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5.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F:\Praca\RRA\Verejne zakazky\2014-2020\OPŽP\4 Zateplovačky\3 Vranovice-Kelčice\1 Výzva\Podpis\"/>
    </mc:Choice>
  </mc:AlternateContent>
  <bookViews>
    <workbookView xWindow="360" yWindow="270" windowWidth="18735" windowHeight="12210"/>
  </bookViews>
  <sheets>
    <sheet name="Uchazeč" sheetId="5" r:id="rId1"/>
    <sheet name="Stavba" sheetId="1" r:id="rId2"/>
    <sheet name="VzorObjekt" sheetId="9" state="hidden" r:id="rId3"/>
    <sheet name="VzorPolozky" sheetId="10" state="hidden" r:id="rId4"/>
    <sheet name="Rekapitulace Objekt SO 00" sheetId="11" state="hidden" r:id="rId5"/>
    <sheet name="SO 00 00-1 Naklady" sheetId="12" r:id="rId6"/>
    <sheet name="Rekapitulace Objekt SO 01-1" sheetId="13" r:id="rId7"/>
    <sheet name="SO 01-1 01-1 Pol" sheetId="14" r:id="rId8"/>
    <sheet name="SO 01-1 01-2 Pol" sheetId="15" r:id="rId9"/>
    <sheet name="SO 01-1 01-3 Pol" sheetId="16" r:id="rId10"/>
    <sheet name="SO 01-1 01-4 Pol" sheetId="17" r:id="rId11"/>
    <sheet name="SO 01-1 01-5 Pol" sheetId="18" r:id="rId12"/>
    <sheet name="SO 01-1 01-6 Pol" sheetId="19" r:id="rId13"/>
    <sheet name="SO 01-1 01-7 Pol" sheetId="20" r:id="rId14"/>
  </sheets>
  <externalReferences>
    <externalReference r:id="rId15"/>
  </externalReferences>
  <definedNames>
    <definedName name="CelkemObjekty" localSheetId="1">Stavba!$I$26</definedName>
    <definedName name="CenaStavby">Stavba!$D$8</definedName>
    <definedName name="cisloobjektu">'[1]Krycí list'!$A$5</definedName>
    <definedName name="CisloRozpoctu">'[1]Krycí list'!$C$2</definedName>
    <definedName name="CisloStavby" localSheetId="1">Stavba!$D$5</definedName>
    <definedName name="cislostavby">'[1]Krycí list'!$A$7</definedName>
    <definedName name="dadresa" localSheetId="1">Stavba!#REF!</definedName>
    <definedName name="DIČ" localSheetId="1">Stavba!#REF!</definedName>
    <definedName name="dmisto" localSheetId="1">Stavba!#REF!</definedName>
    <definedName name="dpsc" localSheetId="1">Stavba!#REF!</definedName>
    <definedName name="IČO" localSheetId="1">Stavba!#REF!</definedName>
    <definedName name="MenaStavby">Stavba!$E$8</definedName>
    <definedName name="MistoStavby">Stavba!$F$5</definedName>
    <definedName name="NazevObjektu" localSheetId="1">Stavba!#REF!</definedName>
    <definedName name="nazevobjektu">'[1]Krycí list'!$C$5</definedName>
    <definedName name="NazevRozpoctu">'[1]Krycí list'!$D$2</definedName>
    <definedName name="NazevStavby" localSheetId="1">Stavba!$D$6</definedName>
    <definedName name="nazevstavby">'[1]Krycí list'!$C$7</definedName>
    <definedName name="Objednatel" localSheetId="1">Stavba!$D$11</definedName>
    <definedName name="Objekt" localSheetId="1">Stavba!#REF!</definedName>
    <definedName name="_xlnm.Print_Area" localSheetId="4">'Rekapitulace Objekt SO 00'!$A$1:$H$32</definedName>
    <definedName name="_xlnm.Print_Area" localSheetId="6">'Rekapitulace Objekt SO 01-1'!$A$1:$H$107</definedName>
    <definedName name="_xlnm.Print_Area" localSheetId="5">'SO 00 00-1 Naklady'!$A$1:$I$16</definedName>
    <definedName name="_xlnm.Print_Area" localSheetId="7">'SO 01-1 01-1 Pol'!$A$1:$I$569</definedName>
    <definedName name="_xlnm.Print_Area" localSheetId="8">'SO 01-1 01-2 Pol'!$A$1:$I$208</definedName>
    <definedName name="_xlnm.Print_Area" localSheetId="9">'SO 01-1 01-3 Pol'!$A$1:$I$117</definedName>
    <definedName name="_xlnm.Print_Area" localSheetId="10">'SO 01-1 01-4 Pol'!$A$1:$I$139</definedName>
    <definedName name="_xlnm.Print_Area" localSheetId="11">'SO 01-1 01-5 Pol'!$A$1:$I$35</definedName>
    <definedName name="_xlnm.Print_Area" localSheetId="12">'SO 01-1 01-6 Pol'!$A$1:$I$91</definedName>
    <definedName name="_xlnm.Print_Area" localSheetId="13">'SO 01-1 01-7 Pol'!$A$1:$I$94</definedName>
    <definedName name="_xlnm.Print_Area" localSheetId="1">Stavba!$A$1:$J$149</definedName>
    <definedName name="odic" localSheetId="1">Stavba!#REF!</definedName>
    <definedName name="oico" localSheetId="1">Stavba!#REF!</definedName>
    <definedName name="omisto" localSheetId="1">Stavba!$D$13</definedName>
    <definedName name="onazev" localSheetId="1">Stavba!$D$12</definedName>
    <definedName name="opsc" localSheetId="1">Stavba!$C$13</definedName>
    <definedName name="padresa">Stavba!$D$16</definedName>
    <definedName name="pmisto">Stavba!$D$17</definedName>
    <definedName name="PocetMJ">#REF!</definedName>
    <definedName name="PoptavkaID" localSheetId="1">Stavba!$A$1</definedName>
    <definedName name="ppsc">Stavba!$C$17</definedName>
    <definedName name="Projektant">Stavba!$D$15</definedName>
    <definedName name="SazbaDPH1" localSheetId="1">Stavba!#REF!</definedName>
    <definedName name="SazbaDPH1">'[1]Krycí list'!$C$30</definedName>
    <definedName name="SazbaDPH2" localSheetId="1">Stavba!#REF!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SoucetDilu" localSheetId="1">Stavba!#REF!</definedName>
    <definedName name="StavbaCelkem" localSheetId="1">Stavba!#REF!</definedName>
    <definedName name="Z_0AEBBD8E_C796_45A2_B4B1_3E6FBD55C385_.wvu.Cols" localSheetId="1" hidden="1">Stavba!$A:$A</definedName>
    <definedName name="Z_0AEBBD8E_C796_45A2_B4B1_3E6FBD55C385_.wvu.PrintArea" localSheetId="1" hidden="1">Stavba!$B$1:$N$21</definedName>
    <definedName name="Zhotovitel" localSheetId="1">Stavba!#REF!</definedName>
  </definedNames>
  <calcPr calcId="162913"/>
  <customWorkbookViews>
    <customWorkbookView name="Radim" guid="{0AEBBD8E-C796-45A2-B4B1-3E6FBD55C385}" maximized="1" xWindow="1" yWindow="1" windowWidth="1280" windowHeight="832" activeSheetId="1"/>
  </customWorkbookViews>
</workbook>
</file>

<file path=xl/calcChain.xml><?xml version="1.0" encoding="utf-8"?>
<calcChain xmlns="http://schemas.openxmlformats.org/spreadsheetml/2006/main">
  <c r="D107" i="13" l="1"/>
  <c r="BC102" i="13"/>
  <c r="AN96" i="20"/>
  <c r="O27" i="13" s="1"/>
  <c r="BA72" i="20"/>
  <c r="BA69" i="20"/>
  <c r="BA58" i="20"/>
  <c r="BA57" i="20"/>
  <c r="BA52" i="20"/>
  <c r="BA51" i="20"/>
  <c r="BA48" i="20"/>
  <c r="BA45" i="20"/>
  <c r="BA42" i="20"/>
  <c r="BA39" i="20"/>
  <c r="BA34" i="20"/>
  <c r="BA31" i="20"/>
  <c r="BA28" i="20"/>
  <c r="BA27" i="20"/>
  <c r="BA26" i="20"/>
  <c r="BA25" i="20"/>
  <c r="BA24" i="20"/>
  <c r="BA23" i="20"/>
  <c r="BA22" i="20"/>
  <c r="BA21" i="20"/>
  <c r="BA10" i="20"/>
  <c r="G9" i="20"/>
  <c r="AO96" i="20" s="1"/>
  <c r="P27" i="13" s="1"/>
  <c r="G12" i="20"/>
  <c r="G15" i="20"/>
  <c r="G17" i="20"/>
  <c r="G20" i="20"/>
  <c r="G30" i="20"/>
  <c r="G33" i="20"/>
  <c r="G36" i="20"/>
  <c r="G38" i="20"/>
  <c r="G41" i="20"/>
  <c r="G44" i="20"/>
  <c r="G47" i="20"/>
  <c r="G50" i="20"/>
  <c r="G54" i="20"/>
  <c r="G56" i="20"/>
  <c r="G60" i="20"/>
  <c r="G62" i="20"/>
  <c r="G64" i="20"/>
  <c r="G66" i="20"/>
  <c r="G68" i="20"/>
  <c r="G71" i="20"/>
  <c r="G74" i="20"/>
  <c r="G76" i="20"/>
  <c r="G78" i="20"/>
  <c r="G80" i="20"/>
  <c r="G82" i="20"/>
  <c r="G84" i="20"/>
  <c r="G86" i="20"/>
  <c r="G88" i="20"/>
  <c r="G90" i="20"/>
  <c r="G92" i="20"/>
  <c r="D100" i="13"/>
  <c r="H97" i="13"/>
  <c r="BC94" i="13"/>
  <c r="AN93" i="19"/>
  <c r="O26" i="13" s="1"/>
  <c r="BA37" i="19"/>
  <c r="BA32" i="19"/>
  <c r="BA29" i="19"/>
  <c r="BA26" i="19"/>
  <c r="BA21" i="19"/>
  <c r="BA18" i="19"/>
  <c r="G9" i="19"/>
  <c r="AO93" i="19" s="1"/>
  <c r="P26" i="13" s="1"/>
  <c r="G11" i="19"/>
  <c r="G13" i="19"/>
  <c r="G15" i="19"/>
  <c r="G17" i="19"/>
  <c r="G20" i="19"/>
  <c r="G23" i="19"/>
  <c r="G25" i="19"/>
  <c r="G28" i="19"/>
  <c r="G31" i="19"/>
  <c r="G34" i="19"/>
  <c r="G36" i="19"/>
  <c r="G39" i="19"/>
  <c r="G43" i="19"/>
  <c r="G49" i="19"/>
  <c r="F48" i="19" s="1"/>
  <c r="J118" i="1" s="1"/>
  <c r="G52" i="19"/>
  <c r="G54" i="19"/>
  <c r="G56" i="19"/>
  <c r="G58" i="19"/>
  <c r="G60" i="19"/>
  <c r="G62" i="19"/>
  <c r="G64" i="19"/>
  <c r="G66" i="19"/>
  <c r="G69" i="19"/>
  <c r="G75" i="19"/>
  <c r="G77" i="19"/>
  <c r="G79" i="19"/>
  <c r="G81" i="19"/>
  <c r="G83" i="19"/>
  <c r="G86" i="19"/>
  <c r="D92" i="13"/>
  <c r="BC85" i="13"/>
  <c r="AN37" i="18"/>
  <c r="O25" i="13" s="1"/>
  <c r="G9" i="18"/>
  <c r="AO37" i="18" s="1"/>
  <c r="P25" i="13" s="1"/>
  <c r="G11" i="18"/>
  <c r="G14" i="18"/>
  <c r="F13" i="18" s="1"/>
  <c r="H88" i="13" s="1"/>
  <c r="G16" i="18"/>
  <c r="G19" i="18"/>
  <c r="G21" i="18"/>
  <c r="G24" i="18"/>
  <c r="F23" i="18" s="1"/>
  <c r="J136" i="1" s="1"/>
  <c r="G26" i="18"/>
  <c r="G29" i="18"/>
  <c r="G31" i="18"/>
  <c r="F28" i="18" s="1"/>
  <c r="G33" i="18"/>
  <c r="D83" i="13"/>
  <c r="H82" i="13"/>
  <c r="H77" i="13"/>
  <c r="H74" i="13"/>
  <c r="BC71" i="13"/>
  <c r="AN141" i="17"/>
  <c r="O24" i="13" s="1"/>
  <c r="BA130" i="17"/>
  <c r="BA110" i="17"/>
  <c r="BA104" i="17"/>
  <c r="BA81" i="17"/>
  <c r="BA80" i="17"/>
  <c r="BA75" i="17"/>
  <c r="BA69" i="17"/>
  <c r="BA15" i="17"/>
  <c r="G11" i="17"/>
  <c r="AO141" i="17" s="1"/>
  <c r="P24" i="13" s="1"/>
  <c r="G14" i="17"/>
  <c r="G18" i="17"/>
  <c r="G24" i="17"/>
  <c r="G29" i="17"/>
  <c r="F21" i="17" s="1"/>
  <c r="G33" i="17"/>
  <c r="G36" i="17"/>
  <c r="G41" i="17"/>
  <c r="G44" i="17"/>
  <c r="F39" i="17" s="1"/>
  <c r="H76" i="13" s="1"/>
  <c r="G51" i="17"/>
  <c r="F47" i="17" s="1"/>
  <c r="G58" i="17"/>
  <c r="G61" i="17"/>
  <c r="G64" i="17"/>
  <c r="G68" i="17"/>
  <c r="G74" i="17"/>
  <c r="G79" i="17"/>
  <c r="G84" i="17"/>
  <c r="G87" i="17"/>
  <c r="G90" i="17"/>
  <c r="G96" i="17"/>
  <c r="F101" i="17"/>
  <c r="H79" i="13" s="1"/>
  <c r="G103" i="17"/>
  <c r="G109" i="17"/>
  <c r="G114" i="17"/>
  <c r="G117" i="17"/>
  <c r="G122" i="17"/>
  <c r="G129" i="17"/>
  <c r="F127" i="17" s="1"/>
  <c r="J145" i="1" s="1"/>
  <c r="G135" i="17"/>
  <c r="F133" i="17" s="1"/>
  <c r="D69" i="13"/>
  <c r="BC63" i="13"/>
  <c r="AN119" i="16"/>
  <c r="O23" i="13" s="1"/>
  <c r="BA112" i="16"/>
  <c r="BA99" i="16"/>
  <c r="BA30" i="16"/>
  <c r="BA26" i="16"/>
  <c r="G10" i="16"/>
  <c r="AO119" i="16" s="1"/>
  <c r="P23" i="13" s="1"/>
  <c r="G15" i="16"/>
  <c r="G20" i="16"/>
  <c r="G25" i="16"/>
  <c r="G29" i="16"/>
  <c r="G33" i="16"/>
  <c r="G39" i="16"/>
  <c r="G46" i="16"/>
  <c r="G49" i="16"/>
  <c r="G54" i="16"/>
  <c r="G62" i="16"/>
  <c r="G68" i="16"/>
  <c r="G72" i="16"/>
  <c r="G77" i="16"/>
  <c r="G81" i="16"/>
  <c r="G86" i="16"/>
  <c r="G92" i="16"/>
  <c r="G98" i="16"/>
  <c r="G104" i="16"/>
  <c r="G111" i="16"/>
  <c r="D61" i="13"/>
  <c r="H58" i="13"/>
  <c r="BC52" i="13"/>
  <c r="AN210" i="15"/>
  <c r="O22" i="13" s="1"/>
  <c r="AZ195" i="15"/>
  <c r="BA137" i="15"/>
  <c r="BA118" i="15"/>
  <c r="AZ35" i="15"/>
  <c r="G10" i="15"/>
  <c r="F8" i="15" s="1"/>
  <c r="G21" i="15"/>
  <c r="G36" i="15"/>
  <c r="F33" i="15" s="1"/>
  <c r="H55" i="13" s="1"/>
  <c r="G47" i="15"/>
  <c r="G50" i="15"/>
  <c r="G53" i="15"/>
  <c r="G59" i="15"/>
  <c r="G68" i="15"/>
  <c r="G71" i="15"/>
  <c r="G74" i="15"/>
  <c r="G80" i="15"/>
  <c r="G86" i="15"/>
  <c r="G95" i="15"/>
  <c r="G101" i="15"/>
  <c r="G106" i="15"/>
  <c r="G111" i="15"/>
  <c r="G117" i="15"/>
  <c r="G123" i="15"/>
  <c r="G129" i="15"/>
  <c r="G136" i="15"/>
  <c r="G142" i="15"/>
  <c r="G151" i="15"/>
  <c r="F147" i="15" s="1"/>
  <c r="G157" i="15"/>
  <c r="F156" i="15" s="1"/>
  <c r="H59" i="13" s="1"/>
  <c r="G160" i="15"/>
  <c r="G163" i="15"/>
  <c r="G166" i="15"/>
  <c r="G169" i="15"/>
  <c r="G172" i="15"/>
  <c r="G175" i="15"/>
  <c r="G178" i="15"/>
  <c r="G181" i="15"/>
  <c r="G184" i="15"/>
  <c r="G187" i="15"/>
  <c r="G190" i="15"/>
  <c r="F193" i="15"/>
  <c r="H60" i="13" s="1"/>
  <c r="G196" i="15"/>
  <c r="D50" i="13"/>
  <c r="BC37" i="13"/>
  <c r="AN571" i="14"/>
  <c r="O21" i="13" s="1"/>
  <c r="BA548" i="14"/>
  <c r="BA535" i="14"/>
  <c r="AZ489" i="14"/>
  <c r="AZ484" i="14"/>
  <c r="BA414" i="14"/>
  <c r="BA361" i="14"/>
  <c r="BA354" i="14"/>
  <c r="BA256" i="14"/>
  <c r="BA250" i="14"/>
  <c r="BA246" i="14"/>
  <c r="AZ142" i="14"/>
  <c r="BA138" i="14"/>
  <c r="AZ135" i="14"/>
  <c r="AZ129" i="14"/>
  <c r="AZ107" i="14"/>
  <c r="BA42" i="14"/>
  <c r="G11" i="14"/>
  <c r="F8" i="14" s="1"/>
  <c r="G17" i="14"/>
  <c r="G22" i="14"/>
  <c r="G29" i="14"/>
  <c r="F26" i="14" s="1"/>
  <c r="G34" i="14"/>
  <c r="G41" i="14"/>
  <c r="G54" i="14"/>
  <c r="G59" i="14"/>
  <c r="G66" i="14"/>
  <c r="G103" i="14"/>
  <c r="G108" i="14"/>
  <c r="G117" i="14"/>
  <c r="G131" i="14"/>
  <c r="G137" i="14"/>
  <c r="G144" i="14"/>
  <c r="G148" i="14"/>
  <c r="G154" i="14"/>
  <c r="G159" i="14"/>
  <c r="G197" i="14"/>
  <c r="G201" i="14"/>
  <c r="G242" i="14"/>
  <c r="G245" i="14"/>
  <c r="G249" i="14"/>
  <c r="G255" i="14"/>
  <c r="G263" i="14"/>
  <c r="G267" i="14"/>
  <c r="G271" i="14"/>
  <c r="G277" i="14"/>
  <c r="G282" i="14"/>
  <c r="G291" i="14"/>
  <c r="G295" i="14"/>
  <c r="G303" i="14"/>
  <c r="G311" i="14"/>
  <c r="G315" i="14"/>
  <c r="G319" i="14"/>
  <c r="G323" i="14"/>
  <c r="G327" i="14"/>
  <c r="G331" i="14"/>
  <c r="G336" i="14"/>
  <c r="G340" i="14"/>
  <c r="F339" i="14" s="1"/>
  <c r="J131" i="1" s="1"/>
  <c r="G346" i="14"/>
  <c r="F343" i="14" s="1"/>
  <c r="G353" i="14"/>
  <c r="G360" i="14"/>
  <c r="G366" i="14"/>
  <c r="G403" i="14"/>
  <c r="G407" i="14"/>
  <c r="G413" i="14"/>
  <c r="G419" i="14"/>
  <c r="G425" i="14"/>
  <c r="G430" i="14"/>
  <c r="G436" i="14"/>
  <c r="F441" i="14"/>
  <c r="J134" i="1" s="1"/>
  <c r="G445" i="14"/>
  <c r="G453" i="14"/>
  <c r="G458" i="14"/>
  <c r="G463" i="14"/>
  <c r="G468" i="14"/>
  <c r="G474" i="14"/>
  <c r="G480" i="14"/>
  <c r="G485" i="14"/>
  <c r="G490" i="14"/>
  <c r="G494" i="14"/>
  <c r="G497" i="14"/>
  <c r="G500" i="14"/>
  <c r="G503" i="14"/>
  <c r="G507" i="14"/>
  <c r="G510" i="14"/>
  <c r="G514" i="14"/>
  <c r="G517" i="14"/>
  <c r="G522" i="14"/>
  <c r="G528" i="14"/>
  <c r="G534" i="14"/>
  <c r="G540" i="14"/>
  <c r="G547" i="14"/>
  <c r="G553" i="14"/>
  <c r="G560" i="14"/>
  <c r="F558" i="14" s="1"/>
  <c r="H48" i="13" s="1"/>
  <c r="G565" i="14"/>
  <c r="F563" i="14" s="1"/>
  <c r="J146" i="1" s="1"/>
  <c r="D28" i="13"/>
  <c r="B7" i="13"/>
  <c r="B6" i="13"/>
  <c r="C1" i="13"/>
  <c r="B1" i="13"/>
  <c r="D32" i="11"/>
  <c r="H31" i="11"/>
  <c r="BC28" i="11"/>
  <c r="AN18" i="12"/>
  <c r="O18" i="11" s="1"/>
  <c r="H22" i="11" s="1"/>
  <c r="BA14" i="12"/>
  <c r="BA10" i="12"/>
  <c r="G9" i="12"/>
  <c r="AO18" i="12" s="1"/>
  <c r="P18" i="11" s="1"/>
  <c r="H24" i="11" s="1"/>
  <c r="F12" i="12"/>
  <c r="J148" i="1" s="1"/>
  <c r="G13" i="12"/>
  <c r="D19" i="11"/>
  <c r="B7" i="11"/>
  <c r="B6" i="11"/>
  <c r="C1" i="11"/>
  <c r="B1" i="11"/>
  <c r="AZ105" i="1"/>
  <c r="AZ104" i="1"/>
  <c r="AZ102" i="1"/>
  <c r="AZ101" i="1"/>
  <c r="AZ99" i="1"/>
  <c r="AZ98" i="1"/>
  <c r="AZ96" i="1"/>
  <c r="AZ94" i="1"/>
  <c r="AZ93" i="1"/>
  <c r="AZ92" i="1"/>
  <c r="AZ90" i="1"/>
  <c r="AZ87" i="1"/>
  <c r="AZ85" i="1"/>
  <c r="AZ81" i="1"/>
  <c r="AZ80" i="1"/>
  <c r="AZ78" i="1"/>
  <c r="AZ77" i="1"/>
  <c r="AZ75" i="1"/>
  <c r="AZ74" i="1"/>
  <c r="AZ73" i="1"/>
  <c r="AZ71" i="1"/>
  <c r="AZ70" i="1"/>
  <c r="AZ68" i="1"/>
  <c r="AZ66" i="1"/>
  <c r="AZ65" i="1"/>
  <c r="AZ63" i="1"/>
  <c r="AZ61" i="1"/>
  <c r="AZ60" i="1"/>
  <c r="AZ58" i="1"/>
  <c r="AZ57" i="1"/>
  <c r="AZ55" i="1"/>
  <c r="AZ54" i="1"/>
  <c r="AZ52" i="1"/>
  <c r="AZ50" i="1"/>
  <c r="AZ49" i="1"/>
  <c r="AZ48" i="1"/>
  <c r="AZ47" i="1"/>
  <c r="AZ46" i="1"/>
  <c r="AZ45" i="1"/>
  <c r="AZ42" i="1"/>
  <c r="AZ40" i="1"/>
  <c r="AZ39" i="1"/>
  <c r="AZ37" i="1"/>
  <c r="AZ35" i="1"/>
  <c r="B1" i="9"/>
  <c r="C1" i="9"/>
  <c r="B7" i="9"/>
  <c r="B6" i="9"/>
  <c r="J126" i="1" l="1"/>
  <c r="H40" i="13"/>
  <c r="J137" i="1"/>
  <c r="H91" i="13"/>
  <c r="H54" i="13"/>
  <c r="H39" i="13"/>
  <c r="F8" i="12"/>
  <c r="AO571" i="14"/>
  <c r="P21" i="13" s="1"/>
  <c r="H33" i="13" s="1"/>
  <c r="H34" i="13" s="1"/>
  <c r="F349" i="14"/>
  <c r="F38" i="14"/>
  <c r="H43" i="13"/>
  <c r="AO210" i="15"/>
  <c r="P22" i="13" s="1"/>
  <c r="F59" i="16"/>
  <c r="H68" i="13" s="1"/>
  <c r="F18" i="16"/>
  <c r="H90" i="13"/>
  <c r="J143" i="1"/>
  <c r="F253" i="14"/>
  <c r="H44" i="13"/>
  <c r="F44" i="15"/>
  <c r="F8" i="16"/>
  <c r="F107" i="17"/>
  <c r="H81" i="13"/>
  <c r="F74" i="19"/>
  <c r="F8" i="20"/>
  <c r="J124" i="1"/>
  <c r="J128" i="1"/>
  <c r="J140" i="1"/>
  <c r="J144" i="1"/>
  <c r="F51" i="19"/>
  <c r="F8" i="19"/>
  <c r="F14" i="20"/>
  <c r="H49" i="13"/>
  <c r="F56" i="15"/>
  <c r="H57" i="13" s="1"/>
  <c r="F56" i="17"/>
  <c r="H78" i="13" s="1"/>
  <c r="F450" i="14"/>
  <c r="H46" i="13"/>
  <c r="F44" i="16"/>
  <c r="F32" i="17"/>
  <c r="H75" i="13" s="1"/>
  <c r="F8" i="17"/>
  <c r="J125" i="1" s="1"/>
  <c r="F18" i="18"/>
  <c r="F8" i="18"/>
  <c r="F19" i="20"/>
  <c r="H31" i="13"/>
  <c r="O30" i="13" s="1"/>
  <c r="O25" i="1" s="1"/>
  <c r="P21" i="11"/>
  <c r="P23" i="1" s="1"/>
  <c r="H25" i="11"/>
  <c r="H26" i="11"/>
  <c r="H23" i="11"/>
  <c r="O21" i="11"/>
  <c r="O23" i="1" s="1"/>
  <c r="J29" i="1" s="1"/>
  <c r="J30" i="1" s="1"/>
  <c r="H89" i="13" l="1"/>
  <c r="J135" i="1"/>
  <c r="H65" i="13"/>
  <c r="G118" i="16"/>
  <c r="H23" i="13" s="1"/>
  <c r="H73" i="13"/>
  <c r="G140" i="17"/>
  <c r="H24" i="13" s="1"/>
  <c r="J141" i="1"/>
  <c r="H47" i="13"/>
  <c r="J119" i="1"/>
  <c r="H105" i="13"/>
  <c r="J122" i="1"/>
  <c r="H99" i="13"/>
  <c r="J129" i="1"/>
  <c r="H56" i="13"/>
  <c r="H30" i="11"/>
  <c r="H32" i="11" s="1"/>
  <c r="G17" i="12"/>
  <c r="H18" i="11" s="1"/>
  <c r="H19" i="11" s="1"/>
  <c r="J23" i="1" s="1"/>
  <c r="J147" i="1"/>
  <c r="J132" i="1"/>
  <c r="H32" i="13"/>
  <c r="J121" i="1"/>
  <c r="H106" i="13"/>
  <c r="J117" i="1"/>
  <c r="H96" i="13"/>
  <c r="G92" i="19"/>
  <c r="H26" i="13" s="1"/>
  <c r="J138" i="1"/>
  <c r="H66" i="13"/>
  <c r="H41" i="13"/>
  <c r="J127" i="1"/>
  <c r="G570" i="14"/>
  <c r="H21" i="13" s="1"/>
  <c r="H28" i="13" s="1"/>
  <c r="J25" i="1" s="1"/>
  <c r="G209" i="15"/>
  <c r="H22" i="13" s="1"/>
  <c r="H104" i="13"/>
  <c r="G95" i="20"/>
  <c r="H27" i="13" s="1"/>
  <c r="J116" i="1"/>
  <c r="J149" i="1" s="1"/>
  <c r="H87" i="13"/>
  <c r="H92" i="13" s="1"/>
  <c r="G36" i="18"/>
  <c r="H25" i="13" s="1"/>
  <c r="J123" i="1"/>
  <c r="H67" i="13"/>
  <c r="J139" i="1"/>
  <c r="H98" i="13"/>
  <c r="J120" i="1"/>
  <c r="J142" i="1"/>
  <c r="H80" i="13"/>
  <c r="J130" i="1"/>
  <c r="H42" i="13"/>
  <c r="H50" i="13" s="1"/>
  <c r="J133" i="1"/>
  <c r="H45" i="13"/>
  <c r="H61" i="13"/>
  <c r="P30" i="13"/>
  <c r="P25" i="1" s="1"/>
  <c r="J31" i="1" s="1"/>
  <c r="J32" i="1" s="1"/>
  <c r="H35" i="13"/>
  <c r="H69" i="13" l="1"/>
  <c r="J26" i="1"/>
  <c r="H83" i="13"/>
  <c r="H107" i="13"/>
  <c r="H100" i="13"/>
  <c r="J33" i="1"/>
</calcChain>
</file>

<file path=xl/sharedStrings.xml><?xml version="1.0" encoding="utf-8"?>
<sst xmlns="http://schemas.openxmlformats.org/spreadsheetml/2006/main" count="2834" uniqueCount="1111">
  <si>
    <t xml:space="preserve"> </t>
  </si>
  <si>
    <t>Stavba :</t>
  </si>
  <si>
    <t>IČO :</t>
  </si>
  <si>
    <t>DIČ :</t>
  </si>
  <si>
    <t>Vyplňte  následující údaje o Vaší společnosti</t>
  </si>
  <si>
    <t>Obchodní název</t>
  </si>
  <si>
    <t xml:space="preserve">Ulice a č.p. </t>
  </si>
  <si>
    <t xml:space="preserve">Místo </t>
  </si>
  <si>
    <t xml:space="preserve">PSČ </t>
  </si>
  <si>
    <t>IČO</t>
  </si>
  <si>
    <t>DIČ</t>
  </si>
  <si>
    <t xml:space="preserve">Kontaktní osoba </t>
  </si>
  <si>
    <t xml:space="preserve">                telefon, fax</t>
  </si>
  <si>
    <t xml:space="preserve">                e-mail </t>
  </si>
  <si>
    <t>Poznámka :</t>
  </si>
  <si>
    <t>JKSO :</t>
  </si>
  <si>
    <t>Rekapitulace stavebního objektu</t>
  </si>
  <si>
    <t xml:space="preserve">Projektant : </t>
  </si>
  <si>
    <t>Rekapitulace stavebních objektů a provozních souborů</t>
  </si>
  <si>
    <t>Číslo a název objektu / provozního souboru</t>
  </si>
  <si>
    <t>JKSO</t>
  </si>
  <si>
    <t>Počet</t>
  </si>
  <si>
    <t>Cena</t>
  </si>
  <si>
    <t xml:space="preserve">Zadavatel : </t>
  </si>
  <si>
    <t>Zákl. údaje</t>
  </si>
  <si>
    <t>Soupis stavebních prací, dodávek a služeb</t>
  </si>
  <si>
    <t>Třídník stavebních objektů:</t>
  </si>
  <si>
    <t>Objekt :</t>
  </si>
  <si>
    <t xml:space="preserve">Položkový rozpočet </t>
  </si>
  <si>
    <t>S:</t>
  </si>
  <si>
    <t>O:</t>
  </si>
  <si>
    <t>R:</t>
  </si>
  <si>
    <t>P.č.</t>
  </si>
  <si>
    <t>Číslo položky</t>
  </si>
  <si>
    <t>Název položky</t>
  </si>
  <si>
    <t>MJ</t>
  </si>
  <si>
    <t>množství</t>
  </si>
  <si>
    <t>cena / MJ</t>
  </si>
  <si>
    <t>celkem</t>
  </si>
  <si>
    <t>Ve všech listech tohoto souboru můžete měnit pouze buňky s modrým pozadím. Jedná se o tyto údaje : 
- údaje o firmě
- jednotkové ceny položek zadané na maximálně dvě desetinná místa</t>
  </si>
  <si>
    <t>OŠ16-10-1</t>
  </si>
  <si>
    <t>Zateplení objektu MŠ Kelčice č.p.75</t>
  </si>
  <si>
    <t>Obec Vranovice-Kelčice</t>
  </si>
  <si>
    <t>31</t>
  </si>
  <si>
    <t>Vranovice-Kelčice-Kelčice</t>
  </si>
  <si>
    <t>79808</t>
  </si>
  <si>
    <t>Ing. Milan Ošťádal</t>
  </si>
  <si>
    <t>100</t>
  </si>
  <si>
    <t>64497186</t>
  </si>
  <si>
    <t>CZ6812130974</t>
  </si>
  <si>
    <t>00288926</t>
  </si>
  <si>
    <t>Ostatní a vedlejší náklady</t>
  </si>
  <si>
    <t>SO 00</t>
  </si>
  <si>
    <t>Stavební objekt</t>
  </si>
  <si>
    <t>SO 01-1</t>
  </si>
  <si>
    <t xml:space="preserve">Objekt MŠ </t>
  </si>
  <si>
    <t>801.31.1.2</t>
  </si>
  <si>
    <t>Celkem za stavbu</t>
  </si>
  <si>
    <t>Rekapitulace DPH</t>
  </si>
  <si>
    <t>Základ pro DPH</t>
  </si>
  <si>
    <t>%</t>
  </si>
  <si>
    <t>DPH</t>
  </si>
  <si>
    <t>Celkem za stavbu s DPH</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</si>
  <si>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</si>
  <si>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</si>
  <si>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</si>
  <si>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</si>
  <si>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</si>
  <si>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</si>
  <si>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</si>
  <si>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</si>
  <si>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</si>
  <si>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</si>
  <si>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</si>
  <si>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</si>
  <si>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</si>
  <si>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</si>
  <si>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</si>
  <si>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</si>
  <si>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</si>
  <si>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</si>
  <si>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</si>
  <si>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</si>
  <si>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</si>
  <si>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</si>
  <si>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</si>
  <si>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</si>
  <si>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</si>
  <si>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</si>
  <si>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</si>
  <si>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</si>
  <si>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</si>
  <si>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</si>
  <si>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</si>
  <si>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</si>
  <si>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</si>
  <si>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</si>
  <si>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</si>
  <si>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</si>
  <si>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</si>
  <si>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</si>
  <si>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</si>
  <si>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</si>
  <si>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</si>
  <si>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</si>
  <si>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</si>
  <si>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</si>
  <si>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Rekapitulace dílů</t>
  </si>
  <si>
    <t>Číslo</t>
  </si>
  <si>
    <t>Název</t>
  </si>
  <si>
    <t>Celkem</t>
  </si>
  <si>
    <t>_1</t>
  </si>
  <si>
    <t>713 - Izolace tepelné</t>
  </si>
  <si>
    <t>731 - Ústřední vytápění - kotelny</t>
  </si>
  <si>
    <t>_2</t>
  </si>
  <si>
    <t>732 - Ústřední vytápění - strojovny</t>
  </si>
  <si>
    <t>751 - Vzduchotechnika</t>
  </si>
  <si>
    <t>_3</t>
  </si>
  <si>
    <t>733 - Ústřední vytápění - rozvodné potrubí</t>
  </si>
  <si>
    <t>_4</t>
  </si>
  <si>
    <t>24-M - Montáže vzduchotechnických zařízení</t>
  </si>
  <si>
    <t>734 - Ústřední vytápění - armatury</t>
  </si>
  <si>
    <t>08</t>
  </si>
  <si>
    <t>Vodiče, šňůry a kabely měděné</t>
  </si>
  <si>
    <t>10</t>
  </si>
  <si>
    <t>Ukončení vodičů</t>
  </si>
  <si>
    <t>3</t>
  </si>
  <si>
    <t>Svislé a kompletní konstrukce</t>
  </si>
  <si>
    <t>61</t>
  </si>
  <si>
    <t>Úpravy povrchů vnitřní</t>
  </si>
  <si>
    <t>62</t>
  </si>
  <si>
    <t>Úpravy povrchů vnější</t>
  </si>
  <si>
    <t>63</t>
  </si>
  <si>
    <t>Podlahy a podlahové konstrukce</t>
  </si>
  <si>
    <t>64</t>
  </si>
  <si>
    <t>Výplně otvorů</t>
  </si>
  <si>
    <t>94</t>
  </si>
  <si>
    <t>Lešení a stavební výtahy</t>
  </si>
  <si>
    <t>95</t>
  </si>
  <si>
    <t>Dokončovací konstrukce na pozemních stavbách</t>
  </si>
  <si>
    <t>96</t>
  </si>
  <si>
    <t>Bourání konstrukcí</t>
  </si>
  <si>
    <t>97</t>
  </si>
  <si>
    <t>Prorážení otvorů</t>
  </si>
  <si>
    <t>99</t>
  </si>
  <si>
    <t>Staveništní přesun hmot</t>
  </si>
  <si>
    <t>D1</t>
  </si>
  <si>
    <t>Doplnění a úprava hlavního rozváděče</t>
  </si>
  <si>
    <t>D2</t>
  </si>
  <si>
    <t>Zednické práce</t>
  </si>
  <si>
    <t>D3</t>
  </si>
  <si>
    <t>Ostatní:</t>
  </si>
  <si>
    <t>712</t>
  </si>
  <si>
    <t>Živičné krytiny</t>
  </si>
  <si>
    <t>713</t>
  </si>
  <si>
    <t>Izolace tepelné</t>
  </si>
  <si>
    <t>762</t>
  </si>
  <si>
    <t>Konstrukce tesařské</t>
  </si>
  <si>
    <t>764</t>
  </si>
  <si>
    <t>Konstrukce klempířské</t>
  </si>
  <si>
    <t>766</t>
  </si>
  <si>
    <t>Konstrukce truhlářské</t>
  </si>
  <si>
    <t>767</t>
  </si>
  <si>
    <t>Konstrukce zámečnické</t>
  </si>
  <si>
    <t>769</t>
  </si>
  <si>
    <t>Otvorové prvky z plastu</t>
  </si>
  <si>
    <t>783</t>
  </si>
  <si>
    <t>Nátěry</t>
  </si>
  <si>
    <t>784</t>
  </si>
  <si>
    <t>Malby</t>
  </si>
  <si>
    <t>VN</t>
  </si>
  <si>
    <t>Vedlejší náklady</t>
  </si>
  <si>
    <t>ON</t>
  </si>
  <si>
    <t>Ostatní náklady</t>
  </si>
  <si>
    <t>Cena celkem</t>
  </si>
  <si>
    <t>NAK</t>
  </si>
  <si>
    <t>Rozsah:</t>
  </si>
  <si>
    <t>Rekapitulace soupisů náležejících k objektu</t>
  </si>
  <si>
    <t>Soupis</t>
  </si>
  <si>
    <t>Cena (Kč)</t>
  </si>
  <si>
    <t>00-1</t>
  </si>
  <si>
    <t>Ostataní a vedlejší náklady</t>
  </si>
  <si>
    <t>Celkem objekt</t>
  </si>
  <si>
    <t>Celkem za objekt s DPH</t>
  </si>
  <si>
    <t>Soupis vedlejších a ostatních nákladů</t>
  </si>
  <si>
    <t>Ceník</t>
  </si>
  <si>
    <t>Cen. soustava</t>
  </si>
  <si>
    <t>#LevelZatrideniCeniku#</t>
  </si>
  <si>
    <t>Ceník, kapitola</t>
  </si>
  <si>
    <t>Poznámka uchazeče</t>
  </si>
  <si>
    <t>Díl:</t>
  </si>
  <si>
    <t>DIL</t>
  </si>
  <si>
    <t>005121 R</t>
  </si>
  <si>
    <t>Zařízení staveniště</t>
  </si>
  <si>
    <t>Soubor</t>
  </si>
  <si>
    <t>RTS 16/ II</t>
  </si>
  <si>
    <t>POL</t>
  </si>
  <si>
    <t>Veškeré náklady spojené s vybudováním, provozem a odstraněním zařízení staveniště.</t>
  </si>
  <si>
    <t>005211020R</t>
  </si>
  <si>
    <t>Ochrana stávajících inženýrských sítí na staveništ</t>
  </si>
  <si>
    <t>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t>
  </si>
  <si>
    <t>Celkem za objekt</t>
  </si>
  <si>
    <t/>
  </si>
  <si>
    <t>Rekapitulace soupisu</t>
  </si>
  <si>
    <t>Stavební díl</t>
  </si>
  <si>
    <t>Celkem soupis</t>
  </si>
  <si>
    <t>STA</t>
  </si>
  <si>
    <t>801</t>
  </si>
  <si>
    <t>Budovy občanské výstavby</t>
  </si>
  <si>
    <t>801.3</t>
  </si>
  <si>
    <t>Budovy pro výuku a výchovu</t>
  </si>
  <si>
    <t>801.31</t>
  </si>
  <si>
    <t>budovy mateřských škol</t>
  </si>
  <si>
    <t>801.31.1</t>
  </si>
  <si>
    <t>svislá nosná konstrukce zděná z cihel,tvárnic, bloků</t>
  </si>
  <si>
    <t>rekonstrukce a modernizace objektu prostá</t>
  </si>
  <si>
    <t>m3</t>
  </si>
  <si>
    <t>01-1</t>
  </si>
  <si>
    <t>D1.1 Stavební řešení - fasáda</t>
  </si>
  <si>
    <t>01-2</t>
  </si>
  <si>
    <t>D1.1.Stavební řešení -výplně otvorů</t>
  </si>
  <si>
    <t>01-3</t>
  </si>
  <si>
    <t>D1.1 Stavební řešení- plochá střecha</t>
  </si>
  <si>
    <t>01-4</t>
  </si>
  <si>
    <t>D1.1 Stavební řešení -kce k nevytápěným prostorům</t>
  </si>
  <si>
    <t>01-5</t>
  </si>
  <si>
    <t>D1.4 Elektroinstalace</t>
  </si>
  <si>
    <t>01-6</t>
  </si>
  <si>
    <t>D1.4 Zařízení pro vytápění</t>
  </si>
  <si>
    <t>01-7</t>
  </si>
  <si>
    <t>D1.4 Zařízení vzduchotechniky</t>
  </si>
  <si>
    <t>Položkový soupis prací a dodávek</t>
  </si>
  <si>
    <t>347 01 Předstěny opláštěné sádrokartonovými deskami</t>
  </si>
  <si>
    <t>347 01-7 obklad stěn sádrokartonem na ocelovou konstrukci z profilů CW 50</t>
  </si>
  <si>
    <t>342266111RU7</t>
  </si>
  <si>
    <t>...tloušťka desky 12, 5 mm, standard, bez izolace</t>
  </si>
  <si>
    <t>m2</t>
  </si>
  <si>
    <t>801-1</t>
  </si>
  <si>
    <t>viz v.č. C2+3 1+2np herna : 6,85+3,1</t>
  </si>
  <si>
    <t>2np odpočívárna : 9,96</t>
  </si>
  <si>
    <t>347 01-9 příplatky</t>
  </si>
  <si>
    <t>342266998R00</t>
  </si>
  <si>
    <t>...příplatek pro obklad za plochu do 2 m2</t>
  </si>
  <si>
    <t>viz v.č. C3 2np herna : 3,1</t>
  </si>
  <si>
    <t>416 02 Podhledy na kovové konstrukci opláštěné deskami sádrokartonovými</t>
  </si>
  <si>
    <t>416 02-1 nosná konstrukce z profilů CD s přímým uchycením</t>
  </si>
  <si>
    <t>342264051RT1</t>
  </si>
  <si>
    <t>...1x deska, tloušťky 12,5 mm, standard</t>
  </si>
  <si>
    <t>viz v.č. C2+3 1+2np herna : 29,26+5,74</t>
  </si>
  <si>
    <t>viz v.č. C3 2np odpočívárna : 30,16</t>
  </si>
  <si>
    <t>611 40-1 Omítka malých ploch na stropech</t>
  </si>
  <si>
    <t>jakoukoliv maltou, z pomocného pracovního lešení o výšce podlahy do 1900 mm a pro zatížení do 1,5 kPa,</t>
  </si>
  <si>
    <t>SPX</t>
  </si>
  <si>
    <t>611401211RT2</t>
  </si>
  <si>
    <t>...přes 0,09 do 0,25 m2, vápennou štukovou omítkou</t>
  </si>
  <si>
    <t>kus</t>
  </si>
  <si>
    <t>801-4</t>
  </si>
  <si>
    <t>pro vzt ve strpě 1np 250/250mm : 2</t>
  </si>
  <si>
    <t>612 40-1 Omítky malých ploch vnitřních stěn</t>
  </si>
  <si>
    <t>612401291RT2</t>
  </si>
  <si>
    <t>pro VZT 500/450 v 1np : 2*2</t>
  </si>
  <si>
    <t>pro UT 400/400mm do komínových těles : 2</t>
  </si>
  <si>
    <t>601 01 Omítky stropů a podhledů z hotových směsí</t>
  </si>
  <si>
    <t>po jednotlivých vrstvách</t>
  </si>
  <si>
    <t>601019187RT4</t>
  </si>
  <si>
    <t xml:space="preserve">...vrchní tenkovrstvá, silikátová, zatíraná, zrnitost 1,5 mm,  </t>
  </si>
  <si>
    <t>Včetně pomocného lešení.</t>
  </si>
  <si>
    <t>pohled jižní - římsa : (32,73-2,5+0,4+0,2*3)*0,5</t>
  </si>
  <si>
    <t>balkon : 2,71*1,51</t>
  </si>
  <si>
    <t>Mezisoučet</t>
  </si>
  <si>
    <t>pohled východní -  římsa : (16,15+0,5*2)*0,5</t>
  </si>
  <si>
    <t>pohled severní - římsa : (32,74-1,8+0,2*3)*0,5</t>
  </si>
  <si>
    <t>pohled západní římsa : (4,5+0,5)*0,5*2+(8,89+0,5*2)*0,5</t>
  </si>
  <si>
    <t>601 01-1 Doplňkové práce pro omítky stropů z hotových směsí</t>
  </si>
  <si>
    <t>601019193R00</t>
  </si>
  <si>
    <t>...podkladní nátěr stropů pod tenkovrstvé omítky</t>
  </si>
  <si>
    <t>Položka pořadí 6 : 53.99710</t>
  </si>
  <si>
    <t>602 01 Omítky stěn z hotových směsí</t>
  </si>
  <si>
    <t>602019187RT4</t>
  </si>
  <si>
    <t xml:space="preserve">...omítka vrchní tenkovrstvá, silikátová, zatřená, tloušťka vrstvy 1,5 mm,  </t>
  </si>
  <si>
    <t>Položka pořadí 19 : 7.14000</t>
  </si>
  <si>
    <t>Položka pořadí 13 : 89.04000</t>
  </si>
  <si>
    <t>Položka pořadí 14 : 704.50000</t>
  </si>
  <si>
    <t>Položka pořadí 21 : 116.12000</t>
  </si>
  <si>
    <t>Položka pořadí 15 : 83.27000</t>
  </si>
  <si>
    <t>602019191R00</t>
  </si>
  <si>
    <t>...podkladní nátěr pod tenkovrstvé omítky</t>
  </si>
  <si>
    <t>pohled jižní : 2,5*2,65+9,19*7,88+8,86*10,28+12,18*10,28</t>
  </si>
  <si>
    <t>římsa : (32,73-2,5+0,4+0,2*3)*0,5</t>
  </si>
  <si>
    <t>zídka u ven.schodů : (0,7+1,68*2)*1,5+0,7*1,5</t>
  </si>
  <si>
    <t>komín : 1,8*7</t>
  </si>
  <si>
    <t>odpočet otvor : -(1*2,03+1,2*1,89+1,21*1,89*2+1*2,72+1,03*0,57+1,23*1,34+1,63*3,6+1,73*2,58+1,72*2,58)</t>
  </si>
  <si>
    <t>-(1,21*1,83*2+1,22*1,83+1,02*2,14+1,23*1,46+1,23*2,57+1,73*2,57*3)</t>
  </si>
  <si>
    <t>přípočet ostění : (1,2+1,89*2)*0,2+(1,21+1,89*2)*0,2*2+(1+2,72*2)*0,5+(1,03+0,57*2)*0,2</t>
  </si>
  <si>
    <t>(1,23+1,34*2)*0,2+(1,63+3,6)*2*0,5+(1,73+2,58*2)*0,2*2</t>
  </si>
  <si>
    <t>(1,21+1,83*2)*0,2*3+(1,02+2,14*2)*0,5+(1,23+1,46*2)*0,2+(1,23+2,57*2)*0,2</t>
  </si>
  <si>
    <t>(1,73+2,57*2)*0,2*3</t>
  </si>
  <si>
    <t>pohled východní : 1,43*5,7+16,15*10,28+1,88*3,6+2,3*2,65</t>
  </si>
  <si>
    <t>římsa : (16,15+0,5*2)*0,5</t>
  </si>
  <si>
    <t>odpočet otvor : -(2,23*2,6+2,22*2,6*2+2,24*2,6+2,22*2,6*2)</t>
  </si>
  <si>
    <t>přípočet ostění : (2,23+2,6*2)*0,2+(2,22+2,6*2)*0,2*2+(2,24+2,6*2)*0,3+(2,22+2,6*2)*0,3*2</t>
  </si>
  <si>
    <t>komín : 1,2*17,2</t>
  </si>
  <si>
    <t>pohle severní : 12,33*10,28+8,91*10,28+7,95*7,88+3,55*2,65+3*7,88</t>
  </si>
  <si>
    <t>římsa : (32,74-1,8+0,2*3)*0,5</t>
  </si>
  <si>
    <t>komín : 1,8*17,2</t>
  </si>
  <si>
    <t>odpočet otvor : -(1,04*1,37*2+1,72*2,59+0,8*2,03+0,64*2,1*4+0,78*2,1+2,61*2,45+0,58*0,58+0,6*0,6)</t>
  </si>
  <si>
    <t>-(0,63*1,55+0,65*1,55*3+0,44*1,18*3+1,21*1,87)</t>
  </si>
  <si>
    <t>přípočet ostění : (0,63+1,55*2)*0,2*2+(1,72+2,59*2)*0,2+(0,8+2,03*2)*0,1+(0,64+2,1*2)*0,3*4</t>
  </si>
  <si>
    <t>(0,75+2,1*2)*0,3+(2,16+2,45*2)*0,2+0,58*3*0,3+0,6*3*0,3</t>
  </si>
  <si>
    <t>(1,21+1,83*2)*0,3*3+(1,02+2,14*2)*0,5+(1,23+1,46*2)*0,2+(1,23+2,57*2)*0,2</t>
  </si>
  <si>
    <t>pohled západní : 4,5*9,73+1,88*3,6+3,79*2,65+(8,89*(7,33+7,88)/2+2*4,68)+4,5*10,28+1,43*6</t>
  </si>
  <si>
    <t>římsa : (4,5+0,5)*0,5*2+(8,89+0,5*2)*0,5</t>
  </si>
  <si>
    <t>komín : 1,2*16,8</t>
  </si>
  <si>
    <t>odpočet otvor : -(0,8*0,56+1,6*1,79+1,7*1,87)</t>
  </si>
  <si>
    <t>přípočet ostění : (0,8+0,56*2)*0,2+(1,6+1,79*2)*0,2+(1,7+1,87*2)*0,3</t>
  </si>
  <si>
    <t>odpočet sokl viz v.č C9 : -133,56</t>
  </si>
  <si>
    <t>602019193R00</t>
  </si>
  <si>
    <t>Položka pořadí 8 : 1000.07000</t>
  </si>
  <si>
    <t>620 99-2 Zakrývání výplní vnějších otvorů</t>
  </si>
  <si>
    <t>s rámy a zárubněmi, zábradlí, předmětů oplechování apod., které se zřizují ještě před úpravami povrchu, před jejich znečištěním při úpravách povrchu nástřikem plastických (lepivých) maltovin</t>
  </si>
  <si>
    <t>620991121R00</t>
  </si>
  <si>
    <t>...z postaveného lešení</t>
  </si>
  <si>
    <t>1pp : 1,03*0,57+1,05*1,34+1,45*1,35+1,44*1,37+1,46*1,37+1,08*1,37*2+1,04*1,37*2</t>
  </si>
  <si>
    <t>1np : 1,2*1,89*3+1*2,11+1,03*0,57+1,23*1,34+1,63*3,5+1,73*2,58*2+2,23*2,6+2,2*2,6+2,23*2,6</t>
  </si>
  <si>
    <t>1,72*2,59+0,8*2,03+0,64*2,1*4+0,78*2,1+2,61*2,45+0,58*0,58+0,6*0,6*2+1*2,03</t>
  </si>
  <si>
    <t>1,68*1,79</t>
  </si>
  <si>
    <t>2np : 1,21*1,83*3+1,02*2,14+1,23*1,46+1,23*2,57+1,73*2,57*3+2,24*2,6+2,22*2,6</t>
  </si>
  <si>
    <t>2,23*2,6+0,63*1,65+0,65*1,65*3+0,44*1,18+0,44*1,17*2+1,21*1,87+1,7*1,87</t>
  </si>
  <si>
    <t>621 48-12 Vyztužení vnějších omítek podhledů sklotextilní síťovinou</t>
  </si>
  <si>
    <t>621481211RU2</t>
  </si>
  <si>
    <t>...s dodávkou výztužné sítě a stěrkového tmelu</t>
  </si>
  <si>
    <t>622 31-2 Zateplení soklu</t>
  </si>
  <si>
    <t>nanesení lepicího tmelu na izolační desky, nalepení desek, zajištění talířovými hmoždinkami (6 ks/m2), přebroušení desek, natažení stěrky, vtlačení výztužné tkaniny (1,15 m2/m2), přehlazení stěrky. Další vrstvy podle popisu položky.</t>
  </si>
  <si>
    <t>K ochraně hran na rozích budovy je do plochy zahrnuto 0,14 m rohových lišt na m2.</t>
  </si>
  <si>
    <t>622319523RV1</t>
  </si>
  <si>
    <t>...extrudovaným polystyrénem, tloušťky 120 mm, zakončené stěrkou s výztužnou tkaninou</t>
  </si>
  <si>
    <t>viz v.č.C6 : 89,04</t>
  </si>
  <si>
    <t>622 31-3 Zateplení fasády</t>
  </si>
  <si>
    <t>K ochraně hran na rozích budovy je zahrnuto 0,14 m rohových lišt na m2.</t>
  </si>
  <si>
    <t>622323334RV1</t>
  </si>
  <si>
    <t xml:space="preserve">... , expandovaným polystyrénem s reflexní úpravou, tloušťky 140 mm, zakončené stěrkou s výztužnou tkaninou,  </t>
  </si>
  <si>
    <t>Položka neobsahuje kontaktní nátěr a povrchovou úpravu omítkou.</t>
  </si>
  <si>
    <t>viz v.č.C6 : 704,5</t>
  </si>
  <si>
    <t>622 31-5 Zateplení ostění</t>
  </si>
  <si>
    <t>nanesení lepicího tmelu na izolační desky, nalepení desek, přebroušení desek z polystyrénu, natažení stěrky, vtlačení výztužné tkaniny, přehlazení stěrky. Další vrstvy podle popisu položky.</t>
  </si>
  <si>
    <t>V položkách je obsaženo 3,33 m rohových lišt, 1,67 m lišt s okapničkou, 5 m napojovacích lišt na m2 a 1,68 m2 výztužné tkaniny.</t>
  </si>
  <si>
    <t>622323352RV1</t>
  </si>
  <si>
    <t>...expandovaným polystyrénem s reflexní úpravou, tloušťky 20 mm, zakončené stěrkou s výztužnou tkaninou</t>
  </si>
  <si>
    <t>viz v.č.C6 : 83,27</t>
  </si>
  <si>
    <t>622 33 Profily zakládací</t>
  </si>
  <si>
    <t>622323014R00</t>
  </si>
  <si>
    <t>...hliníkové, pro izolaci tl. 140 mm</t>
  </si>
  <si>
    <t>m</t>
  </si>
  <si>
    <t>(32,73+0,28)*2+3+4,5+1,43*2+16,15+0,28+4,3+1,8*2+2,5+12,68+0,28</t>
  </si>
  <si>
    <t>odpočet otvor : -(1+1,63+0,8+2,61+1)</t>
  </si>
  <si>
    <t>odpočet komín : -2</t>
  </si>
  <si>
    <t>622 42-11 Omítky vnější stěn vápenné nebo vápenocementové</t>
  </si>
  <si>
    <t>622421131R00</t>
  </si>
  <si>
    <t>...hladké, složitost 1÷ 2</t>
  </si>
  <si>
    <t xml:space="preserve"> sokl viz v.č C9 : 133,56</t>
  </si>
  <si>
    <t>622 47-71 Oprava vnějších hladkých omítek stěn</t>
  </si>
  <si>
    <t>postřik vodou a jednovrstvé doplnění omítky</t>
  </si>
  <si>
    <t>622477122RT2</t>
  </si>
  <si>
    <t xml:space="preserve">...složitost fasády I.-II., množství opravované plochy 11 až 20 % </t>
  </si>
  <si>
    <t>622 48-12 Vyztužení vnějších omítek stěn sklotextilní síťovinou</t>
  </si>
  <si>
    <t>622481211RU2</t>
  </si>
  <si>
    <t xml:space="preserve"> pohled jížní - zídka u ven.schodů : (0,7+1,68*2)*1,5+0,7*1,5</t>
  </si>
  <si>
    <t>622 90-4 Očištění fasád</t>
  </si>
  <si>
    <t>622904112R00</t>
  </si>
  <si>
    <t>...tlakovou vodou, složitost fasády 1 - 2</t>
  </si>
  <si>
    <t>Začátek provozního součtu</t>
  </si>
  <si>
    <t xml:space="preserve">  pohled jižní : 2,5*2,65+9,19*7,88+8,86*10,28+12,18*10,28</t>
  </si>
  <si>
    <t xml:space="preserve">  římsa : (32,73-2,5+0,4+0,2*3)*0,5</t>
  </si>
  <si>
    <t xml:space="preserve">  zídka u ven.schodů : (0,7+1,68*2)*1,5+0,7*1,5</t>
  </si>
  <si>
    <t xml:space="preserve">  balkon : 2,71*1,51</t>
  </si>
  <si>
    <t xml:space="preserve">  komín : 1,8*7</t>
  </si>
  <si>
    <t xml:space="preserve">  odpočet otvor : -(1*2,03+1,2*1,89+1,21*1,89*2+1*2,72+1,03*0,57+1,23*1,34+1,63*3,6+1,73*2,58+1,72*2,58)</t>
  </si>
  <si>
    <t xml:space="preserve">  -(1,21*1,83*2+1,22*1,83+1,02*2,14+1,23*1,46+1,23*2,57+1,73*2,57*3)</t>
  </si>
  <si>
    <t xml:space="preserve">  přípočet ostění : (1,2+1,89*2)*0,2+(1,21+1,89*2)*0,2*2+(1+2,72*2)*0,5+(1,03+0,57*2)*0,2</t>
  </si>
  <si>
    <t xml:space="preserve">  (1,23+1,34*2)*0,2+(1,63+3,6)*2*0,5+(1,73+2,58*2)*0,2*2</t>
  </si>
  <si>
    <t xml:space="preserve">  (1,21+1,83*2)*0,2*3+(1,02+2,14*2)*0,5+(1,23+1,46*2)*0,2+(1,23+2,57*2)*0,2</t>
  </si>
  <si>
    <t xml:space="preserve">  (1,73+2,57*2)*0,2*3</t>
  </si>
  <si>
    <t xml:space="preserve">  Mezisoučet</t>
  </si>
  <si>
    <t xml:space="preserve">  pohled východní : 1,43*5,7+16,15*10,28+1,88*3,6+2,3*2,65</t>
  </si>
  <si>
    <t xml:space="preserve">  římsa : (16,15+0,5*2)*0,5</t>
  </si>
  <si>
    <t xml:space="preserve">  odpočet otvor : -(2,23*2,6+2,22*2,6*2+2,24*2,6+2,22*2,6*2)</t>
  </si>
  <si>
    <t xml:space="preserve">  přípočet ostění : (2,23+2,6*2)*0,2+(2,22+2,6*2)*0,2*2+(2,24+2,6*2)*0,3+(2,22+2,6*2)*0,3*2</t>
  </si>
  <si>
    <t xml:space="preserve">  komín : 1,2*17,2</t>
  </si>
  <si>
    <t xml:space="preserve">  pohle severní : 12,33*10,28+8,91*10,28+7,95*7,88+3,55*2,65+3*7,88</t>
  </si>
  <si>
    <t xml:space="preserve">  římsa : (32,74-1,8+0,2*3)*0,5</t>
  </si>
  <si>
    <t xml:space="preserve">  komín : 1,8*17,2</t>
  </si>
  <si>
    <t xml:space="preserve">  odpočet otvor : -(1,04*1,37*2+1,72*2,59+0,8*2,03+0,64*2,1*4+0,78*2,1+2,61*2,45+0,58*0,58+0,6*0,6)</t>
  </si>
  <si>
    <t xml:space="preserve">  -(0,63*1,55+0,65*1,55*3+0,44*1,18*3+1,21*1,87)</t>
  </si>
  <si>
    <t xml:space="preserve">  přípočet ostění : (0,63+1,55*2)*0,2*2+(1,72+2,59*2)*0,2+(0,8+2,03*2)*0,1+(0,64+2,1*2)*0,3*4</t>
  </si>
  <si>
    <t xml:space="preserve">  (0,75+2,1*2)*0,3+(2,16+2,45*2)*0,2+0,58*3*0,3+0,6*3*0,3</t>
  </si>
  <si>
    <t xml:space="preserve">  (1,21+1,83*2)*0,3*3+(1,02+2,14*2)*0,5+(1,23+1,46*2)*0,2+(1,23+2,57*2)*0,2</t>
  </si>
  <si>
    <t xml:space="preserve">  pohled západní : 4,5*9,73+1,88*3,6+3,79*2,65+(8,89*(7,33+7,88)/2+2*4,68)+4,5*10,28+1,43*6</t>
  </si>
  <si>
    <t xml:space="preserve">  římsa : (4,5+0,5)*0,5*2+(8,89+0,5*2)*0,5</t>
  </si>
  <si>
    <t xml:space="preserve">  komín : 1,2*16,8</t>
  </si>
  <si>
    <t xml:space="preserve">  odpočet otvor : -(0,8*0,56+1,6*1,79+1,7*1,87)</t>
  </si>
  <si>
    <t xml:space="preserve">  přípočet ostění : (0,8+0,56*2)*0,2+(1,6+1,79*2)*0,2+(1,7+1,87*2)*0,3</t>
  </si>
  <si>
    <t xml:space="preserve">  odpočet sokl viz v.č C9 : -133,56</t>
  </si>
  <si>
    <t>Konec provozního součtu</t>
  </si>
  <si>
    <t>odpočet 20% opravované plochy : (306,26+192,68+356,3+219,07-133,56)*0,8</t>
  </si>
  <si>
    <t>62-1</t>
  </si>
  <si>
    <t>Zateplovací systém, fasáda, EPS F tl. 20 mm zakončený stěrkou s výztužnou tkaninou</t>
  </si>
  <si>
    <t xml:space="preserve">m2    </t>
  </si>
  <si>
    <t>Vlastní</t>
  </si>
  <si>
    <t>POL_NEZ</t>
  </si>
  <si>
    <t>viz v.č.C6 komín : 116,12</t>
  </si>
  <si>
    <t>62-2</t>
  </si>
  <si>
    <t>Nátěr stěn vnějších, složitost 1 - 2 barva silikátová</t>
  </si>
  <si>
    <t>Penetrace + 2 x nátěr.</t>
  </si>
  <si>
    <t>62-3</t>
  </si>
  <si>
    <t>Nátěr podhledů  vnějších, složitost 1 - 2 barva silikátová</t>
  </si>
  <si>
    <t>941 94-1 Montáž lešení lehkého pracovního řadového s podlahami</t>
  </si>
  <si>
    <t>941941041R00</t>
  </si>
  <si>
    <t>...šířky od 1,00 do 1,20 m, výšky do 10 m</t>
  </si>
  <si>
    <t>800-3</t>
  </si>
  <si>
    <t>Včetně kotvení lešení.</t>
  </si>
  <si>
    <t xml:space="preserve">  délka lešení : (32,73+0,28)*2+3+4,5+1,43*2+16,15+0,28+1,3*2+4,3+1,8*2+2,5+12,68+0,28+2*2*1,2</t>
  </si>
  <si>
    <t>123,6*((3,2+7,88+10,28*4+7,88+3,2+10,28+7,33*2+10,28)/12-1,8)</t>
  </si>
  <si>
    <t>941 94-19 příplatek za každý další i započatý měsíc použití lešení</t>
  </si>
  <si>
    <t>941941291R00</t>
  </si>
  <si>
    <t>...šířky od 1,00 do 1,20 m a výšky do 10 m</t>
  </si>
  <si>
    <t>3měs : (123,6*((3,2+7,88+10,28*4+7,88+3,2+10,28+7,33*2+10,28)/12-1,8))*3</t>
  </si>
  <si>
    <t>941 94-18 Demontáž lešení lehkého řadového s podlahami</t>
  </si>
  <si>
    <t>941941841R00</t>
  </si>
  <si>
    <t>...šířky přes 1 do 1,2 m, výšky do 10 m</t>
  </si>
  <si>
    <t>Položka pořadí 24 : 792.07000</t>
  </si>
  <si>
    <t>941 95-5 Lešení lehké pracovní pomocné</t>
  </si>
  <si>
    <t>941955002R00</t>
  </si>
  <si>
    <t>...pomocné, o výšce lešeňové podlahy přes 1,2 do 1,9 m</t>
  </si>
  <si>
    <t>viz v.č. C2 1.np herna : 29,26</t>
  </si>
  <si>
    <t>viz. v.č C3 2np herna + odpočívárna : 5,74+30,16</t>
  </si>
  <si>
    <t>943 94-3 Montáž lešení prostorového lehkého bez podlah</t>
  </si>
  <si>
    <t>pro zatížení podlahové plochy do 2 kPa (200 kg/m2),</t>
  </si>
  <si>
    <t>943943221R00</t>
  </si>
  <si>
    <t>...výšky do 10 m</t>
  </si>
  <si>
    <t>komín od k+8,83 : 3,3*4,3*7</t>
  </si>
  <si>
    <t>odpočet komín : -1,8*1,3*7</t>
  </si>
  <si>
    <t>943 94-39 příplatek</t>
  </si>
  <si>
    <t>943943292R00</t>
  </si>
  <si>
    <t xml:space="preserve">...za každý další i započatý měsíc použití lešení pro zatížení podlahové plochy do 2 kPa (200 kg/m2) </t>
  </si>
  <si>
    <t xml:space="preserve">  komín od k+8,83 : 3,3*4,3*7</t>
  </si>
  <si>
    <t xml:space="preserve">  odpočet komín : -1,8*1,3*7</t>
  </si>
  <si>
    <t>3měs : 82,95*3</t>
  </si>
  <si>
    <t>943 94-38 Demontáž lešení prostorového lehkého</t>
  </si>
  <si>
    <t>bez podlah pro zatížení podlahové plochy do 2 kPa (200 kg/m2),</t>
  </si>
  <si>
    <t>943943821R00</t>
  </si>
  <si>
    <t>Položka pořadí 28 : 82.95000</t>
  </si>
  <si>
    <t>943 95-5 Montáž lešeňové podlahy</t>
  </si>
  <si>
    <t>943955021R00</t>
  </si>
  <si>
    <t>...s příčníky nebo podélníky, výšky do 10 m</t>
  </si>
  <si>
    <t xml:space="preserve">  komín od k+8,83 : 3,3*4,3</t>
  </si>
  <si>
    <t xml:space="preserve">  odpočet komín : -1,8*1,3</t>
  </si>
  <si>
    <t>11,85*4</t>
  </si>
  <si>
    <t>943 95-59 příplatek k ceně za každý další i započatý měsíc použití lešení</t>
  </si>
  <si>
    <t>943955191R00</t>
  </si>
  <si>
    <t>...s příčníky nebo podélníky</t>
  </si>
  <si>
    <t>3měs : (11,85*4)*3</t>
  </si>
  <si>
    <t>943 95-58 Demontáž lešeňové podlahy</t>
  </si>
  <si>
    <t>943955821R00</t>
  </si>
  <si>
    <t>Položka pořadí 31 : 47.40000</t>
  </si>
  <si>
    <t>944 94-40 Montáž ochranné sítě</t>
  </si>
  <si>
    <t>944944011R00</t>
  </si>
  <si>
    <t xml:space="preserve">...z umělých vláken </t>
  </si>
  <si>
    <t>(32,73+0,28-2,5+3+4,5+1,43*2+1,2*2)*(7,88+10,28)/2</t>
  </si>
  <si>
    <t>944 94-409 příplatek k ceně za každý další i započatý měsíc použití ochranných sítí</t>
  </si>
  <si>
    <t>944944031R00</t>
  </si>
  <si>
    <t>...z umělých vláken</t>
  </si>
  <si>
    <t>3měs : ((32,73+0,28-2,5+3+4,5+1,43*2+1,2*2)*(7,88+10,28)/2)*3</t>
  </si>
  <si>
    <t>944 94-48 Demontáž ochranné sítě</t>
  </si>
  <si>
    <t>944944081R00</t>
  </si>
  <si>
    <t>Položka pořadí 34 : 392.89160</t>
  </si>
  <si>
    <t>944 94-5 Montáž záchytné stříšky</t>
  </si>
  <si>
    <t>944945012R00</t>
  </si>
  <si>
    <t>...šířky do 2 m</t>
  </si>
  <si>
    <t>1*2+1,63+0,8+1</t>
  </si>
  <si>
    <t>944 94-59 příplatek k ceně za každý další i započatý měsíc použití záchytné stříšky</t>
  </si>
  <si>
    <t>944945192R00</t>
  </si>
  <si>
    <t>3měs : (1*2+1,63+0,8+1)*3</t>
  </si>
  <si>
    <t>944 94-58 Demontáž záchytné stříšky</t>
  </si>
  <si>
    <t>zřizované současně s lehkým nebo těžkým lešením,</t>
  </si>
  <si>
    <t>944945812R00</t>
  </si>
  <si>
    <t>Položka pořadí 37 : 5.43000</t>
  </si>
  <si>
    <t>95-1</t>
  </si>
  <si>
    <t>Ruční odkopání části ležaté deštové kanalizace a posunutí zaústění svislého deštového svodu</t>
  </si>
  <si>
    <t xml:space="preserve">ks    </t>
  </si>
  <si>
    <t>viz TZ D.1.1.c - výkopy : 7</t>
  </si>
  <si>
    <t>967 03-17 Přisekání plošné zdiva cihelného</t>
  </si>
  <si>
    <t>z jakýchkoliv cihel pálených, včetně pomocného lešení o výšce podlahy do 1900 mm a pro zatížení do 1,5 kPa  (150 kg/m2),</t>
  </si>
  <si>
    <t>967031733R00</t>
  </si>
  <si>
    <t>...na jakoukoliv maltu vápennou nebo vépenocementovou, tloušťky do 150 mm</t>
  </si>
  <si>
    <t>801-3</t>
  </si>
  <si>
    <t>971 03 Vybourání otvorů ve zdivu cihelném</t>
  </si>
  <si>
    <t>základovém nebo nadzákladovém,</t>
  </si>
  <si>
    <t>971 03-2 z jakýchkoliv cihel pálených</t>
  </si>
  <si>
    <t>971033461R00</t>
  </si>
  <si>
    <t>...na jakoukoliv maltu vápenou nebo vápenocementovou, plochy do 0,25 m2, tloušťky do 600 mm</t>
  </si>
  <si>
    <t>Včetně pomocného lešení o výšce podlahy do 1900 mm a pro zatížení do 1,5 kPa  (150 kg/m2).</t>
  </si>
  <si>
    <t>pro VZT 500/450 v 1np : 2</t>
  </si>
  <si>
    <t>971036471R00</t>
  </si>
  <si>
    <t>...na maltu cementovou, z jedné strany, plochy do 0,25 m2, tloušťky do 750 mm</t>
  </si>
  <si>
    <t>978 01 Otlučení omítek vápenných nebo vápenocementových</t>
  </si>
  <si>
    <t>978 01-2 vnějších s vyškrabáním spár, s očištěním zdiva</t>
  </si>
  <si>
    <t>978015231R00</t>
  </si>
  <si>
    <t>...1. až 4. stupni složitosti, v rozsahu do 20 %</t>
  </si>
  <si>
    <t>97-1</t>
  </si>
  <si>
    <t>Vybourání otvoru pl. do 0,09m2 tl.300mm v dřevěném stropu</t>
  </si>
  <si>
    <t>pro vzt ve stropě 1np 250/250mm : 2</t>
  </si>
  <si>
    <t>979 01 Svislá doprava suti a vybouraných hmot</t>
  </si>
  <si>
    <t>979011111R00</t>
  </si>
  <si>
    <t>...za prvé podlaží nad nebo pod základním podlažím</t>
  </si>
  <si>
    <t>t</t>
  </si>
  <si>
    <t xml:space="preserve">Demontážní hmotnosti z položek s pořadovými čísly: : </t>
  </si>
  <si>
    <t xml:space="preserve">41,42,43,44, : </t>
  </si>
  <si>
    <t>Součet: : 47,46849</t>
  </si>
  <si>
    <t>979 08-1 Odvoz suti a vybouraných hmot na skládku</t>
  </si>
  <si>
    <t>979081111R00</t>
  </si>
  <si>
    <t>...do 1 km</t>
  </si>
  <si>
    <t>Včetně naložení na dopravní prostředek a složení na skládku, bez poplatku za skládku.</t>
  </si>
  <si>
    <t>979081121R00</t>
  </si>
  <si>
    <t>...příplatek za každý další 1 km</t>
  </si>
  <si>
    <t>Součet: : 427,21643</t>
  </si>
  <si>
    <t>979 08-2 Vnitrostaveništní doprava suti a vybouraných hmot</t>
  </si>
  <si>
    <t>979082111R00</t>
  </si>
  <si>
    <t>...do 10 m</t>
  </si>
  <si>
    <t>979082121R00</t>
  </si>
  <si>
    <t>...příplatek k ceně za každých dalších 5 m</t>
  </si>
  <si>
    <t>Součet: : 379,74794</t>
  </si>
  <si>
    <t>979 08-4 Poplatek za skládku</t>
  </si>
  <si>
    <t>979990001R00</t>
  </si>
  <si>
    <t>...stavební suti</t>
  </si>
  <si>
    <t>999 28 Přesun hmot pro opravy a údržbu objektů</t>
  </si>
  <si>
    <t>oborů 801, 803, 811 a 812</t>
  </si>
  <si>
    <t>999 28-2 pro opravy a údržbu vnějších plášťů dosavadních objektů</t>
  </si>
  <si>
    <t>999281211R00</t>
  </si>
  <si>
    <t>...výšky do 25 m</t>
  </si>
  <si>
    <t xml:space="preserve">Hmotnosti z položek s pořadovými čísly: : </t>
  </si>
  <si>
    <t xml:space="preserve">1,3,4,5,6,7,8,9,10,11,12,13,14,15,16,17,18,19,20,22,24,25,27,28,29,31,32,37,38,41,42,43,45, : </t>
  </si>
  <si>
    <t>Součet: : 46,09045</t>
  </si>
  <si>
    <t>764 01-15 Žlaby z pozinkovaného plechu</t>
  </si>
  <si>
    <t>764 01-151 výroba a montáž žlabů včetně háků, čel, rohů, rovných hrdel a dilatací</t>
  </si>
  <si>
    <t>764352201R00</t>
  </si>
  <si>
    <t>...podokapních půlkulatých, rš 250 mm</t>
  </si>
  <si>
    <t>800-764</t>
  </si>
  <si>
    <t>viz výpis klempířské výrobky K1-4 : 10,2</t>
  </si>
  <si>
    <t>764352203R00</t>
  </si>
  <si>
    <t>...podokapních půlkulatých, rš 330 mm</t>
  </si>
  <si>
    <t>viz výpis klempířské výrobky K1-4 : 93,5</t>
  </si>
  <si>
    <t>764 01-152 výroba a montáž doplňků žlabů - kotlík kónický</t>
  </si>
  <si>
    <t>764359211R00</t>
  </si>
  <si>
    <t>...pro trouby do D 100 mm</t>
  </si>
  <si>
    <t>viz výpis klempířské výrobky K7 : 3</t>
  </si>
  <si>
    <t>764359213R00</t>
  </si>
  <si>
    <t>...pro trouby přes 125 do D 150 mm</t>
  </si>
  <si>
    <t>viz výpis klempířské výrobky K7 : 6</t>
  </si>
  <si>
    <t>764 01-21 Oplechování parapetů z pozinkovaného plechu</t>
  </si>
  <si>
    <t>včetně rohů</t>
  </si>
  <si>
    <t>764 01-211 výroba a montáž</t>
  </si>
  <si>
    <t>764410250R00</t>
  </si>
  <si>
    <t>...rš 330 mm</t>
  </si>
  <si>
    <t>viz výpis klempířské výrobky K10 : 66,07*1,05</t>
  </si>
  <si>
    <t>764 01-22 Oplechování říms a ozdobných prvků z pozinkovaného plechu</t>
  </si>
  <si>
    <t>764 01-221 výroba a montáž</t>
  </si>
  <si>
    <t>764421280R00</t>
  </si>
  <si>
    <t>...rš 600 mm</t>
  </si>
  <si>
    <t>viz výpis klempířské výrobky K12 : 93,5</t>
  </si>
  <si>
    <t>764 01-25 Odpadní trouby z pozinkovaného plechu</t>
  </si>
  <si>
    <t>764 01-252 výroba a montáž odpadní trouby z Pz plechu, kruhové včetně zděří, manžet, odboček, kolen, odskoků, výpustí vody a přechodových kusů</t>
  </si>
  <si>
    <t>764454202R00</t>
  </si>
  <si>
    <t>...průměru 100 mm</t>
  </si>
  <si>
    <t>viz výpis klempířské výrobky K5+6+8 : 10,6</t>
  </si>
  <si>
    <t>764454204R00</t>
  </si>
  <si>
    <t>...průměru 150 mm</t>
  </si>
  <si>
    <t>viz výpis klempířské výrobky K5+6+8 : 55,4</t>
  </si>
  <si>
    <t>764 21-15 Demontáž žlabů</t>
  </si>
  <si>
    <t>764351837R00</t>
  </si>
  <si>
    <t>...háků,  , sklonu přes 30 do 45°</t>
  </si>
  <si>
    <t>viz výpis klempířské výrobky K3 : 13+96</t>
  </si>
  <si>
    <t>764352801R00</t>
  </si>
  <si>
    <t>...podokapních půlkruhových rovných, rš 250 mm, sklonu přes 30 do 45°</t>
  </si>
  <si>
    <t>viz výpis klempířské výrobky K1+2+4 : 10,2</t>
  </si>
  <si>
    <t>764352811R00</t>
  </si>
  <si>
    <t>...podokapních půlkruhových rovných, rš 330 mm, sklonu přes 30 do 45°</t>
  </si>
  <si>
    <t>viz výpis klempířské výrobky K1+2+4 : 93,5</t>
  </si>
  <si>
    <t>764359811R00</t>
  </si>
  <si>
    <t>...kotlíku kónického,  , sklonu přes 30 do 45°</t>
  </si>
  <si>
    <t>viz výpis klempířské výrobky K7 : 9</t>
  </si>
  <si>
    <t>764 21-21 Demontáž oplechování parapetů</t>
  </si>
  <si>
    <t>764410850R00</t>
  </si>
  <si>
    <t>...rš od 100 do 330 mm</t>
  </si>
  <si>
    <t>764422810R00</t>
  </si>
  <si>
    <t>...rš od 600 do 800 mm</t>
  </si>
  <si>
    <t>764 21-25 Demontáž odpadních trub nebo součástí</t>
  </si>
  <si>
    <t>764454801R00</t>
  </si>
  <si>
    <t>...trub kruhových , o průměru 75 a 100 mm</t>
  </si>
  <si>
    <t>764454803R00</t>
  </si>
  <si>
    <t>...trub kruhových , o průměru 150 mm</t>
  </si>
  <si>
    <t>998 76-4 Přesun hmot pro konstrukce klempířské</t>
  </si>
  <si>
    <t>50 m vodorovně</t>
  </si>
  <si>
    <t>998764102R00</t>
  </si>
  <si>
    <t>...v objektech výšky do 12 m</t>
  </si>
  <si>
    <t xml:space="preserve">53,54,55,56,57,58,59,60,61,62,63,64,65,66,67,68, : </t>
  </si>
  <si>
    <t>Součet: : 1,25833</t>
  </si>
  <si>
    <t>Součet: : 1,11305</t>
  </si>
  <si>
    <t>Součet: : 10,01746</t>
  </si>
  <si>
    <t>979 08-7 Vodorovné přemístění suti nošením k místu nakládky</t>
  </si>
  <si>
    <t>nebo vybouraných hmot nošením nebo přehazováním k místu nakládky přístupnému normálním dopravním prostředkům do 10 m</t>
  </si>
  <si>
    <t>979087312R00</t>
  </si>
  <si>
    <t>Vodorovné přemístění vyb. hmot nošením do 10 m</t>
  </si>
  <si>
    <t>800-2</t>
  </si>
  <si>
    <t>S naložením suti nebo vybouraných hmot do dopravního prostředku a na jejich vyložením, popřípadě přeložením na normální dopravní prostředek.</t>
  </si>
  <si>
    <t>979087392R00</t>
  </si>
  <si>
    <t>Příplatek za nošení vyb. hmot každých dalších 10 m</t>
  </si>
  <si>
    <t>Součet: : 4,45220</t>
  </si>
  <si>
    <t>767 99 Ostatní atypické kovové prvky</t>
  </si>
  <si>
    <t>767990010RAF</t>
  </si>
  <si>
    <t>...250 - 500 kg/kus</t>
  </si>
  <si>
    <t>kg</t>
  </si>
  <si>
    <t>AP-PSV</t>
  </si>
  <si>
    <t>kotvemí pro VZT : 379</t>
  </si>
  <si>
    <t>784 45 Malby z malířských směsí</t>
  </si>
  <si>
    <t>784442021RT2</t>
  </si>
  <si>
    <t>...disperzních, v místnostech do 3,8 m, jednobarevné, jednonásobné + 1x penetrace</t>
  </si>
  <si>
    <t>800-784</t>
  </si>
  <si>
    <t>Položka pořadí 1 : 19.91000</t>
  </si>
  <si>
    <t>Položka pořadí 3 : 65.16000</t>
  </si>
  <si>
    <t>612 40-9 Začištění omítek kolem oken, dveří a obkladů apod.</t>
  </si>
  <si>
    <t>612409991RT2</t>
  </si>
  <si>
    <t>...s použitím suché maltové směsi</t>
  </si>
  <si>
    <t>1pp : (1,08+0,56)*2*2+(1,04+0,56)*2*2+(1,46+0,56)*2</t>
  </si>
  <si>
    <t>1np : (1,22+1,89)*2*3+(1,1+2,72*2)+(0,64+1,1)*2+(0,65+2,1)*2*3</t>
  </si>
  <si>
    <t>(0,9+2,05*2)+(2,45+1,07+1,54*2+1,58)+(0,81+0,56)*2</t>
  </si>
  <si>
    <t>2np : (0,65+1,65)*2*4+(0,44+1,14)*2*3</t>
  </si>
  <si>
    <t>612 42-5 Omítka vápenná vnitřního ostění</t>
  </si>
  <si>
    <t>okenního nebo dveřního, z pomocného pracovního lešení o výšce podlahy do 1900 mm a pro zatížení do 1,5 kPa,</t>
  </si>
  <si>
    <t>612425931RT2</t>
  </si>
  <si>
    <t>...omítkou štukovou</t>
  </si>
  <si>
    <t>1pp : ((1,08+0,56*2)*2+(1,04+0,56*2)*2+(1,46+0,56*2))*0,3</t>
  </si>
  <si>
    <t xml:space="preserve">  1np : (1,22+1,89*2)*3+(0,64+1,1*2)*2+(0,65+2,1*2)*3</t>
  </si>
  <si>
    <t xml:space="preserve">  (2,45+1,07+1,54+1,58)+(0,81+0,5*2)</t>
  </si>
  <si>
    <t>43,68*0,3</t>
  </si>
  <si>
    <t>2np : ((0,65+1,65*2)*4+(0,44+1,14*2)*3)*0,3</t>
  </si>
  <si>
    <t>632 45-102 Vyrovnávací potěr z cementové malty v pásu</t>
  </si>
  <si>
    <t>na zdivu jako podklad např. pod izolaci, na parapetech z prefabrikovaných dílců, pod oplechování apod., vodorovný nebo ve spádu do 15°, hlazený dřevěným hladítkem,</t>
  </si>
  <si>
    <t>632451024R00</t>
  </si>
  <si>
    <t>...o průměrné (střední) tloušťce od 40 do 50 mm</t>
  </si>
  <si>
    <t>1pp : (1,08*2+1,04*2+1,46)*0,65</t>
  </si>
  <si>
    <t>1np : (1,2+1,21*2)*0,55+(0,64*2+0,63)*0,5+0,81*0,48+1,54*0,33</t>
  </si>
  <si>
    <t>2np : (0,44*3+0,65*3+0,63)*0,545</t>
  </si>
  <si>
    <t>648 99 Osazení parapetních desek z plastických hmot</t>
  </si>
  <si>
    <t>a poloplastických hmot na montážní pěnu, zapravení omítky pod parapetem, těsnění spáry mezi parapetem a rámem okna, dodávka silikonu.</t>
  </si>
  <si>
    <t>648991113R00</t>
  </si>
  <si>
    <t>...šířky nad 200 mm</t>
  </si>
  <si>
    <t>viz výpis truhlářské výrobky P13 : 0,44*3+0,64+0,65*7+0,81+1,22*3+1,54</t>
  </si>
  <si>
    <t>60780014R</t>
  </si>
  <si>
    <t>parapet vnitřní š = 350 mm; materiál - povrch laminátová fólie 0,6 mm; materiál - jádro vlhkuodolná DTD 16 mm; dekor bílý</t>
  </si>
  <si>
    <t>SPCM</t>
  </si>
  <si>
    <t>viz výpis truhlářské výrobky P13 : (0,44*3+0,64+0,65*7+0,81+1,22*3+1,54)*1,05</t>
  </si>
  <si>
    <t>60780050R</t>
  </si>
  <si>
    <t>krytka parapetu plast; rozměr 600 mm</t>
  </si>
  <si>
    <t>viz výpis truhlářské výrobky P13 : 3+1+7+1+3+1</t>
  </si>
  <si>
    <t>968 06-1 Vyvěšení nebo zavěšení dřevěných křídel</t>
  </si>
  <si>
    <t>oken, dveří a vrat, s uložením a opětovným zavěšením po provedení stavebních změn,</t>
  </si>
  <si>
    <t>968061112R00</t>
  </si>
  <si>
    <t>...oken, plochy do 1,5 m2</t>
  </si>
  <si>
    <t>okno 640/1100mm : 1</t>
  </si>
  <si>
    <t>okno 650/2100mm : 3</t>
  </si>
  <si>
    <t>okno 650/1650mm : 4</t>
  </si>
  <si>
    <t>okno  440/1140mm : 3</t>
  </si>
  <si>
    <t>okno 1080/560mm : 2</t>
  </si>
  <si>
    <t>okno 1460/560 mm : 1</t>
  </si>
  <si>
    <t>okno 810/560mm : 1</t>
  </si>
  <si>
    <t>968061113R00</t>
  </si>
  <si>
    <t>...oken, plochy přes 1,5 m2</t>
  </si>
  <si>
    <t>okno 1220/1890mm : 3</t>
  </si>
  <si>
    <t>968061125R00</t>
  </si>
  <si>
    <t>...dveří, plochy do 2 m2</t>
  </si>
  <si>
    <t>dveře 900/2050mm : 1</t>
  </si>
  <si>
    <t>968061126R00</t>
  </si>
  <si>
    <t>...dveří, plochy přes 2 m2</t>
  </si>
  <si>
    <t>dveře 1100/2720mm : 1</t>
  </si>
  <si>
    <t>dveře 1070/2450mm : 1</t>
  </si>
  <si>
    <t>968 06-2 Vybourání dřevěných rámů</t>
  </si>
  <si>
    <t>včetně pomocného lešení o výšce podlahy do 1900 mm a pro zatížení do 1,5 kPa  (150 kg/m2),</t>
  </si>
  <si>
    <t>968062456R00</t>
  </si>
  <si>
    <t>...dveřních zárubní, plochy přes 2 m2</t>
  </si>
  <si>
    <t>dveře 1100/2720mm : 1*1,1*2,72</t>
  </si>
  <si>
    <t>dveře 1070/2450mm : 1*1,07*2,45</t>
  </si>
  <si>
    <t>968 07-2 Vybourání a vyjmutí kovových rámů a rolet</t>
  </si>
  <si>
    <t>968 07-21 rámů, včetně pomocného lešení o výšce podlahy do 1900 mm a pro zatížení do 1,5 kPa  (150 kg/m2)</t>
  </si>
  <si>
    <t>968072354R00</t>
  </si>
  <si>
    <t>...okenních zdvojených, plochy do 1 m2</t>
  </si>
  <si>
    <t>okno 640/1100mm : 1*0,64*1,1</t>
  </si>
  <si>
    <t>okno  440/1140mm : 3*0,44*1,14</t>
  </si>
  <si>
    <t>okno 1080/560mm : 2*1,08*0,56</t>
  </si>
  <si>
    <t>okno 1460/560 mm : 1*1,46*0,56</t>
  </si>
  <si>
    <t>okno 810/560mm : 1*0,81*0,56</t>
  </si>
  <si>
    <t>968072355R00</t>
  </si>
  <si>
    <t>...okenních zdvojených, plochy do 2 m2</t>
  </si>
  <si>
    <t>okno 650/2100mm : 3*0,65*2,1</t>
  </si>
  <si>
    <t>okno 650/1650mm : 4*0,65*1,65</t>
  </si>
  <si>
    <t>968072356R00</t>
  </si>
  <si>
    <t>...okenních zdvojených, plochy do 4 m2</t>
  </si>
  <si>
    <t>okno 1220/1890mm : 3*1,22*1,89</t>
  </si>
  <si>
    <t>968072455R00</t>
  </si>
  <si>
    <t>...dveřních zárubní, plochy do 2 m2</t>
  </si>
  <si>
    <t>dveře 900/2050mm : 0,9*2,05</t>
  </si>
  <si>
    <t>979 01-2 nošením</t>
  </si>
  <si>
    <t>979011211R00</t>
  </si>
  <si>
    <t>...za prvé podlaží nad základním podlažím</t>
  </si>
  <si>
    <t xml:space="preserve">11,12,13,14,15, : </t>
  </si>
  <si>
    <t>Součet: : 1,81181</t>
  </si>
  <si>
    <t>Součet: : 16,30625</t>
  </si>
  <si>
    <t>979990162R00</t>
  </si>
  <si>
    <t>...dřevo+sklo</t>
  </si>
  <si>
    <t>Součet: : 7,24722</t>
  </si>
  <si>
    <t>999 28-1 pro opravy a údržbu dosavadních objektů včetně vnějších plášťů</t>
  </si>
  <si>
    <t>999281108R00</t>
  </si>
  <si>
    <t>...výšky do 12 m</t>
  </si>
  <si>
    <t xml:space="preserve">1,2,3,4,5,6,11,12,13,14,15, : </t>
  </si>
  <si>
    <t>Součet: : 2,39205</t>
  </si>
  <si>
    <t>769-01</t>
  </si>
  <si>
    <t>Mtz+d plastové okno dvoudílné 1220/1890mm barva hnědá koeficient prostupu tepla k=1,1</t>
  </si>
  <si>
    <t>viz výpis plastových výrobků P1 : 3</t>
  </si>
  <si>
    <t>769-02</t>
  </si>
  <si>
    <t>Mtz+d plastové vchodové plastové dveře1100/2720 mm barva hnědá koeficient prostupu tepla k=1,1</t>
  </si>
  <si>
    <t>viz výpis plastových výrobků P2 : 1</t>
  </si>
  <si>
    <t>769-03</t>
  </si>
  <si>
    <t>Mtz+d plastové okno jednodílné 640/1100mm barva hnědá koeficient prostupu tepla k=1,1</t>
  </si>
  <si>
    <t>viz výpis plastových výrobků P3 : 1</t>
  </si>
  <si>
    <t>769-04</t>
  </si>
  <si>
    <t>Mtz+d plastové okno jednodílné 650/2100mm barva hnědá koeficient prostupu tepla k=1,1</t>
  </si>
  <si>
    <t>viz výpis plastových výrobků P4 : 3</t>
  </si>
  <si>
    <t>769-05</t>
  </si>
  <si>
    <t>Mtz+d plastové vchodové dveře 900/2050mm barva hnědá koeficient prostupu tepla k=1,1</t>
  </si>
  <si>
    <t>viz výpis plastových výrobků P5 : 1</t>
  </si>
  <si>
    <t>769-06</t>
  </si>
  <si>
    <t>Mtz+d plastové okno jednodílné 650/1650mm barva hnědá koeficient prostupu tepla k=1,1</t>
  </si>
  <si>
    <t>viz výpis plastových výrobků P6 : 4</t>
  </si>
  <si>
    <t>769-07</t>
  </si>
  <si>
    <t>Mtz+d plastové okno+balkonové dveře  barva hnědá koeficient prostupu tepla k=1,1, 1070/2450mm+1540/1580mm</t>
  </si>
  <si>
    <t>viz výpis plastových výrobků P7 : 1</t>
  </si>
  <si>
    <t>769-08</t>
  </si>
  <si>
    <t>Mtz+d plastové okno 810/560mm barva hnědá koeficient prostupu tepla k=1,1</t>
  </si>
  <si>
    <t>viz výpis plastových výrobků P8 : 1</t>
  </si>
  <si>
    <t>769-09</t>
  </si>
  <si>
    <t>Mtz+d plastové okno jednodílné 440/1140mm barva hnědá koeficient prostupu tepla k=1,1</t>
  </si>
  <si>
    <t>viz výpis plastových výrobků P9 : 3</t>
  </si>
  <si>
    <t>769-10</t>
  </si>
  <si>
    <t>Mtz+d plastové okno pevné  1080/560mm barva hnědá koeficient prostupu tepla k=1,1, s větrací mřížkou</t>
  </si>
  <si>
    <t>viz výpis plastových výrobků P10 : 2</t>
  </si>
  <si>
    <t>769-11</t>
  </si>
  <si>
    <t>Mtz+d plastové okno jednodílné 1040/560mm barva hnědá koeficient prostupu tepla k=1,1</t>
  </si>
  <si>
    <t>viz výpis plastových výrobků P11 : 2</t>
  </si>
  <si>
    <t>769-12</t>
  </si>
  <si>
    <t>Mtz+d plastové okno jednodílné 1460/560mm barva hnědá koeficient prostupu tepla k=1,1</t>
  </si>
  <si>
    <t>viz výpis plastových výrobků P12 : 1</t>
  </si>
  <si>
    <t>784 95 Oprava maleb</t>
  </si>
  <si>
    <t>Oškrabání, jednonásobné mydlení, částečné vyhlazení malířskou masou jednonásobné, malba dvojnásobná, bez pačokování, jednobarevná s bílým stropem.</t>
  </si>
  <si>
    <t>784950030RAA</t>
  </si>
  <si>
    <t>...z malířských směsí</t>
  </si>
  <si>
    <t>1pp : ((1,08+0,56*2)*2+(1,04+0,56*2)*2+(1,46+0,56*2))*0,5</t>
  </si>
  <si>
    <t>43,68*0,5</t>
  </si>
  <si>
    <t>2np : ((0,65+1,65*2)*4+(0,44+1,14*2)*3)*0,5</t>
  </si>
  <si>
    <t>979990107R00</t>
  </si>
  <si>
    <t>...směs betonu,cihel a dřeva</t>
  </si>
  <si>
    <t>0,12662*5,72</t>
  </si>
  <si>
    <t>950 90 Demontáže střešních konstrukcí</t>
  </si>
  <si>
    <t>krovu stojaté stolice s bedněním a laťováním včetně krytiny. Svislá a vodorovná doprava suti, odvoz do 10 km.</t>
  </si>
  <si>
    <t>950900010RA0</t>
  </si>
  <si>
    <t>...krov, s krytinou pálenou</t>
  </si>
  <si>
    <t>AP-HSV</t>
  </si>
  <si>
    <t>viz v.č. C8 stříška nad vchodem do MŠ : 5,72</t>
  </si>
  <si>
    <t>712 35 Povlakové krytiny střech do 10° samolepicími pásy</t>
  </si>
  <si>
    <t>712351111RT2</t>
  </si>
  <si>
    <t>...1 vrstva, včetně dodávky samolepicího asfaltového pásu</t>
  </si>
  <si>
    <t>800-711</t>
  </si>
  <si>
    <t>3,5*1,5+2,4*0,6</t>
  </si>
  <si>
    <t>5*2+(3,5*2,4+2,5*1,5)</t>
  </si>
  <si>
    <t>712 37 Povlakové krytiny střech do 10° termoplasty</t>
  </si>
  <si>
    <t>712373111RS1</t>
  </si>
  <si>
    <t>...kotvené do betonu, 6 kotev/m2, tl. izolace do 160 mm, bez dodávky fólie, bez rozlišení tloušťky fólie</t>
  </si>
  <si>
    <t>včetně ukotvení k podkladu hmoždinkami, svaření všech spojů a překrytí kotev fólií.</t>
  </si>
  <si>
    <t>712373121RS1</t>
  </si>
  <si>
    <t>...kotvené do profilovaného plechu nebo do bednění, 6 kotev/m2, tl. izolace do 160 mm, bez dodávky fólie, bez rozlišení tloušťky fólie</t>
  </si>
  <si>
    <t>283220012R</t>
  </si>
  <si>
    <t>fólie izolační střešní hydroizolační; tloušťka 1,50 mm; plošná hmotnost 1 850 g/m2; PVC-P, PES výztuž; µ = 15 000,0</t>
  </si>
  <si>
    <t>(3,5*1,5+2,4*0,6)*1,12</t>
  </si>
  <si>
    <t>(5*2+(3,5*2,4+2,5*1,5))*1,12</t>
  </si>
  <si>
    <t>998 71-2 Přesun hmot pro povlakové krytiny</t>
  </si>
  <si>
    <t>998712201R00</t>
  </si>
  <si>
    <t>...v objektech výšky do 6 m</t>
  </si>
  <si>
    <t xml:space="preserve">Ceny z položek s pořadovými čísly: : </t>
  </si>
  <si>
    <t xml:space="preserve">3,4,5,6, : </t>
  </si>
  <si>
    <t>Součet: : 259,15670</t>
  </si>
  <si>
    <t>713 14 Montáž tepelné izolace střech na plný podklad</t>
  </si>
  <si>
    <t>713141151R00</t>
  </si>
  <si>
    <t>...kladená na sucho, jednovrstvá</t>
  </si>
  <si>
    <t>800-713</t>
  </si>
  <si>
    <t>viz v.č. C8 : 27,55</t>
  </si>
  <si>
    <t>283768292R</t>
  </si>
  <si>
    <t>deska izolační střešní; PIR; rovná hrana; tl. 160,0 mm; kašírování minerální rouno; součinitel tepelné vodivosti 0,025 W/mK; R = 6,400 m2K/W; obj. hmotnost 30,00 kg/m3</t>
  </si>
  <si>
    <t>viz v.č. C8 : 27,55*1,02</t>
  </si>
  <si>
    <t>998 71-3 Přesun hmot pro izolace tepelné</t>
  </si>
  <si>
    <t>998713101R00</t>
  </si>
  <si>
    <t xml:space="preserve">8,9, : </t>
  </si>
  <si>
    <t>Součet: : 0,13488</t>
  </si>
  <si>
    <t>764 01-13 Lemování z pozinkovaného plechu</t>
  </si>
  <si>
    <t>764 01-131 výroba a montáž lemování zdí</t>
  </si>
  <si>
    <t>764331230R00</t>
  </si>
  <si>
    <t>...na střechách s tvrdou krytinou včetně rohů a ukončení před požární zdí, rš 330 mm</t>
  </si>
  <si>
    <t>viz výpis klempířské výrobky K9 : 27,07</t>
  </si>
  <si>
    <t>764 01-23 Oplechování zdí a nadezdívek z pozinkovaného plechu</t>
  </si>
  <si>
    <t>764 01-231 výroba a montáž</t>
  </si>
  <si>
    <t>764430250R00</t>
  </si>
  <si>
    <t>viz výpis klempířské výrobky K11 : 18,23</t>
  </si>
  <si>
    <t>764 21-11 Demontáž krytiny hladké střešní</t>
  </si>
  <si>
    <t>764311821R00</t>
  </si>
  <si>
    <t xml:space="preserve">...z tabulí 2 x 1 m, plochy do 25 m, sklonu do 30° </t>
  </si>
  <si>
    <t>764 21-13 Demontáž lemování</t>
  </si>
  <si>
    <t>764 21-131 zdí</t>
  </si>
  <si>
    <t>764331830R00</t>
  </si>
  <si>
    <t>...na střechách s tvrdou krytinou, rš 250 a 330 mm, sklonu do 30°</t>
  </si>
  <si>
    <t>764 21-23 Demontáž oplechování zdí a nadezdívek</t>
  </si>
  <si>
    <t>764430850R00</t>
  </si>
  <si>
    <t>998764101R00</t>
  </si>
  <si>
    <t>Součet: : 0,14139</t>
  </si>
  <si>
    <t xml:space="preserve">3,4,5,6,8,9,11,12,13,14,15, : </t>
  </si>
  <si>
    <t>Součet: : 0,27907</t>
  </si>
  <si>
    <t>Součet: : 2,51160</t>
  </si>
  <si>
    <t>342 09 Úpravy, doplňkové práce a příplatky pro sádrokartonové a sádrovláknité příčky</t>
  </si>
  <si>
    <t>342 09-8 příplatek za desku</t>
  </si>
  <si>
    <t>342263991RF2</t>
  </si>
  <si>
    <t>...tloušťky 15 mm, protipožární, s krytím skelnou rohoží, z obou stran příčky, nebo z jedné strany dvojitě</t>
  </si>
  <si>
    <t>viz v.č.C4 : 25</t>
  </si>
  <si>
    <t>34-1</t>
  </si>
  <si>
    <t>Podhled ze sádrokartonu na ocelový rošt 1x deska tl.15mm protipožární</t>
  </si>
  <si>
    <t>deska sádrokartonová stavební protipožární, s krytím skelnými rohožemi; š = 1 250 mm; l = 2 000 mm; tl = 15,0 mm</t>
  </si>
  <si>
    <t>viz v.č.C4 : 9</t>
  </si>
  <si>
    <t>342266</t>
  </si>
  <si>
    <t>Obklad stěn sádrokartonem na ocelovou konstrukci, desky protipožární tl. 15 mm, bez izolace</t>
  </si>
  <si>
    <t>viz v.č.C4 : 25*2</t>
  </si>
  <si>
    <t>601021104R00</t>
  </si>
  <si>
    <t xml:space="preserve">...adhézní nátěr, akrylátová disperze,  ,  ,  </t>
  </si>
  <si>
    <t>viz v.č. C8 : 143,6</t>
  </si>
  <si>
    <t>611 48-12 Vyztužení vnitřních omítek stropů sklotextilní síťovinou</t>
  </si>
  <si>
    <t>s pomocným lešením o výšce podlahy do 1900 mm a pro zatížení do 1,5 kPa,</t>
  </si>
  <si>
    <t>611481211RU1</t>
  </si>
  <si>
    <t>...s dodávkou síťoviny a stěrkového tmelu</t>
  </si>
  <si>
    <t>64-1</t>
  </si>
  <si>
    <t>Osazení zárubní ocel. požár.1křídl. do sádrokartonových příček</t>
  </si>
  <si>
    <t>viz výpis truhlářské výrobky P14 : 1</t>
  </si>
  <si>
    <t>5533302328R</t>
  </si>
  <si>
    <t>zárubeň kovová s těsněním; pro sádrokarton; ústí 150 mm; š průchodu 800 mm; h průchodu 1 970 mm; L, P; závěsy stavitelné; požární odolnost</t>
  </si>
  <si>
    <t>941955101R00</t>
  </si>
  <si>
    <t>...ve schodišti, o výšce lešeňové podlahy do 1,5 m</t>
  </si>
  <si>
    <t>4,86*1,49</t>
  </si>
  <si>
    <t>941955102R00</t>
  </si>
  <si>
    <t>...ve schodišti, o výšce lešeňové podlahy přes 1,5 do 3,5 m</t>
  </si>
  <si>
    <t>3,32*2,64</t>
  </si>
  <si>
    <t xml:space="preserve">1,3,4,5,7,8,9, : </t>
  </si>
  <si>
    <t>Součet: : 2,08097</t>
  </si>
  <si>
    <t>713 11 Montáž tepelné izolace stropů</t>
  </si>
  <si>
    <t>713111111RT1</t>
  </si>
  <si>
    <t xml:space="preserve">...kladené vrchem, volně,  </t>
  </si>
  <si>
    <t>viz v.č.C6 : 306,4</t>
  </si>
  <si>
    <t>713111121RT1</t>
  </si>
  <si>
    <t xml:space="preserve">...rovných, spodem, uchycení drátem,  </t>
  </si>
  <si>
    <t>713111125R00</t>
  </si>
  <si>
    <t xml:space="preserve">...rovných, spodem, lepením,  </t>
  </si>
  <si>
    <t>713 11-2 parotěsná zábrana</t>
  </si>
  <si>
    <t>713111221RK3</t>
  </si>
  <si>
    <t>...zavěšených podhledů s přelepením spojů, včetně dodávky fólie</t>
  </si>
  <si>
    <t>včetně dodávky fólie a spojovacích prostředků.</t>
  </si>
  <si>
    <t>713111231RK3</t>
  </si>
  <si>
    <t>...stropů shora s přelepením spojů, včetně dodávky fólie</t>
  </si>
  <si>
    <t>713 13 Montáž tepelné izolace stěn</t>
  </si>
  <si>
    <t>713131130R00</t>
  </si>
  <si>
    <t>...vložením do nosné rámové konstrukce</t>
  </si>
  <si>
    <t>Včetně pomocného lešení o výšce podlahy do 1900 mm a pro zatížení do 1,5 kPa.</t>
  </si>
  <si>
    <t>59533105R</t>
  </si>
  <si>
    <t>deska izolační masivní monolitická; minerální; tl. 120,0 mm; součinitel tepelné vodivosti 0,045 W/mK; R = 2,670 m2K/W; obj. hmotnost 110,00 kg/m3</t>
  </si>
  <si>
    <t>viz v.č. C8 : 143,6/(0,39*0,6)*1,02</t>
  </si>
  <si>
    <t>6315083958R</t>
  </si>
  <si>
    <t>rohož, pas izolační skelná vlna; tl. 200,0 mm; součinitel tepelné vodivosti 0,038 W/mK; R = 5,250 m2K/W; obj. hmotnost 15,00 kg/m3; hydrofobizováno</t>
  </si>
  <si>
    <t>viz v.č.C6 : 306,4*1,02</t>
  </si>
  <si>
    <t>63151379.AR</t>
  </si>
  <si>
    <t>deska izolační minerální vlákno; tl. 180,0 mm; součinitel tepelné vodivosti 0,038 W/mK; R = 5,250 m2K/W; obj. hmotnost 30,00 kg/m3; hydrofobizováno</t>
  </si>
  <si>
    <t>viz v.č.C4 : 25*1,02</t>
  </si>
  <si>
    <t>viz v.č.C4 : 9*1,02</t>
  </si>
  <si>
    <t>998713102R00</t>
  </si>
  <si>
    <t xml:space="preserve">11,12,13,14,15,16,17,18,19, : </t>
  </si>
  <si>
    <t>Součet: : 3,24434</t>
  </si>
  <si>
    <t>762 52 Podlahy z desek a fošen</t>
  </si>
  <si>
    <t>762520010RAB</t>
  </si>
  <si>
    <t>...z prken hrubých, na sraz, na polštáře á 1 m, tloušťky 32 mm, bez impregnace řeziva</t>
  </si>
  <si>
    <t>Položení polštářů pod podlahy o osové vzdálenosti do 1 m, položení a přibití prken, spojovací a ochranné prostředky, dodávka materiálu.</t>
  </si>
  <si>
    <t>lávka : 33*0,4</t>
  </si>
  <si>
    <t>766 66 Montáž dveřních křídel kompletizovaných</t>
  </si>
  <si>
    <t>766661413R00</t>
  </si>
  <si>
    <t>...otevíravých , protipožárních bez kukátka, do ocelové nebo fošnové zárubně, jednokřídlových, šířky do 800 mm</t>
  </si>
  <si>
    <t>800-766</t>
  </si>
  <si>
    <t>Dveře s protipožární odolností do 30 minut.</t>
  </si>
  <si>
    <t>766 66-1 dokování</t>
  </si>
  <si>
    <t>766669111R00</t>
  </si>
  <si>
    <t>...závěsů na universální zárubeň, 1křídlové</t>
  </si>
  <si>
    <t>611-1</t>
  </si>
  <si>
    <t>Dveře vnitřní hladké plné 1kř. 80x197 bílé natírané s polodrážkou, protipožární EI30 DP3, kování</t>
  </si>
  <si>
    <t>998 76-6 Přesun hmot pro konstrukce truhlářské</t>
  </si>
  <si>
    <t>998766102R00</t>
  </si>
  <si>
    <t xml:space="preserve">22,23,24, : </t>
  </si>
  <si>
    <t>Součet: : 0,01600</t>
  </si>
  <si>
    <t>783 22 Nátěry kov.stavebních doplňk.konstrukcí syntetické</t>
  </si>
  <si>
    <t>783222100R00</t>
  </si>
  <si>
    <t xml:space="preserve">...dvojnásobné,  </t>
  </si>
  <si>
    <t>800-783</t>
  </si>
  <si>
    <t>včetně pomocného lešení.</t>
  </si>
  <si>
    <t>záruben : (2*1,97+0,8)*(0,15+0,05*2)</t>
  </si>
  <si>
    <t>784450025RA0</t>
  </si>
  <si>
    <t>...disperzní na SDK, penetrace jednonásobná, malba dvojnásobná, bílá</t>
  </si>
  <si>
    <t>viz v.č.C4 podhled : 9</t>
  </si>
  <si>
    <t>Nařezání izolace na potřebný rouzměr. Vložení izolace do stěny bez dodávky tepelné izolace.</t>
  </si>
  <si>
    <t>800116</t>
  </si>
  <si>
    <t>Montáž - CYSY 5Cx2,5</t>
  </si>
  <si>
    <t>M081</t>
  </si>
  <si>
    <t>Materiál - CYSY 5Cx2,5</t>
  </si>
  <si>
    <t>100258</t>
  </si>
  <si>
    <t>Ukončení kabelů záklopkou - do 5x4 mm2</t>
  </si>
  <si>
    <t>ks</t>
  </si>
  <si>
    <t>100351</t>
  </si>
  <si>
    <t>Ukončení kabelů ucpávkou - do P21</t>
  </si>
  <si>
    <t>D11</t>
  </si>
  <si>
    <t>Montáž - doplnění, úprava a zapojení okruhů</t>
  </si>
  <si>
    <t>hod</t>
  </si>
  <si>
    <t>D12</t>
  </si>
  <si>
    <t>Materiál - hlavní a pomocný materiál</t>
  </si>
  <si>
    <t>sada</t>
  </si>
  <si>
    <t>D21</t>
  </si>
  <si>
    <t>Montáž - zednické práce vč. povrchových úprav</t>
  </si>
  <si>
    <t>D22</t>
  </si>
  <si>
    <t>Pomocný materiál</t>
  </si>
  <si>
    <t>D31</t>
  </si>
  <si>
    <t>Koordinace nového a stávajícího stavu</t>
  </si>
  <si>
    <t>D32</t>
  </si>
  <si>
    <t>Úprava stávající elektroinstalace - rezerva</t>
  </si>
  <si>
    <t>D33</t>
  </si>
  <si>
    <t>Revize zařízení elektro</t>
  </si>
  <si>
    <t>731100632</t>
  </si>
  <si>
    <t>Topná zkouška 72hod</t>
  </si>
  <si>
    <t>komp</t>
  </si>
  <si>
    <t>731100642</t>
  </si>
  <si>
    <t>Revize komínu</t>
  </si>
  <si>
    <t>731100809</t>
  </si>
  <si>
    <t>Demontáž kotle litinového Viadrus</t>
  </si>
  <si>
    <t>731200823</t>
  </si>
  <si>
    <t>Demontáž kotle ocelového na plynná nebo kapalná paliva výkon do 25 kW</t>
  </si>
  <si>
    <t>731244114</t>
  </si>
  <si>
    <t>Kotel závěsný na plyn  kondenzační o výkonu 3,3-10 kW pro vytápění CGB 11</t>
  </si>
  <si>
    <t>soubor</t>
  </si>
  <si>
    <t>spotřebič "C", přípojky pro otopnou vodu pro CGB 11, zpětný ventil, filtr</t>
  </si>
  <si>
    <t>731244115</t>
  </si>
  <si>
    <t>Kotel závěsný na plyn  kondenzační o výkonu 46 kW pro vytápění CGB 50</t>
  </si>
  <si>
    <t>spotřebič "B", přípojky pro otopnou vodu pro CGB 50, zpětný ventil, filtr</t>
  </si>
  <si>
    <t>731391813</t>
  </si>
  <si>
    <t>Vypuštění vody z kotle samospádem plocha kotle do 20 m2</t>
  </si>
  <si>
    <t>731810222</t>
  </si>
  <si>
    <t>Nucený odtah spalin svislý 125 mm odvod spalin šachtou</t>
  </si>
  <si>
    <t>revizní trubka DN 125, Trubka DN 125, délka 7*2m, 1*1m, připojovací sada DN 125 na vedení spalin šachtou, kryt šachty</t>
  </si>
  <si>
    <t>731810332</t>
  </si>
  <si>
    <t>Nucený odtah spalin soustředným potrubím pro kondenzační kotel svislý 80/125 mm přes šikmou střechu</t>
  </si>
  <si>
    <t>revizní trubka DN 80/125, Trubka DN 80/125, délka 6*2m, 1*1m připojovací sada DN 80/125 na vedení spalin přes střechu, límec pro šikmou střechu</t>
  </si>
  <si>
    <t>196D899221</t>
  </si>
  <si>
    <t>Značení potrubí - štítky</t>
  </si>
  <si>
    <t>Nápis na štítku např.: druh plynu "KYSL9K", šipka směru toku, přetlak "400kPa"</t>
  </si>
  <si>
    <t>731731100021</t>
  </si>
  <si>
    <t>Ovládací modul BM s vnějším snímačem + nástěnný držák</t>
  </si>
  <si>
    <t>196D899301</t>
  </si>
  <si>
    <t>Uložení potrubí do DN 50</t>
  </si>
  <si>
    <t>Typové uložení trubního rozvodu. Skladba : kotva/hmoždina, konzola, závitová tyč/šroub, trubková objímka, včetně šroubů a matic, podložek. Jednotková hmotnost cca. 0,75kg</t>
  </si>
  <si>
    <t>731890801</t>
  </si>
  <si>
    <t>Přemístění demontovaných kotelen umístěných ve výšce nebo hloubce objektu do 6 m</t>
  </si>
  <si>
    <t>998 73-1 Přesun hmot pro kotelny</t>
  </si>
  <si>
    <t>vodorovně do 50 m</t>
  </si>
  <si>
    <t>998731201R00</t>
  </si>
  <si>
    <t>...umístěné ve výšce (hloubce) do 6 m</t>
  </si>
  <si>
    <t>800-731</t>
  </si>
  <si>
    <t xml:space="preserve">3,4,5,6,8,9, : </t>
  </si>
  <si>
    <t>Součet: : 2303,80640</t>
  </si>
  <si>
    <t>732199100</t>
  </si>
  <si>
    <t>Montáž orientačních štítků</t>
  </si>
  <si>
    <t>733110806</t>
  </si>
  <si>
    <t>Demontáž potrubí ocelového závitového do DN 32</t>
  </si>
  <si>
    <t>733120815</t>
  </si>
  <si>
    <t>Úprava napojení otopných těles do D 38</t>
  </si>
  <si>
    <t>733120819</t>
  </si>
  <si>
    <t>Demontáž potrubí ocelového hladkého do D 60,3</t>
  </si>
  <si>
    <t>733121212</t>
  </si>
  <si>
    <t>Potrubí ocelové hladké bezešvé v kotelnách nebo strojovnách D 28x2,6</t>
  </si>
  <si>
    <t>733121218</t>
  </si>
  <si>
    <t>Potrubí ocelové hladké bezešvé v kotelnách nebo strojovnách D 57x2,9</t>
  </si>
  <si>
    <t>733123118</t>
  </si>
  <si>
    <t>Příplatek k potrubí ocelovému hladkému za zhotovení přípojky z trubek ocelových hladkých D 57x2,9</t>
  </si>
  <si>
    <t>733190219</t>
  </si>
  <si>
    <t>Zkouška těsnosti potrubí ocelové hladké přes D 51x2,6 do D 60,3x2,9</t>
  </si>
  <si>
    <t>733890801</t>
  </si>
  <si>
    <t>Přemístění potrubí demontovaného vodorovně do 100 m v objektech výšky do 6 m</t>
  </si>
  <si>
    <t>998 73-3 Přesun hmot pro rozvody potrubí</t>
  </si>
  <si>
    <t>998733201R00</t>
  </si>
  <si>
    <t xml:space="preserve">15,16,17,18,19,20, : </t>
  </si>
  <si>
    <t>Součet: : 337,59470</t>
  </si>
  <si>
    <t>734221552</t>
  </si>
  <si>
    <t>Ventil závitový termostatický přímý dvouregulační G 1/2 PN 16 do 110°C bez hlavice ovládání</t>
  </si>
  <si>
    <t>734221683</t>
  </si>
  <si>
    <t>Termostatická hlavice kapalinová PN 10 do 110°C s vestavěným čidlem, jištění proti odcizení</t>
  </si>
  <si>
    <t>734261717</t>
  </si>
  <si>
    <t>Šroubení regulační radiátorové přímé G 1/2 s vypouštěním</t>
  </si>
  <si>
    <t>734292714</t>
  </si>
  <si>
    <t>Kohout kulový přímý G 3/4 PN 42 do 185°C vnitřní závit</t>
  </si>
  <si>
    <t>734292718</t>
  </si>
  <si>
    <t>Kohout kulový přímý G 2 PN 42 do 185°C vnitřní závit</t>
  </si>
  <si>
    <t>998 73-4 Přesun hmot pro armatury</t>
  </si>
  <si>
    <t>998734201R00</t>
  </si>
  <si>
    <t xml:space="preserve">25,26,27,28,29, : </t>
  </si>
  <si>
    <t>Součet: : 339,22000</t>
  </si>
  <si>
    <t>713411121</t>
  </si>
  <si>
    <t>Montáž izolace tepelné potrubí pásy nebo rohožemi s Al fólií staženými drátem 1x</t>
  </si>
  <si>
    <t>1,6*20</t>
  </si>
  <si>
    <t>631535820</t>
  </si>
  <si>
    <t>deska izolační z minerálních vláken ORSTECH 65 tl. 50 mm</t>
  </si>
  <si>
    <t>751581353</t>
  </si>
  <si>
    <t>Protipožární prostup  stropem kruhového potrubí průměru do 300 šířka spáry 25 mm</t>
  </si>
  <si>
    <t>751581357</t>
  </si>
  <si>
    <t>Protipožární prostup  stěnou čtyřhr potrubí šířka spáry 25 mm</t>
  </si>
  <si>
    <t>D429835501</t>
  </si>
  <si>
    <t>Jednotka Duovent Compact DV 1800 DI 2 G4+F7</t>
  </si>
  <si>
    <t>poz.č. 1.1 - dle specifikace</t>
  </si>
  <si>
    <t>průtok 1300m3/hod - podstropní</t>
  </si>
  <si>
    <t>digitální regulace, čidla součástí dodávky</t>
  </si>
  <si>
    <t>filtrace přívod F7, odvod G4</t>
  </si>
  <si>
    <t>4*pružná manžeta IAEDV 1800</t>
  </si>
  <si>
    <t>2* čidlo CO2 EDF-CO2/RH</t>
  </si>
  <si>
    <t>2*sifon SF-P 300</t>
  </si>
  <si>
    <t>včetně  el. propojení čidel a jednotky</t>
  </si>
  <si>
    <t>D429834460</t>
  </si>
  <si>
    <t>Kruhový anemostat DRE-C 160 odtahový</t>
  </si>
  <si>
    <t>poz.č. 1.08</t>
  </si>
  <si>
    <t>429907800</t>
  </si>
  <si>
    <t>Kruhový anemostat DRE-C 150, plenum box PDC 150 RE S</t>
  </si>
  <si>
    <t>poz.č 1.9</t>
  </si>
  <si>
    <t>D429834440</t>
  </si>
  <si>
    <t>Ohebná hadice s tepelnou a hlukovou izolací DN 160</t>
  </si>
  <si>
    <t>M</t>
  </si>
  <si>
    <t>429907820</t>
  </si>
  <si>
    <t>Regulační klapka DN 160</t>
  </si>
  <si>
    <t>pol.č.1.18</t>
  </si>
  <si>
    <t>D429834522</t>
  </si>
  <si>
    <t>Regulační klapka DN 125</t>
  </si>
  <si>
    <t>pol. 3.15</t>
  </si>
  <si>
    <t>D429835508</t>
  </si>
  <si>
    <t>Regulační klapka DN 225</t>
  </si>
  <si>
    <t>pol 1.14</t>
  </si>
  <si>
    <t>D429834528</t>
  </si>
  <si>
    <t>Protidešťová žaluzie 450/350 - přívodní</t>
  </si>
  <si>
    <t>včetně poz. rámu</t>
  </si>
  <si>
    <t>429721510</t>
  </si>
  <si>
    <t>protidešťová žaluzie 450/350 přívodní</t>
  </si>
  <si>
    <t>vč. poz. rámu</t>
  </si>
  <si>
    <t>pol.. 1.4</t>
  </si>
  <si>
    <t>240071086</t>
  </si>
  <si>
    <t>Montáž anemostatů</t>
  </si>
  <si>
    <t>240080135</t>
  </si>
  <si>
    <t>Dodávka a montáž potrubí 4hranné obvod 1600</t>
  </si>
  <si>
    <t>poz.č. 3.12, 3.11, 3.10</t>
  </si>
  <si>
    <t>včetně všech odboček, přechodů, odskoků</t>
  </si>
  <si>
    <t>240080165</t>
  </si>
  <si>
    <t>Dodávka a montáž potrubí 4hranné obvod 1500 - tvarovky</t>
  </si>
  <si>
    <t>D429834530</t>
  </si>
  <si>
    <t>Montážní, spojovací a těsnící materiál, uložení</t>
  </si>
  <si>
    <t>D429834535</t>
  </si>
  <si>
    <t>Zaregulování systému, kompletace rozvodů, uložení potrubí</t>
  </si>
  <si>
    <t>240080339</t>
  </si>
  <si>
    <t>Montáž trub ohebných kovových FLEXO D 160</t>
  </si>
  <si>
    <t>429730610</t>
  </si>
  <si>
    <t>Tlumič hluku kruhový 225, délka 1m</t>
  </si>
  <si>
    <t>poz.č 1.7</t>
  </si>
  <si>
    <t>429730620</t>
  </si>
  <si>
    <t>Tlumič hluku  čtverhr. 450/350, délka 600</t>
  </si>
  <si>
    <t>poz.č 1.3</t>
  </si>
  <si>
    <t>240090451</t>
  </si>
  <si>
    <t>Montáž podstropní jednotky</t>
  </si>
  <si>
    <t>241080613</t>
  </si>
  <si>
    <t>Provedení profuku vzduchem VTZ před uvedením do provozu</t>
  </si>
  <si>
    <t>240012511</t>
  </si>
  <si>
    <t>Montáž potrubí SPIRO PA 120305 do D 160</t>
  </si>
  <si>
    <t>240012512</t>
  </si>
  <si>
    <t>Montáž potrubí SPIRO PA 120305 do D 180</t>
  </si>
  <si>
    <t>240012513</t>
  </si>
  <si>
    <t>Montáž potrubí SPIRO PA 120305 do D 225</t>
  </si>
  <si>
    <t>240012514</t>
  </si>
  <si>
    <t>Montáž potrubí SPIRO PA 120305 do D 315</t>
  </si>
  <si>
    <t>751751101502</t>
  </si>
  <si>
    <t>trouba kruhová spirálně vinutá pozinkované D 160 mm  tl. 0,50</t>
  </si>
  <si>
    <t>751751101503</t>
  </si>
  <si>
    <t>trouba kruhová spirálně vinutá pozinkované D 180 mm  tl. 0,50</t>
  </si>
  <si>
    <t>751751101504</t>
  </si>
  <si>
    <t>trouba kruhová spirálně vinutá pozinkované D 225 mm  tl. 0,50</t>
  </si>
  <si>
    <t>751751101505</t>
  </si>
  <si>
    <t>trouba kruhová spirálně vinutá pozinkované D 315 mm  tl. 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</si>
</sst>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_K_č"/>
    <numFmt numFmtId="165" formatCode="#,##0.00000"/>
    <numFmt numFmtId="166" formatCode="#,##0.00_\_K_č"/>
  </numFmts>
  <fonts count="26" x14ac:knownFonts="1">
    <font>
      <sz val="10"/>
      <name val="Arial CE"/>
      <charset val="238"/>
    </font>
    <font>
      <sz val="10"/>
      <name val="Arial CE"/>
      <family val="2"/>
      <charset val="238"/>
    </font>
    <font>
      <b/>
      <sz val="14"/>
      <name val="Arial CE"/>
      <family val="2"/>
      <charset val="238"/>
    </font>
    <font>
      <sz val="9"/>
      <name val="Arial CE"/>
      <family val="2"/>
      <charset val="238"/>
    </font>
    <font>
      <b/>
      <sz val="9"/>
      <name val="Arial CE"/>
      <family val="2"/>
      <charset val="238"/>
    </font>
    <font>
      <b/>
      <sz val="12"/>
      <name val="Arial CE"/>
      <family val="2"/>
      <charset val="238"/>
    </font>
    <font>
      <b/>
      <sz val="10"/>
      <name val="Arial CE"/>
      <family val="2"/>
      <charset val="238"/>
    </font>
    <font>
      <sz val="8"/>
      <name val="Arial CE"/>
      <family val="2"/>
      <charset val="238"/>
    </font>
    <font>
      <b/>
      <sz val="12"/>
      <color indexed="17"/>
      <name val="Arial CE"/>
      <family val="2"/>
      <charset val="238"/>
    </font>
    <font>
      <sz val="10"/>
      <color indexed="10"/>
      <name val="Arial CE"/>
      <family val="2"/>
      <charset val="238"/>
    </font>
    <font>
      <b/>
      <sz val="10"/>
      <color indexed="17"/>
      <name val="Arial CE"/>
      <family val="2"/>
      <charset val="238"/>
    </font>
    <font>
      <b/>
      <sz val="10"/>
      <color indexed="8"/>
      <name val="Arial CE"/>
      <family val="2"/>
      <charset val="238"/>
    </font>
    <font>
      <b/>
      <sz val="8"/>
      <name val="Arial CE"/>
      <family val="2"/>
      <charset val="238"/>
    </font>
    <font>
      <b/>
      <sz val="12"/>
      <name val="Arial CE"/>
      <charset val="238"/>
    </font>
    <font>
      <sz val="9"/>
      <name val="Arial CE"/>
      <charset val="238"/>
    </font>
    <font>
      <b/>
      <sz val="9"/>
      <name val="Arial CE"/>
      <charset val="238"/>
    </font>
    <font>
      <b/>
      <sz val="10"/>
      <name val="Arial CE"/>
      <charset val="238"/>
    </font>
    <font>
      <sz val="10"/>
      <color indexed="9"/>
      <name val="Arial CE"/>
      <charset val="238"/>
    </font>
    <font>
      <b/>
      <sz val="8"/>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
      <sz val="8"/>
      <color rgb="FFDF7000"/>
      <name val="Arial CE"/>
      <charset val="238"/>
    </font>
    <font>
      <sz val="8"/>
      <color indexed="21"/>
      <name val="Arial CE"/>
      <charset val="238"/>
    </font>
    <font>
      <sz val="8"/>
      <color rgb="FFDE3801"/>
      <name val="Arial CE"/>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0C0C0"/>
        <bgColor indexed="64"/>
      </patternFill>
    </fill>
    <fill>
      <patternFill patternType="solid">
        <fgColor rgb="FF99CCFF"/>
        <bgColor indexed="64"/>
      </patternFill>
    </fill>
    <fill>
      <patternFill patternType="solid">
        <fgColor rgb="FFFFFFFF"/>
        <bgColor indexed="64"/>
      </patternFill>
    </fill>
  </fills>
  <borders count="8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368">
    <xf numFmtId="0" fontId="0" fillId="0" borderId="0" xfId="0"/>
    <xf numFmtId="0" fontId="0" fillId="0" borderId="0" xfId="0" applyAlignment="1"/>
    <xf numFmtId="0" fontId="2" fillId="0" borderId="0" xfId="0" applyFont="1"/>
    <xf numFmtId="0" fontId="2" fillId="0" borderId="0" xfId="0" applyFont="1" applyAlignment="1">
      <alignment horizontal="left"/>
    </xf>
    <xf numFmtId="0" fontId="2" fillId="0" borderId="0" xfId="0" applyFont="1" applyAlignment="1"/>
    <xf numFmtId="0" fontId="3" fillId="0" borderId="0" xfId="0" applyFont="1" applyAlignment="1">
      <alignment horizontal="right"/>
    </xf>
    <xf numFmtId="14" fontId="3" fillId="0" borderId="0" xfId="0" applyNumberFormat="1" applyFont="1" applyAlignment="1">
      <alignment horizontal="left"/>
    </xf>
    <xf numFmtId="0" fontId="4" fillId="0" borderId="0" xfId="0" applyFont="1" applyAlignment="1">
      <alignment horizontal="right"/>
    </xf>
    <xf numFmtId="49" fontId="0" fillId="0" borderId="0" xfId="0" applyNumberFormat="1"/>
    <xf numFmtId="0" fontId="5" fillId="0" borderId="0" xfId="0" applyFont="1" applyAlignment="1">
      <alignment horizontal="left"/>
    </xf>
    <xf numFmtId="0" fontId="6" fillId="0" borderId="0" xfId="0" applyFont="1"/>
    <xf numFmtId="0" fontId="6" fillId="0" borderId="0" xfId="0" applyFont="1" applyAlignment="1"/>
    <xf numFmtId="0" fontId="0" fillId="0" borderId="0" xfId="0" applyAlignment="1">
      <alignment horizontal="left"/>
    </xf>
    <xf numFmtId="0" fontId="0" fillId="0" borderId="0" xfId="0" applyAlignment="1">
      <alignment horizontal="right"/>
    </xf>
    <xf numFmtId="49" fontId="5" fillId="0" borderId="0" xfId="0" applyNumberFormat="1" applyFont="1" applyBorder="1" applyAlignment="1">
      <alignment horizontal="left"/>
    </xf>
    <xf numFmtId="0" fontId="0" fillId="2" borderId="0" xfId="0" applyFill="1"/>
    <xf numFmtId="0" fontId="8" fillId="2" borderId="0" xfId="0" applyFont="1" applyFill="1"/>
    <xf numFmtId="0" fontId="9" fillId="2" borderId="0" xfId="0" applyFont="1" applyFill="1"/>
    <xf numFmtId="0" fontId="10" fillId="2" borderId="0" xfId="0" applyFont="1" applyFill="1"/>
    <xf numFmtId="0" fontId="11" fillId="2" borderId="1" xfId="0" applyFont="1" applyFill="1" applyBorder="1"/>
    <xf numFmtId="0" fontId="11" fillId="2" borderId="2" xfId="0" applyFont="1" applyFill="1" applyBorder="1"/>
    <xf numFmtId="0" fontId="11" fillId="2" borderId="3" xfId="0" applyFont="1" applyFill="1" applyBorder="1"/>
    <xf numFmtId="0" fontId="6" fillId="2" borderId="0" xfId="0" applyFont="1" applyFill="1"/>
    <xf numFmtId="4" fontId="7" fillId="0" borderId="4" xfId="0" applyNumberFormat="1" applyFont="1" applyBorder="1"/>
    <xf numFmtId="4" fontId="7" fillId="0" borderId="5" xfId="0" applyNumberFormat="1" applyFont="1" applyBorder="1"/>
    <xf numFmtId="4" fontId="7" fillId="0" borderId="6" xfId="0" applyNumberFormat="1" applyFont="1" applyBorder="1"/>
    <xf numFmtId="4" fontId="7" fillId="0" borderId="7" xfId="0" applyNumberFormat="1" applyFont="1" applyBorder="1"/>
    <xf numFmtId="0" fontId="5" fillId="0" borderId="0" xfId="0" applyFont="1"/>
    <xf numFmtId="49" fontId="12" fillId="0" borderId="5" xfId="0" applyNumberFormat="1" applyFont="1" applyBorder="1"/>
    <xf numFmtId="49" fontId="5" fillId="0" borderId="0" xfId="0" applyNumberFormat="1" applyFont="1"/>
    <xf numFmtId="0" fontId="12" fillId="0" borderId="7" xfId="0" applyNumberFormat="1" applyFont="1" applyBorder="1"/>
    <xf numFmtId="49" fontId="12" fillId="0" borderId="5" xfId="0" applyNumberFormat="1" applyFont="1" applyBorder="1" applyAlignment="1">
      <alignment horizontal="left"/>
    </xf>
    <xf numFmtId="0" fontId="7" fillId="0" borderId="0" xfId="0" applyFont="1"/>
    <xf numFmtId="164" fontId="7" fillId="0" borderId="8" xfId="0" applyNumberFormat="1" applyFont="1" applyBorder="1"/>
    <xf numFmtId="164" fontId="7" fillId="0" borderId="9" xfId="0" applyNumberFormat="1" applyFont="1" applyBorder="1"/>
    <xf numFmtId="164" fontId="0" fillId="0" borderId="0" xfId="0" applyNumberFormat="1"/>
    <xf numFmtId="164" fontId="7" fillId="0" borderId="0" xfId="0" applyNumberFormat="1" applyFont="1"/>
    <xf numFmtId="0" fontId="7" fillId="0" borderId="0" xfId="0" applyFont="1" applyAlignment="1">
      <alignment horizontal="right"/>
    </xf>
    <xf numFmtId="0" fontId="7" fillId="0" borderId="10" xfId="0" applyFont="1" applyBorder="1" applyAlignment="1">
      <alignment horizontal="left"/>
    </xf>
    <xf numFmtId="0" fontId="0" fillId="0" borderId="10" xfId="0" applyBorder="1"/>
    <xf numFmtId="0" fontId="5" fillId="0" borderId="10" xfId="0" applyFont="1" applyBorder="1" applyAlignment="1">
      <alignment horizontal="left"/>
    </xf>
    <xf numFmtId="0" fontId="6" fillId="0" borderId="10" xfId="0" applyFont="1" applyBorder="1"/>
    <xf numFmtId="0" fontId="6" fillId="0" borderId="10" xfId="0" applyFont="1" applyBorder="1" applyAlignment="1"/>
    <xf numFmtId="0" fontId="2" fillId="0" borderId="0" xfId="0" applyFont="1" applyAlignment="1">
      <alignment horizontal="center"/>
    </xf>
    <xf numFmtId="0" fontId="6" fillId="0" borderId="0" xfId="0" applyFont="1" applyAlignment="1">
      <alignment horizontal="left"/>
    </xf>
    <xf numFmtId="0" fontId="6" fillId="0" borderId="0" xfId="0" applyFont="1" applyBorder="1" applyAlignment="1"/>
    <xf numFmtId="0" fontId="0" fillId="0" borderId="0" xfId="0" applyBorder="1"/>
    <xf numFmtId="3" fontId="5" fillId="0" borderId="0" xfId="0" applyNumberFormat="1" applyFont="1" applyAlignment="1">
      <alignment horizontal="left" shrinkToFit="1"/>
    </xf>
    <xf numFmtId="0" fontId="0" fillId="0" borderId="0" xfId="0" applyAlignment="1">
      <alignment shrinkToFit="1"/>
    </xf>
    <xf numFmtId="0" fontId="0" fillId="0" borderId="0" xfId="0" applyBorder="1" applyAlignment="1">
      <alignment shrinkToFit="1"/>
    </xf>
    <xf numFmtId="0" fontId="0" fillId="0" borderId="10" xfId="0" applyBorder="1" applyAlignment="1">
      <alignment shrinkToFit="1"/>
    </xf>
    <xf numFmtId="0" fontId="0" fillId="0" borderId="0" xfId="0" applyAlignment="1">
      <alignment horizontal="left" shrinkToFit="1"/>
    </xf>
    <xf numFmtId="0" fontId="0" fillId="0" borderId="0" xfId="0" applyAlignment="1">
      <alignment horizontal="right" shrinkToFit="1"/>
    </xf>
    <xf numFmtId="0" fontId="2" fillId="0" borderId="0" xfId="0" applyFont="1" applyAlignment="1">
      <alignment horizontal="center" shrinkToFit="1"/>
    </xf>
    <xf numFmtId="0" fontId="0" fillId="0" borderId="0" xfId="0" applyAlignment="1">
      <alignment vertical="top"/>
    </xf>
    <xf numFmtId="0" fontId="0" fillId="0" borderId="14" xfId="0" applyBorder="1" applyAlignment="1">
      <alignment vertical="top"/>
    </xf>
    <xf numFmtId="49" fontId="0" fillId="0" borderId="15" xfId="0" applyNumberFormat="1" applyBorder="1" applyAlignment="1">
      <alignment vertical="top"/>
    </xf>
    <xf numFmtId="0" fontId="0" fillId="0" borderId="16" xfId="0" applyBorder="1" applyAlignment="1">
      <alignment vertical="top"/>
    </xf>
    <xf numFmtId="49" fontId="0" fillId="0" borderId="12" xfId="0" applyNumberFormat="1" applyBorder="1" applyAlignment="1">
      <alignment vertical="top"/>
    </xf>
    <xf numFmtId="0" fontId="0" fillId="0" borderId="17" xfId="0" applyBorder="1" applyAlignment="1">
      <alignment vertical="top"/>
    </xf>
    <xf numFmtId="49" fontId="0" fillId="0" borderId="18" xfId="0" applyNumberFormat="1" applyBorder="1"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4" borderId="19" xfId="0" applyFill="1" applyBorder="1" applyAlignment="1">
      <alignment vertical="top"/>
    </xf>
    <xf numFmtId="0" fontId="0" fillId="4" borderId="20" xfId="0" applyNumberFormat="1" applyFill="1" applyBorder="1" applyAlignment="1">
      <alignment vertical="top"/>
    </xf>
    <xf numFmtId="0" fontId="0" fillId="4" borderId="21" xfId="0" applyNumberFormat="1" applyFill="1" applyBorder="1" applyAlignment="1">
      <alignment horizontal="left" vertical="top" wrapText="1"/>
    </xf>
    <xf numFmtId="0" fontId="0" fillId="4" borderId="21" xfId="0" applyFill="1" applyBorder="1" applyAlignment="1">
      <alignment horizontal="center" vertical="top" shrinkToFit="1"/>
    </xf>
    <xf numFmtId="165" fontId="0" fillId="4" borderId="21" xfId="0" applyNumberFormat="1" applyFill="1" applyBorder="1" applyAlignment="1">
      <alignment vertical="top"/>
    </xf>
    <xf numFmtId="4" fontId="0" fillId="4" borderId="21" xfId="0" applyNumberFormat="1" applyFill="1" applyBorder="1" applyAlignment="1">
      <alignment vertical="top"/>
    </xf>
    <xf numFmtId="4" fontId="0" fillId="4" borderId="22" xfId="0" applyNumberFormat="1" applyFill="1" applyBorder="1" applyAlignment="1">
      <alignment vertical="top"/>
    </xf>
    <xf numFmtId="0" fontId="0" fillId="0" borderId="23" xfId="0" applyBorder="1" applyAlignment="1">
      <alignment vertical="top"/>
    </xf>
    <xf numFmtId="0" fontId="0" fillId="0" borderId="24" xfId="0" applyNumberFormat="1" applyBorder="1" applyAlignment="1">
      <alignment vertical="top"/>
    </xf>
    <xf numFmtId="0" fontId="0" fillId="0" borderId="24" xfId="0" applyNumberFormat="1" applyBorder="1" applyAlignment="1">
      <alignment horizontal="left" vertical="top" wrapText="1"/>
    </xf>
    <xf numFmtId="0" fontId="0" fillId="0" borderId="25" xfId="0" applyBorder="1" applyAlignment="1">
      <alignment horizontal="center" vertical="top" shrinkToFit="1"/>
    </xf>
    <xf numFmtId="165" fontId="0" fillId="0" borderId="25" xfId="0" applyNumberFormat="1" applyBorder="1" applyAlignment="1">
      <alignment vertical="top"/>
    </xf>
    <xf numFmtId="4" fontId="0" fillId="0" borderId="25" xfId="0" applyNumberFormat="1" applyBorder="1" applyAlignment="1">
      <alignment vertical="top"/>
    </xf>
    <xf numFmtId="4" fontId="0" fillId="0" borderId="26" xfId="0" applyNumberFormat="1" applyBorder="1" applyAlignment="1">
      <alignment vertical="top"/>
    </xf>
    <xf numFmtId="0" fontId="0" fillId="0" borderId="0" xfId="0" applyAlignment="1">
      <alignment vertical="top" wrapText="1"/>
    </xf>
    <xf numFmtId="49" fontId="5" fillId="0" borderId="0" xfId="0" applyNumberFormat="1" applyFont="1" applyAlignment="1">
      <alignment horizontal="left"/>
    </xf>
    <xf numFmtId="49" fontId="0" fillId="0" borderId="0" xfId="0" applyNumberFormat="1" applyAlignment="1">
      <alignment horizontal="left"/>
    </xf>
    <xf numFmtId="49" fontId="0" fillId="0" borderId="0" xfId="0" applyNumberFormat="1" applyAlignment="1">
      <alignment horizontal="right"/>
    </xf>
    <xf numFmtId="49" fontId="0" fillId="0" borderId="0" xfId="0" applyNumberFormat="1" applyAlignment="1"/>
    <xf numFmtId="4" fontId="0" fillId="0" borderId="11" xfId="0" applyNumberFormat="1" applyBorder="1"/>
    <xf numFmtId="4" fontId="4" fillId="3" borderId="11" xfId="0" applyNumberFormat="1" applyFont="1" applyFill="1" applyBorder="1" applyAlignment="1">
      <alignment vertical="center"/>
    </xf>
    <xf numFmtId="4" fontId="6" fillId="3" borderId="12" xfId="0" applyNumberFormat="1" applyFont="1" applyFill="1" applyBorder="1" applyAlignment="1">
      <alignment vertical="center"/>
    </xf>
    <xf numFmtId="4" fontId="6" fillId="3" borderId="12" xfId="0" applyNumberFormat="1" applyFont="1" applyFill="1" applyBorder="1" applyAlignment="1">
      <alignment vertical="center" wrapText="1"/>
    </xf>
    <xf numFmtId="4" fontId="6" fillId="3" borderId="12" xfId="0" applyNumberFormat="1" applyFont="1" applyFill="1" applyBorder="1" applyAlignment="1">
      <alignment horizontal="center" vertical="center" wrapText="1"/>
    </xf>
    <xf numFmtId="4" fontId="0" fillId="0" borderId="0" xfId="0" applyNumberFormat="1"/>
    <xf numFmtId="4" fontId="0" fillId="0" borderId="0" xfId="0" applyNumberFormat="1" applyAlignment="1"/>
    <xf numFmtId="4" fontId="0" fillId="0" borderId="0" xfId="0" applyNumberFormat="1" applyAlignment="1">
      <alignment shrinkToFit="1"/>
    </xf>
    <xf numFmtId="4" fontId="0" fillId="0" borderId="37" xfId="0" applyNumberFormat="1" applyBorder="1"/>
    <xf numFmtId="4" fontId="0" fillId="0" borderId="0" xfId="0" applyNumberFormat="1" applyBorder="1"/>
    <xf numFmtId="4" fontId="0" fillId="0" borderId="0" xfId="0" applyNumberFormat="1" applyBorder="1" applyAlignment="1"/>
    <xf numFmtId="4" fontId="6" fillId="3" borderId="27" xfId="0" applyNumberFormat="1" applyFont="1" applyFill="1" applyBorder="1" applyAlignment="1">
      <alignment vertical="center" wrapText="1"/>
    </xf>
    <xf numFmtId="4" fontId="6" fillId="3" borderId="27" xfId="0" applyNumberFormat="1" applyFont="1" applyFill="1" applyBorder="1" applyAlignment="1">
      <alignment horizontal="center" vertical="center" wrapText="1"/>
    </xf>
    <xf numFmtId="4" fontId="6" fillId="3" borderId="27" xfId="0" applyNumberFormat="1" applyFont="1" applyFill="1" applyBorder="1" applyAlignment="1">
      <alignment horizontal="center" vertical="center" shrinkToFit="1"/>
    </xf>
    <xf numFmtId="4" fontId="0" fillId="0" borderId="42" xfId="0" applyNumberFormat="1" applyBorder="1"/>
    <xf numFmtId="4" fontId="0" fillId="0" borderId="42" xfId="0" applyNumberFormat="1" applyBorder="1" applyAlignment="1"/>
    <xf numFmtId="4" fontId="0" fillId="0" borderId="42" xfId="0" applyNumberFormat="1" applyBorder="1" applyAlignment="1">
      <alignment shrinkToFit="1"/>
    </xf>
    <xf numFmtId="4" fontId="0" fillId="0" borderId="27" xfId="0" applyNumberFormat="1" applyBorder="1" applyAlignment="1">
      <alignment shrinkToFit="1"/>
    </xf>
    <xf numFmtId="4" fontId="13" fillId="0" borderId="37" xfId="0" applyNumberFormat="1" applyFont="1" applyBorder="1"/>
    <xf numFmtId="4" fontId="13" fillId="0" borderId="12" xfId="0" applyNumberFormat="1" applyFont="1" applyBorder="1"/>
    <xf numFmtId="4" fontId="13" fillId="0" borderId="12" xfId="0" applyNumberFormat="1" applyFont="1" applyBorder="1" applyAlignment="1"/>
    <xf numFmtId="4" fontId="13" fillId="0" borderId="27" xfId="0" applyNumberFormat="1" applyFont="1" applyBorder="1"/>
    <xf numFmtId="4" fontId="13" fillId="0" borderId="27" xfId="0" applyNumberFormat="1" applyFont="1" applyBorder="1" applyAlignment="1"/>
    <xf numFmtId="0" fontId="0" fillId="0" borderId="0" xfId="0" applyBorder="1" applyAlignment="1"/>
    <xf numFmtId="0" fontId="0" fillId="0" borderId="45" xfId="0" applyBorder="1"/>
    <xf numFmtId="0" fontId="0" fillId="0" borderId="45" xfId="0" applyBorder="1" applyAlignment="1"/>
    <xf numFmtId="0" fontId="0" fillId="0" borderId="46" xfId="0" applyBorder="1" applyAlignment="1"/>
    <xf numFmtId="0" fontId="0" fillId="0" borderId="38" xfId="0" applyBorder="1" applyAlignment="1"/>
    <xf numFmtId="0" fontId="0" fillId="0" borderId="41" xfId="0" applyBorder="1" applyAlignment="1"/>
    <xf numFmtId="0" fontId="0" fillId="0" borderId="48" xfId="0" applyBorder="1"/>
    <xf numFmtId="0" fontId="0" fillId="0" borderId="47" xfId="0" applyBorder="1"/>
    <xf numFmtId="0" fontId="0" fillId="0" borderId="49" xfId="0" applyBorder="1"/>
    <xf numFmtId="4" fontId="0" fillId="0" borderId="51" xfId="0" applyNumberFormat="1" applyBorder="1" applyAlignment="1">
      <alignment shrinkToFit="1"/>
    </xf>
    <xf numFmtId="4" fontId="0" fillId="0" borderId="50" xfId="0" applyNumberFormat="1" applyBorder="1" applyAlignment="1">
      <alignment shrinkToFit="1"/>
    </xf>
    <xf numFmtId="0" fontId="0" fillId="4" borderId="52" xfId="0" applyFill="1" applyBorder="1"/>
    <xf numFmtId="0" fontId="14" fillId="4" borderId="53" xfId="0" applyFont="1" applyFill="1" applyBorder="1"/>
    <xf numFmtId="0" fontId="0" fillId="4" borderId="53" xfId="0" applyFill="1" applyBorder="1"/>
    <xf numFmtId="0" fontId="0" fillId="4" borderId="54" xfId="0" applyFill="1" applyBorder="1" applyAlignment="1"/>
    <xf numFmtId="0" fontId="0" fillId="4" borderId="53" xfId="0" applyFill="1" applyBorder="1" applyAlignment="1"/>
    <xf numFmtId="4" fontId="15" fillId="4" borderId="55" xfId="0" applyNumberFormat="1" applyFont="1" applyFill="1" applyBorder="1" applyAlignment="1">
      <alignment horizontal="center" shrinkToFit="1"/>
    </xf>
    <xf numFmtId="0" fontId="16" fillId="4" borderId="23" xfId="0" applyFont="1" applyFill="1" applyBorder="1" applyAlignment="1">
      <alignment vertical="center"/>
    </xf>
    <xf numFmtId="0" fontId="13" fillId="4" borderId="25" xfId="0" applyFont="1" applyFill="1" applyBorder="1" applyAlignment="1">
      <alignment vertical="center"/>
    </xf>
    <xf numFmtId="0" fontId="16" fillId="4" borderId="25" xfId="0" applyFont="1" applyFill="1" applyBorder="1" applyAlignment="1">
      <alignment vertical="center"/>
    </xf>
    <xf numFmtId="0" fontId="16" fillId="4" borderId="60" xfId="0" applyFont="1" applyFill="1" applyBorder="1" applyAlignment="1">
      <alignment vertical="center"/>
    </xf>
    <xf numFmtId="0" fontId="16" fillId="4" borderId="61" xfId="0" applyFont="1" applyFill="1" applyBorder="1" applyAlignment="1">
      <alignment vertical="center"/>
    </xf>
    <xf numFmtId="4" fontId="13" fillId="4" borderId="62" xfId="0" applyNumberFormat="1" applyFont="1" applyFill="1" applyBorder="1" applyAlignment="1">
      <alignment vertical="center" shrinkToFit="1"/>
    </xf>
    <xf numFmtId="0" fontId="17" fillId="0" borderId="0" xfId="0" applyNumberFormat="1" applyFont="1" applyAlignment="1">
      <alignment wrapText="1"/>
    </xf>
    <xf numFmtId="0" fontId="13" fillId="0" borderId="0" xfId="0" applyFont="1"/>
    <xf numFmtId="0" fontId="15" fillId="0" borderId="37" xfId="0" applyFont="1" applyBorder="1" applyAlignment="1">
      <alignment horizontal="center" vertical="center" wrapText="1"/>
    </xf>
    <xf numFmtId="0" fontId="15" fillId="4" borderId="44" xfId="0" applyFont="1" applyFill="1" applyBorder="1" applyAlignment="1">
      <alignment horizontal="center" vertical="center" wrapText="1"/>
    </xf>
    <xf numFmtId="0" fontId="15" fillId="4" borderId="45" xfId="0" applyFont="1" applyFill="1" applyBorder="1" applyAlignment="1">
      <alignment horizontal="center" vertical="center" wrapText="1"/>
    </xf>
    <xf numFmtId="0" fontId="15" fillId="4" borderId="45" xfId="0" applyFont="1" applyFill="1" applyBorder="1" applyAlignment="1">
      <alignment horizontal="center" vertical="center" wrapText="1" shrinkToFit="1"/>
    </xf>
    <xf numFmtId="0" fontId="15" fillId="4" borderId="39" xfId="0" applyFont="1" applyFill="1" applyBorder="1" applyAlignment="1">
      <alignment horizontal="center" vertical="center" wrapText="1" shrinkToFit="1"/>
    </xf>
    <xf numFmtId="4" fontId="14" fillId="0" borderId="37" xfId="0" applyNumberFormat="1" applyFont="1" applyBorder="1" applyAlignment="1">
      <alignment vertical="center"/>
    </xf>
    <xf numFmtId="4" fontId="14" fillId="0" borderId="44" xfId="0" applyNumberFormat="1" applyFont="1" applyBorder="1" applyAlignment="1">
      <alignment vertical="center"/>
    </xf>
    <xf numFmtId="4" fontId="14" fillId="0" borderId="39" xfId="0" applyNumberFormat="1" applyFont="1" applyBorder="1" applyAlignment="1">
      <alignment vertical="center" shrinkToFit="1"/>
    </xf>
    <xf numFmtId="4" fontId="14" fillId="0" borderId="42" xfId="0" applyNumberFormat="1" applyFont="1" applyBorder="1" applyAlignment="1">
      <alignment vertical="center" shrinkToFit="1"/>
    </xf>
    <xf numFmtId="4" fontId="14" fillId="0" borderId="40" xfId="0" applyNumberFormat="1" applyFont="1" applyBorder="1" applyAlignment="1">
      <alignment vertical="center"/>
    </xf>
    <xf numFmtId="4" fontId="14" fillId="0" borderId="43" xfId="0" applyNumberFormat="1" applyFont="1" applyBorder="1" applyAlignment="1">
      <alignment vertical="center" shrinkToFit="1"/>
    </xf>
    <xf numFmtId="4" fontId="15" fillId="0" borderId="37" xfId="0" applyNumberFormat="1" applyFont="1" applyBorder="1" applyAlignment="1">
      <alignment vertical="center"/>
    </xf>
    <xf numFmtId="4" fontId="15" fillId="6" borderId="40" xfId="0" applyNumberFormat="1" applyFont="1" applyFill="1" applyBorder="1" applyAlignment="1">
      <alignment vertical="center"/>
    </xf>
    <xf numFmtId="4" fontId="15" fillId="6" borderId="10" xfId="0" applyNumberFormat="1" applyFont="1" applyFill="1" applyBorder="1" applyAlignment="1">
      <alignment vertical="center"/>
    </xf>
    <xf numFmtId="4" fontId="15" fillId="6" borderId="10" xfId="0" applyNumberFormat="1" applyFont="1" applyFill="1" applyBorder="1" applyAlignment="1">
      <alignment horizontal="center" vertical="center"/>
    </xf>
    <xf numFmtId="4" fontId="15" fillId="6" borderId="10" xfId="0" applyNumberFormat="1" applyFont="1" applyFill="1" applyBorder="1" applyAlignment="1">
      <alignment vertical="center" shrinkToFit="1"/>
    </xf>
    <xf numFmtId="4" fontId="15" fillId="6" borderId="41" xfId="0" applyNumberFormat="1" applyFont="1" applyFill="1" applyBorder="1" applyAlignment="1">
      <alignment vertical="center" shrinkToFit="1"/>
    </xf>
    <xf numFmtId="49" fontId="12" fillId="0" borderId="7" xfId="0" applyNumberFormat="1" applyFont="1" applyBorder="1"/>
    <xf numFmtId="0" fontId="16" fillId="0" borderId="0" xfId="0" applyFont="1" applyAlignment="1">
      <alignment vertical="top"/>
    </xf>
    <xf numFmtId="0" fontId="18" fillId="0" borderId="0" xfId="0" applyFont="1" applyAlignment="1">
      <alignment vertical="top"/>
    </xf>
    <xf numFmtId="164" fontId="18" fillId="0" borderId="0" xfId="0" applyNumberFormat="1" applyFont="1" applyAlignment="1">
      <alignment vertical="top"/>
    </xf>
    <xf numFmtId="49" fontId="7" fillId="0" borderId="0" xfId="0" applyNumberFormat="1" applyFont="1"/>
    <xf numFmtId="0" fontId="7" fillId="0" borderId="0" xfId="0" applyFont="1" applyBorder="1"/>
    <xf numFmtId="0" fontId="7" fillId="0" borderId="10" xfId="0" applyFont="1" applyBorder="1"/>
    <xf numFmtId="0" fontId="7" fillId="0" borderId="12" xfId="0" applyFont="1" applyBorder="1"/>
    <xf numFmtId="49" fontId="7" fillId="0" borderId="11" xfId="0" applyNumberFormat="1" applyFont="1" applyBorder="1"/>
    <xf numFmtId="0" fontId="7" fillId="0" borderId="13" xfId="0" applyFont="1" applyBorder="1"/>
    <xf numFmtId="49" fontId="7" fillId="0" borderId="63" xfId="0" applyNumberFormat="1" applyFont="1" applyBorder="1"/>
    <xf numFmtId="164" fontId="7" fillId="0" borderId="29" xfId="0" applyNumberFormat="1" applyFont="1" applyBorder="1"/>
    <xf numFmtId="0" fontId="7" fillId="4" borderId="64" xfId="0" applyFont="1" applyFill="1" applyBorder="1"/>
    <xf numFmtId="0" fontId="7" fillId="4" borderId="65" xfId="0" applyFont="1" applyFill="1" applyBorder="1"/>
    <xf numFmtId="0" fontId="7" fillId="4" borderId="66" xfId="0" applyFont="1" applyFill="1" applyBorder="1"/>
    <xf numFmtId="0" fontId="7" fillId="4" borderId="67" xfId="0" applyFont="1" applyFill="1" applyBorder="1"/>
    <xf numFmtId="164" fontId="7" fillId="4" borderId="68" xfId="0" applyNumberFormat="1" applyFont="1" applyFill="1" applyBorder="1"/>
    <xf numFmtId="0" fontId="7" fillId="4" borderId="57" xfId="0" applyFont="1" applyFill="1" applyBorder="1"/>
    <xf numFmtId="0" fontId="7" fillId="4" borderId="69" xfId="0" applyFont="1" applyFill="1" applyBorder="1"/>
    <xf numFmtId="0" fontId="7" fillId="4" borderId="58" xfId="0" applyFont="1" applyFill="1" applyBorder="1"/>
    <xf numFmtId="49" fontId="7" fillId="4" borderId="58" xfId="0" applyNumberFormat="1" applyFont="1" applyFill="1" applyBorder="1"/>
    <xf numFmtId="0" fontId="7" fillId="4" borderId="70" xfId="0" applyFont="1" applyFill="1" applyBorder="1"/>
    <xf numFmtId="164" fontId="7" fillId="4" borderId="59" xfId="0" applyNumberFormat="1" applyFont="1" applyFill="1" applyBorder="1"/>
    <xf numFmtId="4" fontId="7" fillId="0" borderId="0" xfId="0" applyNumberFormat="1" applyFont="1"/>
    <xf numFmtId="0" fontId="7" fillId="0" borderId="45" xfId="0" applyFont="1" applyBorder="1"/>
    <xf numFmtId="0" fontId="7" fillId="0" borderId="46" xfId="0" applyFont="1" applyBorder="1"/>
    <xf numFmtId="0" fontId="7" fillId="0" borderId="38" xfId="0" applyFont="1" applyBorder="1"/>
    <xf numFmtId="0" fontId="7" fillId="0" borderId="41" xfId="0" applyFont="1" applyBorder="1"/>
    <xf numFmtId="0" fontId="7" fillId="0" borderId="48" xfId="0" applyFont="1" applyBorder="1"/>
    <xf numFmtId="0" fontId="7" fillId="0" borderId="47" xfId="0" applyFont="1" applyBorder="1"/>
    <xf numFmtId="0" fontId="7" fillId="0" borderId="49" xfId="0" applyFont="1" applyBorder="1"/>
    <xf numFmtId="4" fontId="7" fillId="0" borderId="51" xfId="0" applyNumberFormat="1" applyFont="1" applyBorder="1"/>
    <xf numFmtId="4" fontId="7" fillId="0" borderId="50" xfId="0" applyNumberFormat="1" applyFont="1" applyBorder="1"/>
    <xf numFmtId="0" fontId="7" fillId="4" borderId="52" xfId="0" applyFont="1" applyFill="1" applyBorder="1"/>
    <xf numFmtId="0" fontId="7" fillId="4" borderId="53" xfId="0" applyFont="1" applyFill="1" applyBorder="1"/>
    <xf numFmtId="0" fontId="7" fillId="4" borderId="54" xfId="0" applyFont="1" applyFill="1" applyBorder="1"/>
    <xf numFmtId="4" fontId="15" fillId="4" borderId="55" xfId="0" applyNumberFormat="1" applyFont="1" applyFill="1" applyBorder="1" applyAlignment="1">
      <alignment horizontal="right"/>
    </xf>
    <xf numFmtId="0" fontId="13" fillId="4" borderId="23" xfId="0" applyFont="1" applyFill="1" applyBorder="1" applyAlignment="1">
      <alignment vertical="center"/>
    </xf>
    <xf numFmtId="0" fontId="18" fillId="4" borderId="25" xfId="0" applyFont="1" applyFill="1" applyBorder="1" applyAlignment="1">
      <alignment vertical="center"/>
    </xf>
    <xf numFmtId="0" fontId="18" fillId="4" borderId="60" xfId="0" applyFont="1" applyFill="1" applyBorder="1" applyAlignment="1">
      <alignment vertical="center"/>
    </xf>
    <xf numFmtId="0" fontId="18" fillId="4" borderId="61" xfId="0" applyFont="1" applyFill="1" applyBorder="1" applyAlignment="1">
      <alignment vertical="center"/>
    </xf>
    <xf numFmtId="4" fontId="13" fillId="4" borderId="62" xfId="0" applyNumberFormat="1" applyFont="1" applyFill="1" applyBorder="1" applyAlignment="1">
      <alignment vertical="center"/>
    </xf>
    <xf numFmtId="0" fontId="0" fillId="0" borderId="0" xfId="0" applyAlignment="1">
      <alignment horizontal="center"/>
    </xf>
    <xf numFmtId="0" fontId="0" fillId="0" borderId="0" xfId="0" applyBorder="1" applyAlignment="1">
      <alignment horizontal="center"/>
    </xf>
    <xf numFmtId="0" fontId="0" fillId="0" borderId="12" xfId="0" applyBorder="1"/>
    <xf numFmtId="0" fontId="0" fillId="0" borderId="12" xfId="0" applyBorder="1" applyAlignment="1">
      <alignment horizontal="center"/>
    </xf>
    <xf numFmtId="0" fontId="0" fillId="0" borderId="16" xfId="0" applyBorder="1"/>
    <xf numFmtId="0" fontId="0" fillId="0" borderId="35" xfId="0" applyBorder="1"/>
    <xf numFmtId="0" fontId="0" fillId="0" borderId="14" xfId="0" applyBorder="1"/>
    <xf numFmtId="0" fontId="0" fillId="0" borderId="15" xfId="0" applyBorder="1"/>
    <xf numFmtId="0" fontId="0" fillId="0" borderId="15" xfId="0" applyBorder="1" applyAlignment="1">
      <alignment horizontal="center"/>
    </xf>
    <xf numFmtId="0" fontId="0" fillId="0" borderId="34" xfId="0" applyBorder="1"/>
    <xf numFmtId="49" fontId="0" fillId="0" borderId="15" xfId="0" applyNumberFormat="1" applyBorder="1"/>
    <xf numFmtId="49" fontId="0" fillId="0" borderId="12" xfId="0" applyNumberFormat="1" applyBorder="1"/>
    <xf numFmtId="0" fontId="0" fillId="4" borderId="17" xfId="0" applyFill="1" applyBorder="1"/>
    <xf numFmtId="49" fontId="0" fillId="4" borderId="18" xfId="0" applyNumberFormat="1" applyFill="1" applyBorder="1"/>
    <xf numFmtId="0" fontId="0" fillId="4" borderId="18" xfId="0" applyFill="1" applyBorder="1" applyAlignment="1">
      <alignment horizontal="center"/>
    </xf>
    <xf numFmtId="0" fontId="0" fillId="4" borderId="18" xfId="0" applyFill="1" applyBorder="1"/>
    <xf numFmtId="0" fontId="0" fillId="4" borderId="36" xfId="0" applyFill="1" applyBorder="1"/>
    <xf numFmtId="0" fontId="0" fillId="4" borderId="71" xfId="0" applyFill="1" applyBorder="1" applyAlignment="1">
      <alignment vertical="top"/>
    </xf>
    <xf numFmtId="0" fontId="0" fillId="4" borderId="72" xfId="0" applyFill="1" applyBorder="1" applyAlignment="1">
      <alignment vertical="top"/>
    </xf>
    <xf numFmtId="0" fontId="0" fillId="4" borderId="72" xfId="0" applyFill="1" applyBorder="1" applyAlignment="1">
      <alignment horizontal="center" vertical="top"/>
    </xf>
    <xf numFmtId="49" fontId="0" fillId="4" borderId="72" xfId="0" applyNumberFormat="1" applyFill="1" applyBorder="1" applyAlignment="1">
      <alignment vertical="top"/>
    </xf>
    <xf numFmtId="0" fontId="0" fillId="4" borderId="74" xfId="0" applyFill="1" applyBorder="1" applyAlignment="1">
      <alignment vertical="top"/>
    </xf>
    <xf numFmtId="0" fontId="19" fillId="0" borderId="0" xfId="0" applyFont="1"/>
    <xf numFmtId="0" fontId="0" fillId="0" borderId="42" xfId="0" applyBorder="1" applyAlignment="1">
      <alignment vertical="top"/>
    </xf>
    <xf numFmtId="0" fontId="0" fillId="0" borderId="37" xfId="0" applyBorder="1" applyAlignment="1">
      <alignment vertical="top"/>
    </xf>
    <xf numFmtId="0" fontId="0" fillId="0" borderId="42" xfId="0" applyBorder="1" applyAlignment="1">
      <alignment horizontal="center" vertical="top"/>
    </xf>
    <xf numFmtId="49" fontId="18" fillId="0" borderId="0" xfId="0" applyNumberFormat="1" applyFont="1" applyAlignment="1">
      <alignment vertical="top"/>
    </xf>
    <xf numFmtId="0" fontId="21" fillId="0" borderId="0" xfId="0" applyNumberFormat="1" applyFont="1" applyAlignment="1">
      <alignment wrapText="1"/>
    </xf>
    <xf numFmtId="49" fontId="0" fillId="0" borderId="15" xfId="0" applyNumberFormat="1" applyBorder="1" applyAlignment="1">
      <alignment wrapText="1"/>
    </xf>
    <xf numFmtId="49" fontId="0" fillId="0" borderId="12" xfId="0" applyNumberFormat="1" applyBorder="1" applyAlignment="1">
      <alignment wrapText="1"/>
    </xf>
    <xf numFmtId="49" fontId="0" fillId="4" borderId="18" xfId="0" applyNumberFormat="1" applyFill="1" applyBorder="1" applyAlignment="1">
      <alignment wrapText="1"/>
    </xf>
    <xf numFmtId="49" fontId="0" fillId="0" borderId="0" xfId="0" applyNumberFormat="1" applyAlignment="1">
      <alignment wrapText="1"/>
    </xf>
    <xf numFmtId="49" fontId="0" fillId="4" borderId="72" xfId="0" applyNumberFormat="1" applyFill="1" applyBorder="1" applyAlignment="1">
      <alignment vertical="top" wrapText="1"/>
    </xf>
    <xf numFmtId="0" fontId="0" fillId="4" borderId="73" xfId="0" applyFill="1" applyBorder="1" applyAlignment="1">
      <alignment vertical="top" wrapText="1"/>
    </xf>
    <xf numFmtId="0" fontId="0" fillId="4" borderId="40" xfId="0" applyNumberFormat="1" applyFill="1" applyBorder="1" applyAlignment="1">
      <alignment vertical="top"/>
    </xf>
    <xf numFmtId="0" fontId="18" fillId="0" borderId="37" xfId="0" applyNumberFormat="1" applyFont="1" applyBorder="1" applyAlignment="1">
      <alignment vertical="top"/>
    </xf>
    <xf numFmtId="0" fontId="19" fillId="0" borderId="37" xfId="0" applyNumberFormat="1" applyFont="1" applyBorder="1" applyAlignment="1">
      <alignment vertical="top"/>
    </xf>
    <xf numFmtId="0" fontId="0" fillId="4" borderId="43" xfId="0" applyFill="1" applyBorder="1" applyAlignment="1">
      <alignment horizontal="center" vertical="top" shrinkToFit="1"/>
    </xf>
    <xf numFmtId="0" fontId="19" fillId="0" borderId="42" xfId="0" applyFont="1" applyBorder="1" applyAlignment="1">
      <alignment horizontal="center" vertical="top" shrinkToFit="1"/>
    </xf>
    <xf numFmtId="165" fontId="0" fillId="4" borderId="43" xfId="0" applyNumberFormat="1" applyFill="1" applyBorder="1" applyAlignment="1">
      <alignment vertical="top" shrinkToFit="1"/>
    </xf>
    <xf numFmtId="165" fontId="19" fillId="0" borderId="42" xfId="0" applyNumberFormat="1" applyFont="1" applyBorder="1" applyAlignment="1">
      <alignment vertical="top" shrinkToFit="1"/>
    </xf>
    <xf numFmtId="4" fontId="0" fillId="4" borderId="40" xfId="0" applyNumberFormat="1" applyFill="1" applyBorder="1" applyAlignment="1">
      <alignment vertical="top" shrinkToFit="1"/>
    </xf>
    <xf numFmtId="4" fontId="19" fillId="5" borderId="42" xfId="0" applyNumberFormat="1" applyFont="1" applyFill="1" applyBorder="1" applyAlignment="1" applyProtection="1">
      <alignment vertical="top" shrinkToFit="1"/>
      <protection locked="0"/>
    </xf>
    <xf numFmtId="4" fontId="19" fillId="0" borderId="42" xfId="0" applyNumberFormat="1" applyFont="1" applyBorder="1" applyAlignment="1">
      <alignment vertical="top" shrinkToFit="1"/>
    </xf>
    <xf numFmtId="4" fontId="19" fillId="0" borderId="37" xfId="0" applyNumberFormat="1" applyFont="1" applyBorder="1" applyAlignment="1">
      <alignment vertical="top" shrinkToFit="1"/>
    </xf>
    <xf numFmtId="49" fontId="0" fillId="0" borderId="0" xfId="0" applyNumberFormat="1" applyBorder="1"/>
    <xf numFmtId="0" fontId="0" fillId="4" borderId="43" xfId="0" applyNumberFormat="1" applyFill="1" applyBorder="1" applyAlignment="1">
      <alignment horizontal="left" vertical="top" wrapText="1"/>
    </xf>
    <xf numFmtId="0" fontId="19" fillId="0" borderId="42" xfId="0" applyNumberFormat="1" applyFont="1" applyBorder="1" applyAlignment="1">
      <alignment horizontal="left" vertical="top" wrapText="1"/>
    </xf>
    <xf numFmtId="49" fontId="0" fillId="0" borderId="38" xfId="0" applyNumberFormat="1" applyBorder="1" applyAlignment="1">
      <alignment horizontal="left" vertical="top"/>
    </xf>
    <xf numFmtId="0" fontId="16" fillId="4" borderId="0" xfId="0" applyFont="1" applyFill="1" applyBorder="1"/>
    <xf numFmtId="49" fontId="16" fillId="4" borderId="0" xfId="0" applyNumberFormat="1" applyFont="1" applyFill="1" applyBorder="1"/>
    <xf numFmtId="49" fontId="16" fillId="4" borderId="0" xfId="0" applyNumberFormat="1" applyFont="1" applyFill="1" applyBorder="1" applyAlignment="1">
      <alignment horizontal="left"/>
    </xf>
    <xf numFmtId="0" fontId="16" fillId="4" borderId="0" xfId="0" applyFont="1" applyFill="1" applyBorder="1" applyAlignment="1">
      <alignment horizontal="center"/>
    </xf>
    <xf numFmtId="4" fontId="16" fillId="4" borderId="0" xfId="0" applyNumberFormat="1" applyFont="1" applyFill="1" applyBorder="1"/>
    <xf numFmtId="0" fontId="0" fillId="4" borderId="49" xfId="0" applyFill="1" applyBorder="1" applyAlignment="1">
      <alignment vertical="top"/>
    </xf>
    <xf numFmtId="0" fontId="18" fillId="0" borderId="47" xfId="0" applyFont="1" applyBorder="1" applyAlignment="1">
      <alignment vertical="top"/>
    </xf>
    <xf numFmtId="0" fontId="19" fillId="0" borderId="47" xfId="0" applyFont="1" applyBorder="1" applyAlignment="1">
      <alignment vertical="top"/>
    </xf>
    <xf numFmtId="4" fontId="0" fillId="4" borderId="75" xfId="0" applyNumberFormat="1" applyFill="1" applyBorder="1" applyAlignment="1">
      <alignment vertical="top" shrinkToFit="1"/>
    </xf>
    <xf numFmtId="4" fontId="19" fillId="0" borderId="76" xfId="0" applyNumberFormat="1" applyFont="1" applyBorder="1" applyAlignment="1">
      <alignment vertical="top" shrinkToFit="1"/>
    </xf>
    <xf numFmtId="0" fontId="0" fillId="4" borderId="72" xfId="0" applyFill="1" applyBorder="1" applyAlignment="1">
      <alignment vertical="top" wrapText="1"/>
    </xf>
    <xf numFmtId="0" fontId="0" fillId="4" borderId="64" xfId="0" applyFill="1" applyBorder="1" applyAlignment="1">
      <alignment vertical="top"/>
    </xf>
    <xf numFmtId="49" fontId="0" fillId="4" borderId="65" xfId="0" applyNumberFormat="1" applyFill="1" applyBorder="1" applyAlignment="1">
      <alignment vertical="top"/>
    </xf>
    <xf numFmtId="4" fontId="0" fillId="0" borderId="77" xfId="0" applyNumberFormat="1" applyBorder="1" applyAlignment="1">
      <alignment vertical="top"/>
    </xf>
    <xf numFmtId="4" fontId="0" fillId="0" borderId="78" xfId="0" applyNumberFormat="1" applyBorder="1" applyAlignment="1">
      <alignment vertical="top"/>
    </xf>
    <xf numFmtId="0" fontId="19" fillId="0" borderId="23" xfId="0" applyFont="1" applyBorder="1" applyAlignment="1">
      <alignment vertical="top"/>
    </xf>
    <xf numFmtId="0" fontId="19" fillId="0" borderId="24" xfId="0" applyNumberFormat="1" applyFont="1" applyBorder="1" applyAlignment="1">
      <alignment vertical="top"/>
    </xf>
    <xf numFmtId="4" fontId="19" fillId="0" borderId="24" xfId="0" applyNumberFormat="1" applyFont="1" applyBorder="1" applyAlignment="1">
      <alignment vertical="top" shrinkToFit="1"/>
    </xf>
    <xf numFmtId="4" fontId="19" fillId="0" borderId="79" xfId="0" applyNumberFormat="1" applyFont="1" applyBorder="1" applyAlignment="1">
      <alignment vertical="top" shrinkToFit="1"/>
    </xf>
    <xf numFmtId="166" fontId="7" fillId="0" borderId="29" xfId="0" applyNumberFormat="1" applyFont="1" applyBorder="1"/>
    <xf numFmtId="166" fontId="7" fillId="4" borderId="59" xfId="0" applyNumberFormat="1" applyFont="1" applyFill="1" applyBorder="1"/>
    <xf numFmtId="49" fontId="7" fillId="0" borderId="9" xfId="0" applyNumberFormat="1" applyFont="1" applyBorder="1"/>
    <xf numFmtId="0" fontId="22" fillId="0" borderId="42" xfId="0" applyNumberFormat="1" applyFont="1" applyBorder="1" applyAlignment="1">
      <alignment horizontal="center" vertical="top" wrapText="1" shrinkToFit="1"/>
    </xf>
    <xf numFmtId="0" fontId="23" fillId="0" borderId="42" xfId="0" applyNumberFormat="1" applyFont="1" applyBorder="1" applyAlignment="1">
      <alignment horizontal="center" vertical="top" wrapText="1" shrinkToFit="1"/>
    </xf>
    <xf numFmtId="0" fontId="24" fillId="0" borderId="42" xfId="0" applyNumberFormat="1" applyFont="1" applyBorder="1" applyAlignment="1">
      <alignment horizontal="center" vertical="top" wrapText="1" shrinkToFit="1"/>
    </xf>
    <xf numFmtId="0" fontId="25" fillId="0" borderId="42" xfId="0" applyNumberFormat="1" applyFont="1" applyBorder="1" applyAlignment="1">
      <alignment horizontal="center" vertical="top" wrapText="1" shrinkToFit="1"/>
    </xf>
    <xf numFmtId="165" fontId="22" fillId="0" borderId="42" xfId="0" applyNumberFormat="1" applyFont="1" applyBorder="1" applyAlignment="1">
      <alignment vertical="top" wrapText="1" shrinkToFit="1"/>
    </xf>
    <xf numFmtId="165" fontId="23" fillId="0" borderId="42" xfId="0" applyNumberFormat="1" applyFont="1" applyBorder="1" applyAlignment="1">
      <alignment vertical="top" wrapText="1" shrinkToFit="1"/>
    </xf>
    <xf numFmtId="165" fontId="24" fillId="0" borderId="42" xfId="0" applyNumberFormat="1" applyFont="1" applyBorder="1" applyAlignment="1">
      <alignment vertical="top" wrapText="1" shrinkToFit="1"/>
    </xf>
    <xf numFmtId="165" fontId="25" fillId="0" borderId="42" xfId="0" applyNumberFormat="1" applyFont="1" applyBorder="1" applyAlignment="1">
      <alignment vertical="top" wrapText="1" shrinkToFit="1"/>
    </xf>
    <xf numFmtId="0" fontId="22" fillId="0" borderId="42" xfId="0" quotePrefix="1" applyNumberFormat="1" applyFont="1" applyBorder="1" applyAlignment="1">
      <alignment horizontal="left" vertical="top" wrapText="1"/>
    </xf>
    <xf numFmtId="0" fontId="23" fillId="0" borderId="42" xfId="0" quotePrefix="1" applyNumberFormat="1" applyFont="1" applyBorder="1" applyAlignment="1">
      <alignment horizontal="left" vertical="top" wrapText="1"/>
    </xf>
    <xf numFmtId="0" fontId="24" fillId="0" borderId="42" xfId="0" applyNumberFormat="1" applyFont="1" applyBorder="1" applyAlignment="1">
      <alignment horizontal="left" vertical="top" wrapText="1"/>
    </xf>
    <xf numFmtId="0" fontId="24" fillId="0" borderId="42" xfId="0" quotePrefix="1" applyNumberFormat="1" applyFont="1" applyBorder="1" applyAlignment="1">
      <alignment horizontal="left" vertical="top" wrapText="1"/>
    </xf>
    <xf numFmtId="0" fontId="25" fillId="0" borderId="42" xfId="0" quotePrefix="1" applyNumberFormat="1" applyFont="1" applyBorder="1" applyAlignment="1">
      <alignment horizontal="left" vertical="top" wrapText="1"/>
    </xf>
    <xf numFmtId="49" fontId="16" fillId="0" borderId="0" xfId="0" applyNumberFormat="1" applyFont="1" applyAlignment="1">
      <alignment vertical="top"/>
    </xf>
    <xf numFmtId="0" fontId="19" fillId="0" borderId="12" xfId="0" applyFont="1" applyBorder="1"/>
    <xf numFmtId="49" fontId="19" fillId="0" borderId="11" xfId="0" applyNumberFormat="1" applyFont="1" applyBorder="1"/>
    <xf numFmtId="0" fontId="19" fillId="0" borderId="13" xfId="0" applyFont="1" applyBorder="1"/>
    <xf numFmtId="49" fontId="19" fillId="0" borderId="63" xfId="0" applyNumberFormat="1" applyFont="1" applyBorder="1"/>
    <xf numFmtId="166" fontId="19" fillId="0" borderId="29" xfId="0" applyNumberFormat="1" applyFont="1" applyBorder="1"/>
    <xf numFmtId="0" fontId="0" fillId="4" borderId="64" xfId="0" applyFill="1" applyBorder="1"/>
    <xf numFmtId="0" fontId="0" fillId="4" borderId="65" xfId="0" applyFill="1" applyBorder="1"/>
    <xf numFmtId="0" fontId="0" fillId="4" borderId="66" xfId="0" applyFill="1" applyBorder="1"/>
    <xf numFmtId="0" fontId="0" fillId="4" borderId="67" xfId="0" applyFill="1" applyBorder="1"/>
    <xf numFmtId="0" fontId="0" fillId="4" borderId="68" xfId="0" applyFill="1" applyBorder="1"/>
    <xf numFmtId="0" fontId="19" fillId="4" borderId="57" xfId="0" applyFont="1" applyFill="1" applyBorder="1"/>
    <xf numFmtId="0" fontId="19" fillId="4" borderId="69" xfId="0" applyFont="1" applyFill="1" applyBorder="1"/>
    <xf numFmtId="0" fontId="19" fillId="4" borderId="58" xfId="0" applyFont="1" applyFill="1" applyBorder="1"/>
    <xf numFmtId="49" fontId="19" fillId="4" borderId="58" xfId="0" applyNumberFormat="1" applyFont="1" applyFill="1" applyBorder="1"/>
    <xf numFmtId="0" fontId="19" fillId="4" borderId="70" xfId="0" applyFont="1" applyFill="1" applyBorder="1"/>
    <xf numFmtId="166" fontId="19" fillId="4" borderId="59" xfId="0" applyNumberFormat="1" applyFont="1" applyFill="1" applyBorder="1"/>
    <xf numFmtId="165" fontId="19" fillId="5" borderId="42" xfId="0" applyNumberFormat="1" applyFont="1" applyFill="1" applyBorder="1" applyAlignment="1" applyProtection="1">
      <alignment vertical="top" shrinkToFit="1"/>
      <protection locked="0"/>
    </xf>
    <xf numFmtId="49" fontId="0" fillId="5" borderId="27" xfId="0" applyNumberFormat="1" applyFill="1" applyBorder="1" applyAlignment="1" applyProtection="1">
      <alignment horizontal="left"/>
      <protection locked="0"/>
    </xf>
    <xf numFmtId="49" fontId="0" fillId="5" borderId="28" xfId="0" applyNumberFormat="1" applyFill="1" applyBorder="1" applyAlignment="1" applyProtection="1">
      <alignment horizontal="left"/>
      <protection locked="0"/>
    </xf>
    <xf numFmtId="49" fontId="0" fillId="5" borderId="11" xfId="0" applyNumberFormat="1" applyFill="1" applyBorder="1" applyAlignment="1" applyProtection="1">
      <alignment horizontal="left"/>
      <protection locked="0"/>
    </xf>
    <xf numFmtId="49" fontId="0" fillId="5" borderId="12" xfId="0" applyNumberFormat="1" applyFill="1" applyBorder="1" applyAlignment="1" applyProtection="1">
      <alignment horizontal="left"/>
      <protection locked="0"/>
    </xf>
    <xf numFmtId="49" fontId="0" fillId="5" borderId="29" xfId="0" applyNumberFormat="1" applyFill="1" applyBorder="1" applyAlignment="1" applyProtection="1">
      <alignment horizontal="left"/>
      <protection locked="0"/>
    </xf>
    <xf numFmtId="49" fontId="0" fillId="5" borderId="30" xfId="0" applyNumberFormat="1" applyFill="1" applyBorder="1" applyAlignment="1" applyProtection="1">
      <alignment horizontal="left"/>
      <protection locked="0"/>
    </xf>
    <xf numFmtId="49" fontId="0" fillId="5" borderId="31" xfId="0" applyNumberFormat="1" applyFill="1" applyBorder="1" applyAlignment="1" applyProtection="1">
      <alignment horizontal="left"/>
      <protection locked="0"/>
    </xf>
    <xf numFmtId="0" fontId="3" fillId="2" borderId="0" xfId="0" applyFont="1" applyFill="1" applyAlignment="1">
      <alignment horizontal="left" wrapText="1"/>
    </xf>
    <xf numFmtId="49" fontId="9" fillId="5" borderId="32" xfId="0" applyNumberFormat="1" applyFont="1" applyFill="1" applyBorder="1" applyAlignment="1" applyProtection="1">
      <alignment horizontal="left"/>
      <protection locked="0"/>
    </xf>
    <xf numFmtId="49" fontId="9" fillId="5" borderId="33" xfId="0" applyNumberFormat="1" applyFont="1" applyFill="1" applyBorder="1" applyAlignment="1" applyProtection="1">
      <alignment horizontal="left"/>
      <protection locked="0"/>
    </xf>
    <xf numFmtId="49" fontId="9" fillId="5" borderId="27" xfId="0" applyNumberFormat="1" applyFont="1" applyFill="1" applyBorder="1" applyAlignment="1" applyProtection="1">
      <alignment horizontal="left"/>
      <protection locked="0"/>
    </xf>
    <xf numFmtId="49" fontId="9" fillId="5" borderId="28" xfId="0" applyNumberFormat="1" applyFont="1" applyFill="1" applyBorder="1" applyAlignment="1" applyProtection="1">
      <alignment horizontal="left"/>
      <protection locked="0"/>
    </xf>
    <xf numFmtId="4" fontId="14" fillId="0" borderId="0" xfId="0" applyNumberFormat="1" applyFont="1" applyBorder="1" applyAlignment="1">
      <alignment vertical="center" wrapText="1"/>
    </xf>
    <xf numFmtId="4" fontId="14" fillId="0" borderId="0" xfId="0" applyNumberFormat="1" applyFont="1" applyBorder="1" applyAlignment="1">
      <alignment horizontal="center" vertical="center" wrapText="1"/>
    </xf>
    <xf numFmtId="4" fontId="14" fillId="0" borderId="0" xfId="0" applyNumberFormat="1" applyFont="1" applyBorder="1" applyAlignment="1">
      <alignment vertical="center" wrapText="1" shrinkToFit="1"/>
    </xf>
    <xf numFmtId="4" fontId="14" fillId="0" borderId="10" xfId="0" applyNumberFormat="1" applyFont="1" applyBorder="1" applyAlignment="1">
      <alignment vertical="center" wrapText="1"/>
    </xf>
    <xf numFmtId="4" fontId="14" fillId="0" borderId="10" xfId="0" applyNumberFormat="1" applyFont="1" applyBorder="1" applyAlignment="1">
      <alignment horizontal="center" vertical="center" wrapText="1"/>
    </xf>
    <xf numFmtId="4" fontId="14" fillId="0" borderId="10" xfId="0" applyNumberFormat="1" applyFont="1" applyBorder="1" applyAlignment="1">
      <alignment vertical="center" wrapText="1" shrinkToFit="1"/>
    </xf>
    <xf numFmtId="0" fontId="0" fillId="0" borderId="0" xfId="0" applyNumberFormat="1" applyAlignment="1">
      <alignment wrapText="1"/>
    </xf>
    <xf numFmtId="4" fontId="14" fillId="0" borderId="45" xfId="0" applyNumberFormat="1" applyFont="1" applyBorder="1" applyAlignment="1">
      <alignment vertical="center" wrapText="1"/>
    </xf>
    <xf numFmtId="4" fontId="14" fillId="0" borderId="45" xfId="0" applyNumberFormat="1" applyFont="1" applyBorder="1" applyAlignment="1">
      <alignment horizontal="center" vertical="center" wrapText="1"/>
    </xf>
    <xf numFmtId="4" fontId="14" fillId="0" borderId="45" xfId="0" applyNumberFormat="1" applyFont="1" applyBorder="1" applyAlignment="1">
      <alignment vertical="center" wrapText="1" shrinkToFit="1"/>
    </xf>
    <xf numFmtId="4" fontId="13" fillId="0" borderId="11" xfId="0" applyNumberFormat="1" applyFont="1" applyBorder="1"/>
    <xf numFmtId="4" fontId="13" fillId="0" borderId="12" xfId="0" applyNumberFormat="1" applyFont="1" applyBorder="1"/>
    <xf numFmtId="4" fontId="2" fillId="0" borderId="0" xfId="0" applyNumberFormat="1" applyFont="1" applyAlignment="1">
      <alignment horizontal="center"/>
    </xf>
    <xf numFmtId="0" fontId="12" fillId="0" borderId="7" xfId="0" applyNumberFormat="1" applyFont="1" applyBorder="1"/>
    <xf numFmtId="49" fontId="5" fillId="0" borderId="0" xfId="0" applyNumberFormat="1" applyFont="1"/>
    <xf numFmtId="0" fontId="5" fillId="0" borderId="0" xfId="0" applyFont="1"/>
    <xf numFmtId="0" fontId="13" fillId="0" borderId="0" xfId="0" applyFont="1" applyAlignment="1">
      <alignment horizontal="center" vertical="top"/>
    </xf>
    <xf numFmtId="0" fontId="13" fillId="0" borderId="0" xfId="0" applyFont="1" applyAlignment="1">
      <alignment horizontal="center" vertical="top" wrapText="1"/>
    </xf>
    <xf numFmtId="49" fontId="0" fillId="0" borderId="15" xfId="0" applyNumberFormat="1" applyBorder="1" applyAlignment="1">
      <alignment vertical="top" shrinkToFit="1"/>
    </xf>
    <xf numFmtId="49" fontId="0" fillId="0" borderId="34" xfId="0" applyNumberFormat="1" applyBorder="1" applyAlignment="1">
      <alignment vertical="top" shrinkToFit="1"/>
    </xf>
    <xf numFmtId="49" fontId="0" fillId="0" borderId="12" xfId="0" applyNumberFormat="1" applyBorder="1" applyAlignment="1">
      <alignment vertical="top" shrinkToFit="1"/>
    </xf>
    <xf numFmtId="49" fontId="0" fillId="0" borderId="35" xfId="0" applyNumberFormat="1" applyBorder="1" applyAlignment="1">
      <alignment vertical="top" shrinkToFit="1"/>
    </xf>
    <xf numFmtId="49" fontId="0" fillId="0" borderId="18" xfId="0" applyNumberFormat="1" applyBorder="1" applyAlignment="1">
      <alignment vertical="top" shrinkToFit="1"/>
    </xf>
    <xf numFmtId="49" fontId="0" fillId="0" borderId="36" xfId="0" applyNumberFormat="1" applyBorder="1" applyAlignment="1">
      <alignment vertical="top" shrinkToFit="1"/>
    </xf>
    <xf numFmtId="49" fontId="12" fillId="0" borderId="7" xfId="0" applyNumberFormat="1" applyFont="1" applyBorder="1"/>
    <xf numFmtId="0" fontId="18" fillId="0" borderId="0" xfId="0" applyNumberFormat="1" applyFont="1" applyAlignment="1">
      <alignment vertical="top" wrapText="1"/>
    </xf>
    <xf numFmtId="0" fontId="20" fillId="0" borderId="37" xfId="0" applyNumberFormat="1" applyFont="1" applyBorder="1" applyAlignment="1">
      <alignment horizontal="left" vertical="top" wrapText="1"/>
    </xf>
    <xf numFmtId="0" fontId="20" fillId="0" borderId="0" xfId="0" applyNumberFormat="1" applyFont="1" applyBorder="1" applyAlignment="1">
      <alignment vertical="top" wrapText="1" shrinkToFit="1"/>
    </xf>
    <xf numFmtId="165" fontId="20" fillId="0" borderId="0" xfId="0" applyNumberFormat="1" applyFont="1" applyBorder="1" applyAlignment="1">
      <alignment vertical="top" wrapText="1" shrinkToFit="1"/>
    </xf>
    <xf numFmtId="4" fontId="20" fillId="0" borderId="0" xfId="0" applyNumberFormat="1" applyFont="1" applyBorder="1" applyAlignment="1">
      <alignment vertical="top" wrapText="1" shrinkToFit="1"/>
    </xf>
    <xf numFmtId="4" fontId="20" fillId="0" borderId="38" xfId="0" applyNumberFormat="1" applyFont="1" applyBorder="1" applyAlignment="1">
      <alignment vertical="top" wrapText="1" shrinkToFit="1"/>
    </xf>
    <xf numFmtId="0" fontId="19" fillId="5" borderId="24" xfId="0" applyNumberFormat="1" applyFont="1" applyFill="1" applyBorder="1" applyAlignment="1" applyProtection="1">
      <alignment horizontal="left" vertical="top" wrapText="1"/>
      <protection locked="0"/>
    </xf>
    <xf numFmtId="49" fontId="19" fillId="5" borderId="25" xfId="0" applyNumberFormat="1" applyFont="1" applyFill="1" applyBorder="1" applyAlignment="1" applyProtection="1">
      <alignment vertical="top" shrinkToFit="1"/>
      <protection locked="0"/>
    </xf>
    <xf numFmtId="165" fontId="19" fillId="5" borderId="25" xfId="0" applyNumberFormat="1" applyFont="1" applyFill="1" applyBorder="1" applyAlignment="1" applyProtection="1">
      <alignment vertical="top" shrinkToFit="1"/>
      <protection locked="0"/>
    </xf>
    <xf numFmtId="4" fontId="19" fillId="5" borderId="25" xfId="0" applyNumberFormat="1" applyFont="1" applyFill="1" applyBorder="1" applyAlignment="1" applyProtection="1">
      <alignment vertical="top" shrinkToFit="1"/>
      <protection locked="0"/>
    </xf>
    <xf numFmtId="4" fontId="19" fillId="5" borderId="56" xfId="0" applyNumberFormat="1" applyFont="1" applyFill="1" applyBorder="1" applyAlignment="1" applyProtection="1">
      <alignment vertical="top" shrinkToFit="1"/>
      <protection locked="0"/>
    </xf>
    <xf numFmtId="0" fontId="13" fillId="0" borderId="0" xfId="0" applyFont="1" applyAlignment="1">
      <alignment horizontal="center"/>
    </xf>
    <xf numFmtId="0" fontId="13" fillId="0" borderId="0" xfId="0" applyFont="1" applyAlignment="1">
      <alignment horizontal="center" wrapText="1"/>
    </xf>
    <xf numFmtId="0" fontId="0" fillId="4" borderId="32" xfId="0" applyFill="1" applyBorder="1" applyAlignment="1">
      <alignment vertical="top" wrapText="1"/>
    </xf>
    <xf numFmtId="0" fontId="0" fillId="4" borderId="32" xfId="0" applyFill="1" applyBorder="1" applyAlignment="1">
      <alignment vertical="top"/>
    </xf>
    <xf numFmtId="165" fontId="0" fillId="4" borderId="32" xfId="0" applyNumberFormat="1" applyFill="1" applyBorder="1" applyAlignment="1">
      <alignment vertical="top"/>
    </xf>
    <xf numFmtId="4" fontId="0" fillId="4" borderId="32" xfId="0" applyNumberFormat="1" applyFill="1" applyBorder="1" applyAlignment="1">
      <alignment vertical="top"/>
    </xf>
    <xf numFmtId="4" fontId="0" fillId="4" borderId="11" xfId="0" applyNumberFormat="1" applyFill="1" applyBorder="1" applyAlignment="1">
      <alignment vertical="top" shrinkToFit="1"/>
    </xf>
    <xf numFmtId="4" fontId="0" fillId="4" borderId="13" xfId="0" applyNumberFormat="1" applyFill="1" applyBorder="1" applyAlignment="1">
      <alignment vertical="top" shrinkToFit="1"/>
    </xf>
    <xf numFmtId="0" fontId="19" fillId="5" borderId="37" xfId="0" applyNumberFormat="1" applyFont="1" applyFill="1" applyBorder="1" applyAlignment="1" applyProtection="1">
      <alignment horizontal="left" vertical="top" wrapText="1"/>
      <protection locked="0"/>
    </xf>
    <xf numFmtId="49" fontId="19" fillId="5" borderId="0" xfId="0" applyNumberFormat="1" applyFont="1" applyFill="1" applyBorder="1" applyAlignment="1" applyProtection="1">
      <alignment vertical="top" shrinkToFit="1"/>
      <protection locked="0"/>
    </xf>
    <xf numFmtId="165" fontId="19" fillId="5" borderId="0" xfId="0" applyNumberFormat="1" applyFont="1" applyFill="1" applyBorder="1" applyAlignment="1" applyProtection="1">
      <alignment vertical="top" shrinkToFit="1"/>
      <protection locked="0"/>
    </xf>
    <xf numFmtId="4" fontId="19" fillId="5" borderId="0" xfId="0" applyNumberFormat="1" applyFont="1" applyFill="1" applyBorder="1" applyAlignment="1" applyProtection="1">
      <alignment vertical="top" shrinkToFit="1"/>
      <protection locked="0"/>
    </xf>
    <xf numFmtId="4" fontId="19" fillId="5" borderId="38" xfId="0" applyNumberFormat="1" applyFont="1" applyFill="1" applyBorder="1" applyAlignment="1" applyProtection="1">
      <alignment vertical="top" shrinkToFit="1"/>
      <protection locked="0"/>
    </xf>
    <xf numFmtId="4" fontId="0" fillId="4" borderId="40" xfId="0" applyNumberFormat="1" applyFill="1" applyBorder="1" applyAlignment="1">
      <alignment vertical="top" shrinkToFit="1"/>
    </xf>
    <xf numFmtId="4" fontId="0" fillId="4" borderId="41" xfId="0" applyNumberFormat="1" applyFill="1" applyBorder="1" applyAlignment="1">
      <alignment vertical="top" shrinkToFit="1"/>
    </xf>
    <xf numFmtId="0" fontId="16" fillId="0" borderId="0" xfId="0" applyNumberFormat="1" applyFont="1" applyAlignment="1">
      <alignment vertical="top" wrapText="1"/>
    </xf>
    <xf numFmtId="0" fontId="19" fillId="0" borderId="44" xfId="0" applyNumberFormat="1" applyFont="1" applyBorder="1" applyAlignment="1">
      <alignment vertical="top" wrapText="1"/>
    </xf>
    <xf numFmtId="0" fontId="19" fillId="0" borderId="44" xfId="0" applyNumberFormat="1" applyFont="1" applyBorder="1" applyAlignment="1">
      <alignment horizontal="left" vertical="top" wrapText="1"/>
    </xf>
    <xf numFmtId="0" fontId="19" fillId="0" borderId="45" xfId="0" applyNumberFormat="1" applyFont="1" applyBorder="1" applyAlignment="1">
      <alignment vertical="top" wrapText="1" shrinkToFit="1"/>
    </xf>
    <xf numFmtId="165" fontId="19" fillId="0" borderId="45" xfId="0" applyNumberFormat="1" applyFont="1" applyBorder="1" applyAlignment="1">
      <alignment vertical="top" wrapText="1" shrinkToFit="1"/>
    </xf>
    <xf numFmtId="4" fontId="19" fillId="0" borderId="45" xfId="0" applyNumberFormat="1" applyFont="1" applyBorder="1" applyAlignment="1">
      <alignment vertical="top" wrapText="1" shrinkToFit="1"/>
    </xf>
    <xf numFmtId="4" fontId="19" fillId="0" borderId="46" xfId="0" applyNumberFormat="1" applyFont="1" applyBorder="1" applyAlignment="1">
      <alignment vertical="top" wrapText="1" shrinkToFit="1"/>
    </xf>
    <xf numFmtId="0" fontId="19" fillId="0" borderId="37" xfId="0" applyNumberFormat="1" applyFont="1" applyBorder="1" applyAlignment="1">
      <alignment vertical="top" wrapText="1"/>
    </xf>
    <xf numFmtId="0" fontId="19" fillId="0" borderId="37" xfId="0" applyNumberFormat="1" applyFont="1" applyBorder="1" applyAlignment="1">
      <alignment horizontal="left" vertical="top" wrapText="1"/>
    </xf>
    <xf numFmtId="0" fontId="19" fillId="0" borderId="0" xfId="0" applyNumberFormat="1" applyFont="1" applyBorder="1" applyAlignment="1">
      <alignment vertical="top" wrapText="1" shrinkToFit="1"/>
    </xf>
    <xf numFmtId="165" fontId="19" fillId="0" borderId="0" xfId="0" applyNumberFormat="1" applyFont="1" applyBorder="1" applyAlignment="1">
      <alignment vertical="top" wrapText="1" shrinkToFit="1"/>
    </xf>
    <xf numFmtId="4" fontId="19" fillId="0" borderId="0" xfId="0" applyNumberFormat="1" applyFont="1" applyBorder="1" applyAlignment="1">
      <alignment vertical="top" wrapText="1" shrinkToFit="1"/>
    </xf>
    <xf numFmtId="4" fontId="19" fillId="0" borderId="38" xfId="0" applyNumberFormat="1" applyFont="1" applyBorder="1" applyAlignment="1">
      <alignment vertical="top" wrapText="1" shrinkToFi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abSelected="1" workbookViewId="0"/>
  </sheetViews>
  <sheetFormatPr defaultRowHeight="12.75" x14ac:dyDescent="0.2"/>
  <cols>
    <col min="1" max="1" width="23.140625" customWidth="1"/>
  </cols>
  <sheetData>
    <row r="1" spans="1:8" x14ac:dyDescent="0.2">
      <c r="A1" s="15"/>
      <c r="B1" s="15"/>
      <c r="C1" s="15"/>
      <c r="D1" s="15"/>
      <c r="E1" s="15"/>
      <c r="F1" s="15"/>
      <c r="G1" s="15"/>
      <c r="H1" s="15"/>
    </row>
    <row r="2" spans="1:8" ht="15.75" x14ac:dyDescent="0.25">
      <c r="A2" s="16" t="s">
        <v>4</v>
      </c>
      <c r="B2" s="17"/>
      <c r="C2" s="15"/>
      <c r="D2" s="15"/>
      <c r="E2" s="15"/>
      <c r="F2" s="15"/>
      <c r="G2" s="15"/>
      <c r="H2" s="15"/>
    </row>
    <row r="3" spans="1:8" ht="15.75" x14ac:dyDescent="0.25">
      <c r="A3" s="16"/>
      <c r="B3" s="17"/>
      <c r="C3" s="15"/>
      <c r="D3" s="15"/>
      <c r="E3" s="15"/>
      <c r="F3" s="15"/>
      <c r="G3" s="15"/>
      <c r="H3" s="15"/>
    </row>
    <row r="4" spans="1:8" ht="13.5" thickBot="1" x14ac:dyDescent="0.25">
      <c r="A4" s="18"/>
      <c r="B4" s="17"/>
      <c r="C4" s="15"/>
      <c r="D4" s="15"/>
      <c r="E4" s="15"/>
      <c r="F4" s="15"/>
      <c r="G4" s="15"/>
      <c r="H4" s="15"/>
    </row>
    <row r="5" spans="1:8" x14ac:dyDescent="0.2">
      <c r="A5" s="19" t="s">
        <v>5</v>
      </c>
      <c r="B5" s="300" t="s">
        <v>0</v>
      </c>
      <c r="C5" s="300"/>
      <c r="D5" s="300"/>
      <c r="E5" s="300"/>
      <c r="F5" s="300"/>
      <c r="G5" s="301"/>
      <c r="H5" s="15"/>
    </row>
    <row r="6" spans="1:8" x14ac:dyDescent="0.2">
      <c r="A6" s="20" t="s">
        <v>6</v>
      </c>
      <c r="B6" s="302"/>
      <c r="C6" s="302"/>
      <c r="D6" s="302"/>
      <c r="E6" s="302"/>
      <c r="F6" s="302"/>
      <c r="G6" s="303"/>
      <c r="H6" s="15"/>
    </row>
    <row r="7" spans="1:8" x14ac:dyDescent="0.2">
      <c r="A7" s="20" t="s">
        <v>7</v>
      </c>
      <c r="B7" s="302"/>
      <c r="C7" s="302"/>
      <c r="D7" s="302"/>
      <c r="E7" s="302"/>
      <c r="F7" s="302"/>
      <c r="G7" s="303"/>
      <c r="H7" s="15"/>
    </row>
    <row r="8" spans="1:8" x14ac:dyDescent="0.2">
      <c r="A8" s="20" t="s">
        <v>8</v>
      </c>
      <c r="B8" s="302"/>
      <c r="C8" s="302"/>
      <c r="D8" s="302"/>
      <c r="E8" s="302"/>
      <c r="F8" s="302"/>
      <c r="G8" s="303"/>
      <c r="H8" s="15"/>
    </row>
    <row r="9" spans="1:8" x14ac:dyDescent="0.2">
      <c r="A9" s="20" t="s">
        <v>9</v>
      </c>
      <c r="B9" s="302"/>
      <c r="C9" s="302"/>
      <c r="D9" s="302"/>
      <c r="E9" s="302"/>
      <c r="F9" s="302"/>
      <c r="G9" s="303"/>
      <c r="H9" s="15"/>
    </row>
    <row r="10" spans="1:8" x14ac:dyDescent="0.2">
      <c r="A10" s="20" t="s">
        <v>10</v>
      </c>
      <c r="B10" s="302"/>
      <c r="C10" s="302"/>
      <c r="D10" s="302"/>
      <c r="E10" s="302"/>
      <c r="F10" s="302"/>
      <c r="G10" s="303"/>
      <c r="H10" s="15"/>
    </row>
    <row r="11" spans="1:8" x14ac:dyDescent="0.2">
      <c r="A11" s="20" t="s">
        <v>11</v>
      </c>
      <c r="B11" s="292"/>
      <c r="C11" s="292"/>
      <c r="D11" s="292"/>
      <c r="E11" s="292"/>
      <c r="F11" s="292"/>
      <c r="G11" s="293"/>
      <c r="H11" s="15"/>
    </row>
    <row r="12" spans="1:8" x14ac:dyDescent="0.2">
      <c r="A12" s="20" t="s">
        <v>12</v>
      </c>
      <c r="B12" s="294"/>
      <c r="C12" s="295"/>
      <c r="D12" s="295"/>
      <c r="E12" s="295"/>
      <c r="F12" s="295"/>
      <c r="G12" s="296"/>
      <c r="H12" s="15"/>
    </row>
    <row r="13" spans="1:8" ht="13.5" thickBot="1" x14ac:dyDescent="0.25">
      <c r="A13" s="21" t="s">
        <v>13</v>
      </c>
      <c r="B13" s="297"/>
      <c r="C13" s="297"/>
      <c r="D13" s="297"/>
      <c r="E13" s="297"/>
      <c r="F13" s="297"/>
      <c r="G13" s="298"/>
      <c r="H13" s="15"/>
    </row>
    <row r="14" spans="1:8" x14ac:dyDescent="0.2">
      <c r="A14" s="15"/>
      <c r="B14" s="15"/>
      <c r="C14" s="15"/>
      <c r="D14" s="15"/>
      <c r="E14" s="15"/>
      <c r="F14" s="15"/>
      <c r="G14" s="15"/>
      <c r="H14" s="15"/>
    </row>
    <row r="15" spans="1:8" x14ac:dyDescent="0.2">
      <c r="A15" s="15"/>
      <c r="B15" s="15"/>
      <c r="C15" s="15"/>
      <c r="D15" s="15"/>
      <c r="E15" s="15"/>
      <c r="F15" s="15"/>
      <c r="G15" s="15"/>
      <c r="H15" s="15"/>
    </row>
    <row r="16" spans="1:8" x14ac:dyDescent="0.2">
      <c r="A16" s="22" t="s">
        <v>14</v>
      </c>
      <c r="B16" s="15"/>
      <c r="C16" s="15"/>
      <c r="D16" s="15"/>
      <c r="E16" s="15"/>
      <c r="F16" s="15"/>
      <c r="G16" s="15"/>
      <c r="H16" s="15"/>
    </row>
    <row r="17" spans="1:8" ht="52.5" customHeight="1" x14ac:dyDescent="0.2">
      <c r="A17" s="299" t="s">
        <v>39</v>
      </c>
      <c r="B17" s="299"/>
      <c r="C17" s="299"/>
      <c r="D17" s="299"/>
      <c r="E17" s="299"/>
      <c r="F17" s="299"/>
      <c r="G17" s="299"/>
      <c r="H17" s="15"/>
    </row>
  </sheetData>
  <sheetProtection password="FFCE" sheet="1"/>
  <customSheetViews>
    <customSheetView guid="{0AEBBD8E-C796-45A2-B4B1-3E6FBD55C385}">
      <selection activeCell="A17" sqref="A17:G17"/>
      <pageMargins left="0.7" right="0.7" top="0.78740157499999996" bottom="0.78740157499999996" header="0.3" footer="0.3"/>
      <pageSetup paperSize="9" orientation="portrait" r:id="rId1"/>
    </customSheetView>
  </customSheetViews>
  <mergeCells count="10">
    <mergeCell ref="B11:G11"/>
    <mergeCell ref="B12:G12"/>
    <mergeCell ref="B13:G13"/>
    <mergeCell ref="A17:G17"/>
    <mergeCell ref="B5:G5"/>
    <mergeCell ref="B6:G6"/>
    <mergeCell ref="B7:G7"/>
    <mergeCell ref="B8:G8"/>
    <mergeCell ref="B9:G9"/>
    <mergeCell ref="B10:G10"/>
  </mergeCells>
  <pageMargins left="0.7" right="0.7" top="0.78740157499999996" bottom="0.78740157499999996"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x14ac:dyDescent="0.3">
      <c r="A1" s="340" t="s">
        <v>231</v>
      </c>
      <c r="B1" s="340"/>
      <c r="C1" s="341"/>
      <c r="D1" s="340"/>
      <c r="E1" s="340"/>
      <c r="F1" s="340"/>
      <c r="G1" s="340"/>
      <c r="AC1" t="s">
        <v>187</v>
      </c>
    </row>
    <row r="2" spans="1:60" ht="13.5" thickTop="1" x14ac:dyDescent="0.2">
      <c r="A2" s="196" t="s">
        <v>29</v>
      </c>
      <c r="B2" s="200" t="s">
        <v>40</v>
      </c>
      <c r="C2" s="218" t="s">
        <v>41</v>
      </c>
      <c r="D2" s="198"/>
      <c r="E2" s="197"/>
      <c r="F2" s="197"/>
      <c r="G2" s="199"/>
    </row>
    <row r="3" spans="1:60" x14ac:dyDescent="0.2">
      <c r="A3" s="194" t="s">
        <v>30</v>
      </c>
      <c r="B3" s="201" t="s">
        <v>54</v>
      </c>
      <c r="C3" s="219" t="s">
        <v>55</v>
      </c>
      <c r="D3" s="193"/>
      <c r="E3" s="192"/>
      <c r="F3" s="192"/>
      <c r="G3" s="195"/>
      <c r="AC3" s="8" t="s">
        <v>206</v>
      </c>
    </row>
    <row r="4" spans="1:60" ht="13.5" thickBot="1" x14ac:dyDescent="0.25">
      <c r="A4" s="202" t="s">
        <v>31</v>
      </c>
      <c r="B4" s="203" t="s">
        <v>221</v>
      </c>
      <c r="C4" s="220" t="s">
        <v>222</v>
      </c>
      <c r="D4" s="204"/>
      <c r="E4" s="205"/>
      <c r="F4" s="205"/>
      <c r="G4" s="206"/>
    </row>
    <row r="5" spans="1:60" ht="14.25" thickTop="1" thickBot="1" x14ac:dyDescent="0.25">
      <c r="C5" s="221"/>
      <c r="D5" s="190"/>
    </row>
    <row r="6" spans="1:60" ht="27" thickTop="1" thickBot="1" x14ac:dyDescent="0.25">
      <c r="A6" s="207" t="s">
        <v>32</v>
      </c>
      <c r="B6" s="210" t="s">
        <v>33</v>
      </c>
      <c r="C6" s="222" t="s">
        <v>34</v>
      </c>
      <c r="D6" s="209" t="s">
        <v>35</v>
      </c>
      <c r="E6" s="208" t="s">
        <v>36</v>
      </c>
      <c r="F6" s="211" t="s">
        <v>37</v>
      </c>
      <c r="G6" s="207" t="s">
        <v>38</v>
      </c>
      <c r="H6" s="249" t="s">
        <v>185</v>
      </c>
      <c r="I6" s="223" t="s">
        <v>186</v>
      </c>
      <c r="J6" s="54"/>
    </row>
    <row r="7" spans="1:60" x14ac:dyDescent="0.2">
      <c r="A7" s="250"/>
      <c r="B7" s="251" t="s">
        <v>188</v>
      </c>
      <c r="C7" s="342" t="s">
        <v>189</v>
      </c>
      <c r="D7" s="343"/>
      <c r="E7" s="344"/>
      <c r="F7" s="345"/>
      <c r="G7" s="345"/>
      <c r="H7" s="252"/>
      <c r="I7" s="253"/>
    </row>
    <row r="8" spans="1:60" x14ac:dyDescent="0.2">
      <c r="A8" s="244" t="s">
        <v>190</v>
      </c>
      <c r="B8" s="224" t="s">
        <v>140</v>
      </c>
      <c r="C8" s="236" t="s">
        <v>141</v>
      </c>
      <c r="D8" s="227"/>
      <c r="E8" s="229"/>
      <c r="F8" s="346">
        <f>SUM(G9:G17)</f>
        <v>0</v>
      </c>
      <c r="G8" s="347"/>
      <c r="H8" s="231"/>
      <c r="I8" s="247"/>
      <c r="AE8" t="s">
        <v>191</v>
      </c>
    </row>
    <row r="9" spans="1:60" outlineLevel="1" x14ac:dyDescent="0.2">
      <c r="A9" s="246"/>
      <c r="B9" s="356" t="s">
        <v>531</v>
      </c>
      <c r="C9" s="357"/>
      <c r="D9" s="358"/>
      <c r="E9" s="359"/>
      <c r="F9" s="360"/>
      <c r="G9" s="361"/>
      <c r="H9" s="234"/>
      <c r="I9" s="248"/>
      <c r="J9" s="212"/>
      <c r="K9" s="212"/>
      <c r="L9" s="212"/>
      <c r="M9" s="212"/>
      <c r="N9" s="212"/>
      <c r="O9" s="212"/>
      <c r="P9" s="212"/>
      <c r="Q9" s="212"/>
      <c r="R9" s="212"/>
      <c r="S9" s="212"/>
      <c r="T9" s="212"/>
      <c r="U9" s="212"/>
      <c r="V9" s="212"/>
      <c r="W9" s="212"/>
      <c r="X9" s="212"/>
      <c r="Y9" s="212"/>
      <c r="Z9" s="212"/>
      <c r="AA9" s="212"/>
      <c r="AB9" s="212"/>
      <c r="AC9" s="212">
        <v>0</v>
      </c>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
      <c r="A10" s="245">
        <v>1</v>
      </c>
      <c r="B10" s="225" t="s">
        <v>767</v>
      </c>
      <c r="C10" s="237" t="s">
        <v>768</v>
      </c>
      <c r="D10" s="228" t="s">
        <v>514</v>
      </c>
      <c r="E10" s="230">
        <v>0.72426999999999997</v>
      </c>
      <c r="F10" s="232"/>
      <c r="G10" s="233">
        <f>ROUND(E10*F10,2)</f>
        <v>0</v>
      </c>
      <c r="H10" s="234" t="s">
        <v>494</v>
      </c>
      <c r="I10" s="248" t="s">
        <v>195</v>
      </c>
      <c r="J10" s="212"/>
      <c r="K10" s="212"/>
      <c r="L10" s="212"/>
      <c r="M10" s="212"/>
      <c r="N10" s="212"/>
      <c r="O10" s="212"/>
      <c r="P10" s="212"/>
      <c r="Q10" s="212"/>
      <c r="R10" s="212"/>
      <c r="S10" s="212"/>
      <c r="T10" s="212"/>
      <c r="U10" s="212"/>
      <c r="V10" s="212"/>
      <c r="W10" s="212"/>
      <c r="X10" s="212"/>
      <c r="Y10" s="212"/>
      <c r="Z10" s="212"/>
      <c r="AA10" s="212"/>
      <c r="AB10" s="212"/>
      <c r="AC10" s="212"/>
      <c r="AD10" s="212"/>
      <c r="AE10" s="212" t="s">
        <v>196</v>
      </c>
      <c r="AF10" s="212"/>
      <c r="AG10" s="212"/>
      <c r="AH10" s="212"/>
      <c r="AI10" s="212"/>
      <c r="AJ10" s="212"/>
      <c r="AK10" s="212"/>
      <c r="AL10" s="212"/>
      <c r="AM10" s="212">
        <v>21</v>
      </c>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46"/>
      <c r="B11" s="226"/>
      <c r="C11" s="269" t="s">
        <v>769</v>
      </c>
      <c r="D11" s="261"/>
      <c r="E11" s="265">
        <v>0.72426999999999997</v>
      </c>
      <c r="F11" s="233"/>
      <c r="G11" s="233"/>
      <c r="H11" s="234"/>
      <c r="I11" s="248"/>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46"/>
      <c r="B12" s="226"/>
      <c r="C12" s="348"/>
      <c r="D12" s="349"/>
      <c r="E12" s="350"/>
      <c r="F12" s="351"/>
      <c r="G12" s="352"/>
      <c r="H12" s="234"/>
      <c r="I12" s="248"/>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
      <c r="A13" s="246"/>
      <c r="B13" s="362" t="s">
        <v>770</v>
      </c>
      <c r="C13" s="363"/>
      <c r="D13" s="364"/>
      <c r="E13" s="365"/>
      <c r="F13" s="366"/>
      <c r="G13" s="367"/>
      <c r="H13" s="234"/>
      <c r="I13" s="248"/>
      <c r="J13" s="212"/>
      <c r="K13" s="212"/>
      <c r="L13" s="212"/>
      <c r="M13" s="212"/>
      <c r="N13" s="212"/>
      <c r="O13" s="212"/>
      <c r="P13" s="212"/>
      <c r="Q13" s="212"/>
      <c r="R13" s="212"/>
      <c r="S13" s="212"/>
      <c r="T13" s="212"/>
      <c r="U13" s="212"/>
      <c r="V13" s="212"/>
      <c r="W13" s="212"/>
      <c r="X13" s="212"/>
      <c r="Y13" s="212"/>
      <c r="Z13" s="212"/>
      <c r="AA13" s="212"/>
      <c r="AB13" s="212"/>
      <c r="AC13" s="212">
        <v>0</v>
      </c>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46"/>
      <c r="B14" s="362" t="s">
        <v>771</v>
      </c>
      <c r="C14" s="363"/>
      <c r="D14" s="364"/>
      <c r="E14" s="365"/>
      <c r="F14" s="366"/>
      <c r="G14" s="367"/>
      <c r="H14" s="234"/>
      <c r="I14" s="248"/>
      <c r="J14" s="212"/>
      <c r="K14" s="212"/>
      <c r="L14" s="212"/>
      <c r="M14" s="212"/>
      <c r="N14" s="212"/>
      <c r="O14" s="212"/>
      <c r="P14" s="212"/>
      <c r="Q14" s="212"/>
      <c r="R14" s="212"/>
      <c r="S14" s="212"/>
      <c r="T14" s="212"/>
      <c r="U14" s="212"/>
      <c r="V14" s="212"/>
      <c r="W14" s="212"/>
      <c r="X14" s="212"/>
      <c r="Y14" s="212"/>
      <c r="Z14" s="212"/>
      <c r="AA14" s="212"/>
      <c r="AB14" s="212"/>
      <c r="AC14" s="212"/>
      <c r="AD14" s="212"/>
      <c r="AE14" s="212" t="s">
        <v>252</v>
      </c>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45">
        <v>2</v>
      </c>
      <c r="B15" s="225" t="s">
        <v>772</v>
      </c>
      <c r="C15" s="237" t="s">
        <v>773</v>
      </c>
      <c r="D15" s="228" t="s">
        <v>236</v>
      </c>
      <c r="E15" s="230">
        <v>5.72</v>
      </c>
      <c r="F15" s="232"/>
      <c r="G15" s="233">
        <f>ROUND(E15*F15,2)</f>
        <v>0</v>
      </c>
      <c r="H15" s="234" t="s">
        <v>774</v>
      </c>
      <c r="I15" s="248" t="s">
        <v>195</v>
      </c>
      <c r="J15" s="212"/>
      <c r="K15" s="212"/>
      <c r="L15" s="212"/>
      <c r="M15" s="212"/>
      <c r="N15" s="212"/>
      <c r="O15" s="212"/>
      <c r="P15" s="212"/>
      <c r="Q15" s="212"/>
      <c r="R15" s="212"/>
      <c r="S15" s="212"/>
      <c r="T15" s="212"/>
      <c r="U15" s="212"/>
      <c r="V15" s="212"/>
      <c r="W15" s="212"/>
      <c r="X15" s="212"/>
      <c r="Y15" s="212"/>
      <c r="Z15" s="212"/>
      <c r="AA15" s="212"/>
      <c r="AB15" s="212"/>
      <c r="AC15" s="212"/>
      <c r="AD15" s="212"/>
      <c r="AE15" s="212" t="s">
        <v>196</v>
      </c>
      <c r="AF15" s="212"/>
      <c r="AG15" s="212"/>
      <c r="AH15" s="212"/>
      <c r="AI15" s="212"/>
      <c r="AJ15" s="212"/>
      <c r="AK15" s="212"/>
      <c r="AL15" s="212"/>
      <c r="AM15" s="212">
        <v>21</v>
      </c>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46"/>
      <c r="B16" s="226"/>
      <c r="C16" s="269" t="s">
        <v>775</v>
      </c>
      <c r="D16" s="261"/>
      <c r="E16" s="265">
        <v>5.72</v>
      </c>
      <c r="F16" s="233"/>
      <c r="G16" s="233"/>
      <c r="H16" s="234"/>
      <c r="I16" s="248"/>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46"/>
      <c r="B17" s="226"/>
      <c r="C17" s="348"/>
      <c r="D17" s="349"/>
      <c r="E17" s="350"/>
      <c r="F17" s="351"/>
      <c r="G17" s="352"/>
      <c r="H17" s="234"/>
      <c r="I17" s="248"/>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x14ac:dyDescent="0.2">
      <c r="A18" s="244" t="s">
        <v>190</v>
      </c>
      <c r="B18" s="224" t="s">
        <v>152</v>
      </c>
      <c r="C18" s="236" t="s">
        <v>153</v>
      </c>
      <c r="D18" s="227"/>
      <c r="E18" s="229"/>
      <c r="F18" s="353">
        <f>SUM(G19:G43)</f>
        <v>0</v>
      </c>
      <c r="G18" s="354"/>
      <c r="H18" s="231"/>
      <c r="I18" s="247"/>
      <c r="AE18" t="s">
        <v>191</v>
      </c>
    </row>
    <row r="19" spans="1:60" outlineLevel="1" x14ac:dyDescent="0.2">
      <c r="A19" s="246"/>
      <c r="B19" s="356" t="s">
        <v>776</v>
      </c>
      <c r="C19" s="357"/>
      <c r="D19" s="358"/>
      <c r="E19" s="359"/>
      <c r="F19" s="360"/>
      <c r="G19" s="361"/>
      <c r="H19" s="234"/>
      <c r="I19" s="248"/>
      <c r="J19" s="212"/>
      <c r="K19" s="212"/>
      <c r="L19" s="212"/>
      <c r="M19" s="212"/>
      <c r="N19" s="212"/>
      <c r="O19" s="212"/>
      <c r="P19" s="212"/>
      <c r="Q19" s="212"/>
      <c r="R19" s="212"/>
      <c r="S19" s="212"/>
      <c r="T19" s="212"/>
      <c r="U19" s="212"/>
      <c r="V19" s="212"/>
      <c r="W19" s="212"/>
      <c r="X19" s="212"/>
      <c r="Y19" s="212"/>
      <c r="Z19" s="212"/>
      <c r="AA19" s="212"/>
      <c r="AB19" s="212"/>
      <c r="AC19" s="212">
        <v>0</v>
      </c>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45">
        <v>3</v>
      </c>
      <c r="B20" s="225" t="s">
        <v>777</v>
      </c>
      <c r="C20" s="237" t="s">
        <v>778</v>
      </c>
      <c r="D20" s="228" t="s">
        <v>236</v>
      </c>
      <c r="E20" s="230">
        <v>28.84</v>
      </c>
      <c r="F20" s="232"/>
      <c r="G20" s="233">
        <f>ROUND(E20*F20,2)</f>
        <v>0</v>
      </c>
      <c r="H20" s="234" t="s">
        <v>779</v>
      </c>
      <c r="I20" s="248" t="s">
        <v>195</v>
      </c>
      <c r="J20" s="212"/>
      <c r="K20" s="212"/>
      <c r="L20" s="212"/>
      <c r="M20" s="212"/>
      <c r="N20" s="212"/>
      <c r="O20" s="212"/>
      <c r="P20" s="212"/>
      <c r="Q20" s="212"/>
      <c r="R20" s="212"/>
      <c r="S20" s="212"/>
      <c r="T20" s="212"/>
      <c r="U20" s="212"/>
      <c r="V20" s="212"/>
      <c r="W20" s="212"/>
      <c r="X20" s="212"/>
      <c r="Y20" s="212"/>
      <c r="Z20" s="212"/>
      <c r="AA20" s="212"/>
      <c r="AB20" s="212"/>
      <c r="AC20" s="212"/>
      <c r="AD20" s="212"/>
      <c r="AE20" s="212" t="s">
        <v>196</v>
      </c>
      <c r="AF20" s="212"/>
      <c r="AG20" s="212"/>
      <c r="AH20" s="212"/>
      <c r="AI20" s="212"/>
      <c r="AJ20" s="212"/>
      <c r="AK20" s="212"/>
      <c r="AL20" s="212"/>
      <c r="AM20" s="212">
        <v>21</v>
      </c>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46"/>
      <c r="B21" s="226"/>
      <c r="C21" s="269" t="s">
        <v>780</v>
      </c>
      <c r="D21" s="261"/>
      <c r="E21" s="265">
        <v>6.69</v>
      </c>
      <c r="F21" s="233"/>
      <c r="G21" s="233"/>
      <c r="H21" s="234"/>
      <c r="I21" s="248"/>
      <c r="J21" s="212"/>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
      <c r="A22" s="246"/>
      <c r="B22" s="226"/>
      <c r="C22" s="269" t="s">
        <v>781</v>
      </c>
      <c r="D22" s="261"/>
      <c r="E22" s="265">
        <v>22.15</v>
      </c>
      <c r="F22" s="233"/>
      <c r="G22" s="233"/>
      <c r="H22" s="234"/>
      <c r="I22" s="248"/>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46"/>
      <c r="B23" s="226"/>
      <c r="C23" s="348"/>
      <c r="D23" s="349"/>
      <c r="E23" s="350"/>
      <c r="F23" s="351"/>
      <c r="G23" s="352"/>
      <c r="H23" s="234"/>
      <c r="I23" s="248"/>
      <c r="J23" s="212"/>
      <c r="K23" s="212"/>
      <c r="L23" s="212"/>
      <c r="M23" s="212"/>
      <c r="N23" s="212"/>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
      <c r="A24" s="246"/>
      <c r="B24" s="362" t="s">
        <v>782</v>
      </c>
      <c r="C24" s="363"/>
      <c r="D24" s="364"/>
      <c r="E24" s="365"/>
      <c r="F24" s="366"/>
      <c r="G24" s="367"/>
      <c r="H24" s="234"/>
      <c r="I24" s="248"/>
      <c r="J24" s="212"/>
      <c r="K24" s="212"/>
      <c r="L24" s="212"/>
      <c r="M24" s="212"/>
      <c r="N24" s="212"/>
      <c r="O24" s="212"/>
      <c r="P24" s="212"/>
      <c r="Q24" s="212"/>
      <c r="R24" s="212"/>
      <c r="S24" s="212"/>
      <c r="T24" s="212"/>
      <c r="U24" s="212"/>
      <c r="V24" s="212"/>
      <c r="W24" s="212"/>
      <c r="X24" s="212"/>
      <c r="Y24" s="212"/>
      <c r="Z24" s="212"/>
      <c r="AA24" s="212"/>
      <c r="AB24" s="212"/>
      <c r="AC24" s="212">
        <v>0</v>
      </c>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ht="22.5" outlineLevel="1" x14ac:dyDescent="0.2">
      <c r="A25" s="245">
        <v>4</v>
      </c>
      <c r="B25" s="225" t="s">
        <v>783</v>
      </c>
      <c r="C25" s="237" t="s">
        <v>784</v>
      </c>
      <c r="D25" s="228" t="s">
        <v>236</v>
      </c>
      <c r="E25" s="230">
        <v>6.69</v>
      </c>
      <c r="F25" s="232"/>
      <c r="G25" s="233">
        <f>ROUND(E25*F25,2)</f>
        <v>0</v>
      </c>
      <c r="H25" s="234" t="s">
        <v>779</v>
      </c>
      <c r="I25" s="248" t="s">
        <v>195</v>
      </c>
      <c r="J25" s="212"/>
      <c r="K25" s="212"/>
      <c r="L25" s="212"/>
      <c r="M25" s="212"/>
      <c r="N25" s="212"/>
      <c r="O25" s="212"/>
      <c r="P25" s="212"/>
      <c r="Q25" s="212"/>
      <c r="R25" s="212"/>
      <c r="S25" s="212"/>
      <c r="T25" s="212"/>
      <c r="U25" s="212"/>
      <c r="V25" s="212"/>
      <c r="W25" s="212"/>
      <c r="X25" s="212"/>
      <c r="Y25" s="212"/>
      <c r="Z25" s="212"/>
      <c r="AA25" s="212"/>
      <c r="AB25" s="212"/>
      <c r="AC25" s="212"/>
      <c r="AD25" s="212"/>
      <c r="AE25" s="212" t="s">
        <v>196</v>
      </c>
      <c r="AF25" s="212"/>
      <c r="AG25" s="212"/>
      <c r="AH25" s="212"/>
      <c r="AI25" s="212"/>
      <c r="AJ25" s="212"/>
      <c r="AK25" s="212"/>
      <c r="AL25" s="212"/>
      <c r="AM25" s="212">
        <v>21</v>
      </c>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
      <c r="A26" s="246"/>
      <c r="B26" s="226"/>
      <c r="C26" s="330" t="s">
        <v>785</v>
      </c>
      <c r="D26" s="331"/>
      <c r="E26" s="332"/>
      <c r="F26" s="333"/>
      <c r="G26" s="334"/>
      <c r="H26" s="234"/>
      <c r="I26" s="248"/>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7" t="str">
        <f>C26</f>
        <v>včetně ukotvení k podkladu hmoždinkami, svaření všech spojů a překrytí kotev fólií.</v>
      </c>
      <c r="BB26" s="212"/>
      <c r="BC26" s="212"/>
      <c r="BD26" s="212"/>
      <c r="BE26" s="212"/>
      <c r="BF26" s="212"/>
      <c r="BG26" s="212"/>
      <c r="BH26" s="212"/>
    </row>
    <row r="27" spans="1:60" outlineLevel="1" x14ac:dyDescent="0.2">
      <c r="A27" s="246"/>
      <c r="B27" s="226"/>
      <c r="C27" s="269" t="s">
        <v>780</v>
      </c>
      <c r="D27" s="261"/>
      <c r="E27" s="265">
        <v>6.69</v>
      </c>
      <c r="F27" s="233"/>
      <c r="G27" s="233"/>
      <c r="H27" s="234"/>
      <c r="I27" s="248"/>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46"/>
      <c r="B28" s="226"/>
      <c r="C28" s="348"/>
      <c r="D28" s="349"/>
      <c r="E28" s="350"/>
      <c r="F28" s="351"/>
      <c r="G28" s="352"/>
      <c r="H28" s="234"/>
      <c r="I28" s="248"/>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ht="22.5" outlineLevel="1" x14ac:dyDescent="0.2">
      <c r="A29" s="245">
        <v>5</v>
      </c>
      <c r="B29" s="225" t="s">
        <v>786</v>
      </c>
      <c r="C29" s="237" t="s">
        <v>787</v>
      </c>
      <c r="D29" s="228" t="s">
        <v>236</v>
      </c>
      <c r="E29" s="230">
        <v>22.15</v>
      </c>
      <c r="F29" s="232"/>
      <c r="G29" s="233">
        <f>ROUND(E29*F29,2)</f>
        <v>0</v>
      </c>
      <c r="H29" s="234" t="s">
        <v>779</v>
      </c>
      <c r="I29" s="248" t="s">
        <v>195</v>
      </c>
      <c r="J29" s="212"/>
      <c r="K29" s="212"/>
      <c r="L29" s="212"/>
      <c r="M29" s="212"/>
      <c r="N29" s="212"/>
      <c r="O29" s="212"/>
      <c r="P29" s="212"/>
      <c r="Q29" s="212"/>
      <c r="R29" s="212"/>
      <c r="S29" s="212"/>
      <c r="T29" s="212"/>
      <c r="U29" s="212"/>
      <c r="V29" s="212"/>
      <c r="W29" s="212"/>
      <c r="X29" s="212"/>
      <c r="Y29" s="212"/>
      <c r="Z29" s="212"/>
      <c r="AA29" s="212"/>
      <c r="AB29" s="212"/>
      <c r="AC29" s="212"/>
      <c r="AD29" s="212"/>
      <c r="AE29" s="212" t="s">
        <v>196</v>
      </c>
      <c r="AF29" s="212"/>
      <c r="AG29" s="212"/>
      <c r="AH29" s="212"/>
      <c r="AI29" s="212"/>
      <c r="AJ29" s="212"/>
      <c r="AK29" s="212"/>
      <c r="AL29" s="212"/>
      <c r="AM29" s="212">
        <v>21</v>
      </c>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
      <c r="A30" s="246"/>
      <c r="B30" s="226"/>
      <c r="C30" s="330" t="s">
        <v>785</v>
      </c>
      <c r="D30" s="331"/>
      <c r="E30" s="332"/>
      <c r="F30" s="333"/>
      <c r="G30" s="334"/>
      <c r="H30" s="234"/>
      <c r="I30" s="248"/>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7" t="str">
        <f>C30</f>
        <v>včetně ukotvení k podkladu hmoždinkami, svaření všech spojů a překrytí kotev fólií.</v>
      </c>
      <c r="BB30" s="212"/>
      <c r="BC30" s="212"/>
      <c r="BD30" s="212"/>
      <c r="BE30" s="212"/>
      <c r="BF30" s="212"/>
      <c r="BG30" s="212"/>
      <c r="BH30" s="212"/>
    </row>
    <row r="31" spans="1:60" outlineLevel="1" x14ac:dyDescent="0.2">
      <c r="A31" s="246"/>
      <c r="B31" s="226"/>
      <c r="C31" s="269" t="s">
        <v>781</v>
      </c>
      <c r="D31" s="261"/>
      <c r="E31" s="265">
        <v>22.15</v>
      </c>
      <c r="F31" s="233"/>
      <c r="G31" s="233"/>
      <c r="H31" s="234"/>
      <c r="I31" s="248"/>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46"/>
      <c r="B32" s="226"/>
      <c r="C32" s="348"/>
      <c r="D32" s="349"/>
      <c r="E32" s="350"/>
      <c r="F32" s="351"/>
      <c r="G32" s="352"/>
      <c r="H32" s="234"/>
      <c r="I32" s="248"/>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ht="22.5" outlineLevel="1" x14ac:dyDescent="0.2">
      <c r="A33" s="245">
        <v>6</v>
      </c>
      <c r="B33" s="225" t="s">
        <v>788</v>
      </c>
      <c r="C33" s="237" t="s">
        <v>789</v>
      </c>
      <c r="D33" s="228" t="s">
        <v>236</v>
      </c>
      <c r="E33" s="230">
        <v>32.300800000000002</v>
      </c>
      <c r="F33" s="232"/>
      <c r="G33" s="233">
        <f>ROUND(E33*F33,2)</f>
        <v>0</v>
      </c>
      <c r="H33" s="234" t="s">
        <v>659</v>
      </c>
      <c r="I33" s="248" t="s">
        <v>195</v>
      </c>
      <c r="J33" s="212"/>
      <c r="K33" s="212"/>
      <c r="L33" s="212"/>
      <c r="M33" s="212"/>
      <c r="N33" s="212"/>
      <c r="O33" s="212"/>
      <c r="P33" s="212"/>
      <c r="Q33" s="212"/>
      <c r="R33" s="212"/>
      <c r="S33" s="212"/>
      <c r="T33" s="212"/>
      <c r="U33" s="212"/>
      <c r="V33" s="212"/>
      <c r="W33" s="212"/>
      <c r="X33" s="212"/>
      <c r="Y33" s="212"/>
      <c r="Z33" s="212"/>
      <c r="AA33" s="212"/>
      <c r="AB33" s="212"/>
      <c r="AC33" s="212"/>
      <c r="AD33" s="212"/>
      <c r="AE33" s="212" t="s">
        <v>196</v>
      </c>
      <c r="AF33" s="212"/>
      <c r="AG33" s="212"/>
      <c r="AH33" s="212"/>
      <c r="AI33" s="212"/>
      <c r="AJ33" s="212"/>
      <c r="AK33" s="212"/>
      <c r="AL33" s="212"/>
      <c r="AM33" s="212">
        <v>21</v>
      </c>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46"/>
      <c r="B34" s="226"/>
      <c r="C34" s="269" t="s">
        <v>790</v>
      </c>
      <c r="D34" s="261"/>
      <c r="E34" s="265">
        <v>7.4927999999999999</v>
      </c>
      <c r="F34" s="233"/>
      <c r="G34" s="233"/>
      <c r="H34" s="234"/>
      <c r="I34" s="248"/>
      <c r="J34" s="212"/>
      <c r="K34" s="212"/>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46"/>
      <c r="B35" s="226"/>
      <c r="C35" s="269" t="s">
        <v>791</v>
      </c>
      <c r="D35" s="261"/>
      <c r="E35" s="265">
        <v>24.808</v>
      </c>
      <c r="F35" s="233"/>
      <c r="G35" s="233"/>
      <c r="H35" s="234"/>
      <c r="I35" s="248"/>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46"/>
      <c r="B36" s="226"/>
      <c r="C36" s="348"/>
      <c r="D36" s="349"/>
      <c r="E36" s="350"/>
      <c r="F36" s="351"/>
      <c r="G36" s="352"/>
      <c r="H36" s="234"/>
      <c r="I36" s="248"/>
      <c r="J36" s="212"/>
      <c r="K36" s="212"/>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46"/>
      <c r="B37" s="362" t="s">
        <v>792</v>
      </c>
      <c r="C37" s="363"/>
      <c r="D37" s="364"/>
      <c r="E37" s="365"/>
      <c r="F37" s="366"/>
      <c r="G37" s="367"/>
      <c r="H37" s="234"/>
      <c r="I37" s="248"/>
      <c r="J37" s="212"/>
      <c r="K37" s="212"/>
      <c r="L37" s="212"/>
      <c r="M37" s="212"/>
      <c r="N37" s="212"/>
      <c r="O37" s="212"/>
      <c r="P37" s="212"/>
      <c r="Q37" s="212"/>
      <c r="R37" s="212"/>
      <c r="S37" s="212"/>
      <c r="T37" s="212"/>
      <c r="U37" s="212"/>
      <c r="V37" s="212"/>
      <c r="W37" s="212"/>
      <c r="X37" s="212"/>
      <c r="Y37" s="212"/>
      <c r="Z37" s="212"/>
      <c r="AA37" s="212"/>
      <c r="AB37" s="212"/>
      <c r="AC37" s="212">
        <v>0</v>
      </c>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
      <c r="A38" s="246"/>
      <c r="B38" s="362" t="s">
        <v>601</v>
      </c>
      <c r="C38" s="363"/>
      <c r="D38" s="364"/>
      <c r="E38" s="365"/>
      <c r="F38" s="366"/>
      <c r="G38" s="367"/>
      <c r="H38" s="234"/>
      <c r="I38" s="248"/>
      <c r="J38" s="212"/>
      <c r="K38" s="212"/>
      <c r="L38" s="212"/>
      <c r="M38" s="212"/>
      <c r="N38" s="212"/>
      <c r="O38" s="212"/>
      <c r="P38" s="212"/>
      <c r="Q38" s="212"/>
      <c r="R38" s="212"/>
      <c r="S38" s="212"/>
      <c r="T38" s="212"/>
      <c r="U38" s="212"/>
      <c r="V38" s="212"/>
      <c r="W38" s="212"/>
      <c r="X38" s="212"/>
      <c r="Y38" s="212"/>
      <c r="Z38" s="212"/>
      <c r="AA38" s="212"/>
      <c r="AB38" s="212"/>
      <c r="AC38" s="212"/>
      <c r="AD38" s="212"/>
      <c r="AE38" s="212" t="s">
        <v>252</v>
      </c>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
      <c r="A39" s="246">
        <v>7</v>
      </c>
      <c r="B39" s="226" t="s">
        <v>793</v>
      </c>
      <c r="C39" s="237" t="s">
        <v>794</v>
      </c>
      <c r="D39" s="228" t="s">
        <v>60</v>
      </c>
      <c r="E39" s="291"/>
      <c r="F39" s="232"/>
      <c r="G39" s="233">
        <f>ROUND(E39*F39,2)</f>
        <v>0</v>
      </c>
      <c r="H39" s="234" t="s">
        <v>779</v>
      </c>
      <c r="I39" s="248" t="s">
        <v>195</v>
      </c>
      <c r="J39" s="212"/>
      <c r="K39" s="212"/>
      <c r="L39" s="212"/>
      <c r="M39" s="212"/>
      <c r="N39" s="212"/>
      <c r="O39" s="212"/>
      <c r="P39" s="212"/>
      <c r="Q39" s="212"/>
      <c r="R39" s="212"/>
      <c r="S39" s="212"/>
      <c r="T39" s="212"/>
      <c r="U39" s="212"/>
      <c r="V39" s="212"/>
      <c r="W39" s="212"/>
      <c r="X39" s="212"/>
      <c r="Y39" s="212"/>
      <c r="Z39" s="212"/>
      <c r="AA39" s="212"/>
      <c r="AB39" s="212"/>
      <c r="AC39" s="212"/>
      <c r="AD39" s="212"/>
      <c r="AE39" s="212" t="s">
        <v>196</v>
      </c>
      <c r="AF39" s="212"/>
      <c r="AG39" s="212"/>
      <c r="AH39" s="212"/>
      <c r="AI39" s="212"/>
      <c r="AJ39" s="212"/>
      <c r="AK39" s="212"/>
      <c r="AL39" s="212"/>
      <c r="AM39" s="212">
        <v>21</v>
      </c>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46"/>
      <c r="B40" s="226"/>
      <c r="C40" s="269" t="s">
        <v>795</v>
      </c>
      <c r="D40" s="261"/>
      <c r="E40" s="265"/>
      <c r="F40" s="233"/>
      <c r="G40" s="233"/>
      <c r="H40" s="234"/>
      <c r="I40" s="248"/>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46"/>
      <c r="B41" s="226"/>
      <c r="C41" s="269" t="s">
        <v>796</v>
      </c>
      <c r="D41" s="261"/>
      <c r="E41" s="265"/>
      <c r="F41" s="233"/>
      <c r="G41" s="233"/>
      <c r="H41" s="234"/>
      <c r="I41" s="248"/>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46"/>
      <c r="B42" s="226"/>
      <c r="C42" s="269" t="s">
        <v>797</v>
      </c>
      <c r="D42" s="261"/>
      <c r="E42" s="265">
        <v>259.1567</v>
      </c>
      <c r="F42" s="233"/>
      <c r="G42" s="233"/>
      <c r="H42" s="234"/>
      <c r="I42" s="248"/>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46"/>
      <c r="B43" s="226"/>
      <c r="C43" s="348"/>
      <c r="D43" s="349"/>
      <c r="E43" s="350"/>
      <c r="F43" s="351"/>
      <c r="G43" s="352"/>
      <c r="H43" s="234"/>
      <c r="I43" s="248"/>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x14ac:dyDescent="0.2">
      <c r="A44" s="244" t="s">
        <v>190</v>
      </c>
      <c r="B44" s="224" t="s">
        <v>154</v>
      </c>
      <c r="C44" s="236" t="s">
        <v>155</v>
      </c>
      <c r="D44" s="227"/>
      <c r="E44" s="229"/>
      <c r="F44" s="353">
        <f>SUM(G45:G58)</f>
        <v>0</v>
      </c>
      <c r="G44" s="354"/>
      <c r="H44" s="231"/>
      <c r="I44" s="247"/>
      <c r="AE44" t="s">
        <v>191</v>
      </c>
    </row>
    <row r="45" spans="1:60" outlineLevel="1" x14ac:dyDescent="0.2">
      <c r="A45" s="246"/>
      <c r="B45" s="356" t="s">
        <v>798</v>
      </c>
      <c r="C45" s="357"/>
      <c r="D45" s="358"/>
      <c r="E45" s="359"/>
      <c r="F45" s="360"/>
      <c r="G45" s="361"/>
      <c r="H45" s="234"/>
      <c r="I45" s="248"/>
      <c r="J45" s="212"/>
      <c r="K45" s="212"/>
      <c r="L45" s="212"/>
      <c r="M45" s="212"/>
      <c r="N45" s="212"/>
      <c r="O45" s="212"/>
      <c r="P45" s="212"/>
      <c r="Q45" s="212"/>
      <c r="R45" s="212"/>
      <c r="S45" s="212"/>
      <c r="T45" s="212"/>
      <c r="U45" s="212"/>
      <c r="V45" s="212"/>
      <c r="W45" s="212"/>
      <c r="X45" s="212"/>
      <c r="Y45" s="212"/>
      <c r="Z45" s="212"/>
      <c r="AA45" s="212"/>
      <c r="AB45" s="212"/>
      <c r="AC45" s="212">
        <v>0</v>
      </c>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45">
        <v>8</v>
      </c>
      <c r="B46" s="225" t="s">
        <v>799</v>
      </c>
      <c r="C46" s="237" t="s">
        <v>800</v>
      </c>
      <c r="D46" s="228" t="s">
        <v>236</v>
      </c>
      <c r="E46" s="230">
        <v>27.55</v>
      </c>
      <c r="F46" s="232"/>
      <c r="G46" s="233">
        <f>ROUND(E46*F46,2)</f>
        <v>0</v>
      </c>
      <c r="H46" s="234" t="s">
        <v>801</v>
      </c>
      <c r="I46" s="248" t="s">
        <v>195</v>
      </c>
      <c r="J46" s="212"/>
      <c r="K46" s="212"/>
      <c r="L46" s="212"/>
      <c r="M46" s="212"/>
      <c r="N46" s="212"/>
      <c r="O46" s="212"/>
      <c r="P46" s="212"/>
      <c r="Q46" s="212"/>
      <c r="R46" s="212"/>
      <c r="S46" s="212"/>
      <c r="T46" s="212"/>
      <c r="U46" s="212"/>
      <c r="V46" s="212"/>
      <c r="W46" s="212"/>
      <c r="X46" s="212"/>
      <c r="Y46" s="212"/>
      <c r="Z46" s="212"/>
      <c r="AA46" s="212"/>
      <c r="AB46" s="212"/>
      <c r="AC46" s="212"/>
      <c r="AD46" s="212"/>
      <c r="AE46" s="212" t="s">
        <v>196</v>
      </c>
      <c r="AF46" s="212"/>
      <c r="AG46" s="212"/>
      <c r="AH46" s="212"/>
      <c r="AI46" s="212"/>
      <c r="AJ46" s="212"/>
      <c r="AK46" s="212"/>
      <c r="AL46" s="212"/>
      <c r="AM46" s="212">
        <v>21</v>
      </c>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
      <c r="A47" s="246"/>
      <c r="B47" s="226"/>
      <c r="C47" s="269" t="s">
        <v>802</v>
      </c>
      <c r="D47" s="261"/>
      <c r="E47" s="265">
        <v>27.55</v>
      </c>
      <c r="F47" s="233"/>
      <c r="G47" s="233"/>
      <c r="H47" s="234"/>
      <c r="I47" s="248"/>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
      <c r="A48" s="246"/>
      <c r="B48" s="226"/>
      <c r="C48" s="348"/>
      <c r="D48" s="349"/>
      <c r="E48" s="350"/>
      <c r="F48" s="351"/>
      <c r="G48" s="352"/>
      <c r="H48" s="234"/>
      <c r="I48" s="248"/>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ht="22.5" outlineLevel="1" x14ac:dyDescent="0.2">
      <c r="A49" s="245">
        <v>9</v>
      </c>
      <c r="B49" s="225" t="s">
        <v>803</v>
      </c>
      <c r="C49" s="237" t="s">
        <v>804</v>
      </c>
      <c r="D49" s="228" t="s">
        <v>236</v>
      </c>
      <c r="E49" s="230">
        <v>28.100999999999999</v>
      </c>
      <c r="F49" s="232"/>
      <c r="G49" s="233">
        <f>ROUND(E49*F49,2)</f>
        <v>0</v>
      </c>
      <c r="H49" s="234" t="s">
        <v>659</v>
      </c>
      <c r="I49" s="248" t="s">
        <v>195</v>
      </c>
      <c r="J49" s="212"/>
      <c r="K49" s="212"/>
      <c r="L49" s="212"/>
      <c r="M49" s="212"/>
      <c r="N49" s="212"/>
      <c r="O49" s="212"/>
      <c r="P49" s="212"/>
      <c r="Q49" s="212"/>
      <c r="R49" s="212"/>
      <c r="S49" s="212"/>
      <c r="T49" s="212"/>
      <c r="U49" s="212"/>
      <c r="V49" s="212"/>
      <c r="W49" s="212"/>
      <c r="X49" s="212"/>
      <c r="Y49" s="212"/>
      <c r="Z49" s="212"/>
      <c r="AA49" s="212"/>
      <c r="AB49" s="212"/>
      <c r="AC49" s="212"/>
      <c r="AD49" s="212"/>
      <c r="AE49" s="212" t="s">
        <v>196</v>
      </c>
      <c r="AF49" s="212"/>
      <c r="AG49" s="212"/>
      <c r="AH49" s="212"/>
      <c r="AI49" s="212"/>
      <c r="AJ49" s="212"/>
      <c r="AK49" s="212"/>
      <c r="AL49" s="212"/>
      <c r="AM49" s="212">
        <v>21</v>
      </c>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46"/>
      <c r="B50" s="226"/>
      <c r="C50" s="269" t="s">
        <v>805</v>
      </c>
      <c r="D50" s="261"/>
      <c r="E50" s="265">
        <v>28.100999999999999</v>
      </c>
      <c r="F50" s="233"/>
      <c r="G50" s="233"/>
      <c r="H50" s="234"/>
      <c r="I50" s="248"/>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
      <c r="A51" s="246"/>
      <c r="B51" s="226"/>
      <c r="C51" s="348"/>
      <c r="D51" s="349"/>
      <c r="E51" s="350"/>
      <c r="F51" s="351"/>
      <c r="G51" s="352"/>
      <c r="H51" s="234"/>
      <c r="I51" s="248"/>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46"/>
      <c r="B52" s="362" t="s">
        <v>806</v>
      </c>
      <c r="C52" s="363"/>
      <c r="D52" s="364"/>
      <c r="E52" s="365"/>
      <c r="F52" s="366"/>
      <c r="G52" s="367"/>
      <c r="H52" s="234"/>
      <c r="I52" s="248"/>
      <c r="J52" s="212"/>
      <c r="K52" s="212"/>
      <c r="L52" s="212"/>
      <c r="M52" s="212"/>
      <c r="N52" s="212"/>
      <c r="O52" s="212"/>
      <c r="P52" s="212"/>
      <c r="Q52" s="212"/>
      <c r="R52" s="212"/>
      <c r="S52" s="212"/>
      <c r="T52" s="212"/>
      <c r="U52" s="212"/>
      <c r="V52" s="212"/>
      <c r="W52" s="212"/>
      <c r="X52" s="212"/>
      <c r="Y52" s="212"/>
      <c r="Z52" s="212"/>
      <c r="AA52" s="212"/>
      <c r="AB52" s="212"/>
      <c r="AC52" s="212">
        <v>0</v>
      </c>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
      <c r="A53" s="246"/>
      <c r="B53" s="362" t="s">
        <v>601</v>
      </c>
      <c r="C53" s="363"/>
      <c r="D53" s="364"/>
      <c r="E53" s="365"/>
      <c r="F53" s="366"/>
      <c r="G53" s="367"/>
      <c r="H53" s="234"/>
      <c r="I53" s="248"/>
      <c r="J53" s="212"/>
      <c r="K53" s="212"/>
      <c r="L53" s="212"/>
      <c r="M53" s="212"/>
      <c r="N53" s="212"/>
      <c r="O53" s="212"/>
      <c r="P53" s="212"/>
      <c r="Q53" s="212"/>
      <c r="R53" s="212"/>
      <c r="S53" s="212"/>
      <c r="T53" s="212"/>
      <c r="U53" s="212"/>
      <c r="V53" s="212"/>
      <c r="W53" s="212"/>
      <c r="X53" s="212"/>
      <c r="Y53" s="212"/>
      <c r="Z53" s="212"/>
      <c r="AA53" s="212"/>
      <c r="AB53" s="212"/>
      <c r="AC53" s="212"/>
      <c r="AD53" s="212"/>
      <c r="AE53" s="212" t="s">
        <v>252</v>
      </c>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45">
        <v>10</v>
      </c>
      <c r="B54" s="225" t="s">
        <v>807</v>
      </c>
      <c r="C54" s="237" t="s">
        <v>794</v>
      </c>
      <c r="D54" s="228" t="s">
        <v>514</v>
      </c>
      <c r="E54" s="230">
        <v>0.13488</v>
      </c>
      <c r="F54" s="232"/>
      <c r="G54" s="233">
        <f>ROUND(E54*F54,2)</f>
        <v>0</v>
      </c>
      <c r="H54" s="234" t="s">
        <v>801</v>
      </c>
      <c r="I54" s="248" t="s">
        <v>195</v>
      </c>
      <c r="J54" s="212"/>
      <c r="K54" s="212"/>
      <c r="L54" s="212"/>
      <c r="M54" s="212"/>
      <c r="N54" s="212"/>
      <c r="O54" s="212"/>
      <c r="P54" s="212"/>
      <c r="Q54" s="212"/>
      <c r="R54" s="212"/>
      <c r="S54" s="212"/>
      <c r="T54" s="212"/>
      <c r="U54" s="212"/>
      <c r="V54" s="212"/>
      <c r="W54" s="212"/>
      <c r="X54" s="212"/>
      <c r="Y54" s="212"/>
      <c r="Z54" s="212"/>
      <c r="AA54" s="212"/>
      <c r="AB54" s="212"/>
      <c r="AC54" s="212"/>
      <c r="AD54" s="212"/>
      <c r="AE54" s="212" t="s">
        <v>196</v>
      </c>
      <c r="AF54" s="212"/>
      <c r="AG54" s="212"/>
      <c r="AH54" s="212"/>
      <c r="AI54" s="212"/>
      <c r="AJ54" s="212"/>
      <c r="AK54" s="212"/>
      <c r="AL54" s="212"/>
      <c r="AM54" s="212">
        <v>21</v>
      </c>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46"/>
      <c r="B55" s="226"/>
      <c r="C55" s="269" t="s">
        <v>539</v>
      </c>
      <c r="D55" s="261"/>
      <c r="E55" s="265"/>
      <c r="F55" s="233"/>
      <c r="G55" s="233"/>
      <c r="H55" s="234"/>
      <c r="I55" s="248"/>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
      <c r="A56" s="246"/>
      <c r="B56" s="226"/>
      <c r="C56" s="269" t="s">
        <v>808</v>
      </c>
      <c r="D56" s="261"/>
      <c r="E56" s="265"/>
      <c r="F56" s="233"/>
      <c r="G56" s="233"/>
      <c r="H56" s="234"/>
      <c r="I56" s="248"/>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
      <c r="A57" s="246"/>
      <c r="B57" s="226"/>
      <c r="C57" s="269" t="s">
        <v>809</v>
      </c>
      <c r="D57" s="261"/>
      <c r="E57" s="265">
        <v>0.13488</v>
      </c>
      <c r="F57" s="233"/>
      <c r="G57" s="233"/>
      <c r="H57" s="234"/>
      <c r="I57" s="248"/>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
      <c r="A58" s="246"/>
      <c r="B58" s="226"/>
      <c r="C58" s="348"/>
      <c r="D58" s="349"/>
      <c r="E58" s="350"/>
      <c r="F58" s="351"/>
      <c r="G58" s="352"/>
      <c r="H58" s="234"/>
      <c r="I58" s="248"/>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x14ac:dyDescent="0.2">
      <c r="A59" s="244" t="s">
        <v>190</v>
      </c>
      <c r="B59" s="224" t="s">
        <v>158</v>
      </c>
      <c r="C59" s="236" t="s">
        <v>159</v>
      </c>
      <c r="D59" s="227"/>
      <c r="E59" s="229"/>
      <c r="F59" s="353">
        <f>SUM(G60:G116)</f>
        <v>0</v>
      </c>
      <c r="G59" s="354"/>
      <c r="H59" s="231"/>
      <c r="I59" s="247"/>
      <c r="AE59" t="s">
        <v>191</v>
      </c>
    </row>
    <row r="60" spans="1:60" outlineLevel="1" x14ac:dyDescent="0.2">
      <c r="A60" s="246"/>
      <c r="B60" s="356" t="s">
        <v>810</v>
      </c>
      <c r="C60" s="357"/>
      <c r="D60" s="358"/>
      <c r="E60" s="359"/>
      <c r="F60" s="360"/>
      <c r="G60" s="361"/>
      <c r="H60" s="234"/>
      <c r="I60" s="248"/>
      <c r="J60" s="212"/>
      <c r="K60" s="212"/>
      <c r="L60" s="212"/>
      <c r="M60" s="212"/>
      <c r="N60" s="212"/>
      <c r="O60" s="212"/>
      <c r="P60" s="212"/>
      <c r="Q60" s="212"/>
      <c r="R60" s="212"/>
      <c r="S60" s="212"/>
      <c r="T60" s="212"/>
      <c r="U60" s="212"/>
      <c r="V60" s="212"/>
      <c r="W60" s="212"/>
      <c r="X60" s="212"/>
      <c r="Y60" s="212"/>
      <c r="Z60" s="212"/>
      <c r="AA60" s="212"/>
      <c r="AB60" s="212"/>
      <c r="AC60" s="212">
        <v>0</v>
      </c>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46"/>
      <c r="B61" s="362" t="s">
        <v>811</v>
      </c>
      <c r="C61" s="363"/>
      <c r="D61" s="364"/>
      <c r="E61" s="365"/>
      <c r="F61" s="366"/>
      <c r="G61" s="367"/>
      <c r="H61" s="234"/>
      <c r="I61" s="248"/>
      <c r="J61" s="212"/>
      <c r="K61" s="212"/>
      <c r="L61" s="212"/>
      <c r="M61" s="212"/>
      <c r="N61" s="212"/>
      <c r="O61" s="212"/>
      <c r="P61" s="212"/>
      <c r="Q61" s="212"/>
      <c r="R61" s="212"/>
      <c r="S61" s="212"/>
      <c r="T61" s="212"/>
      <c r="U61" s="212"/>
      <c r="V61" s="212"/>
      <c r="W61" s="212"/>
      <c r="X61" s="212"/>
      <c r="Y61" s="212"/>
      <c r="Z61" s="212"/>
      <c r="AA61" s="212"/>
      <c r="AB61" s="212"/>
      <c r="AC61" s="212">
        <v>1</v>
      </c>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45">
        <v>11</v>
      </c>
      <c r="B62" s="225" t="s">
        <v>812</v>
      </c>
      <c r="C62" s="237" t="s">
        <v>813</v>
      </c>
      <c r="D62" s="228" t="s">
        <v>352</v>
      </c>
      <c r="E62" s="230">
        <v>27.07</v>
      </c>
      <c r="F62" s="232"/>
      <c r="G62" s="233">
        <f>ROUND(E62*F62,2)</f>
        <v>0</v>
      </c>
      <c r="H62" s="234" t="s">
        <v>546</v>
      </c>
      <c r="I62" s="248" t="s">
        <v>195</v>
      </c>
      <c r="J62" s="212"/>
      <c r="K62" s="212"/>
      <c r="L62" s="212"/>
      <c r="M62" s="212"/>
      <c r="N62" s="212"/>
      <c r="O62" s="212"/>
      <c r="P62" s="212"/>
      <c r="Q62" s="212"/>
      <c r="R62" s="212"/>
      <c r="S62" s="212"/>
      <c r="T62" s="212"/>
      <c r="U62" s="212"/>
      <c r="V62" s="212"/>
      <c r="W62" s="212"/>
      <c r="X62" s="212"/>
      <c r="Y62" s="212"/>
      <c r="Z62" s="212"/>
      <c r="AA62" s="212"/>
      <c r="AB62" s="212"/>
      <c r="AC62" s="212"/>
      <c r="AD62" s="212"/>
      <c r="AE62" s="212" t="s">
        <v>196</v>
      </c>
      <c r="AF62" s="212"/>
      <c r="AG62" s="212"/>
      <c r="AH62" s="212"/>
      <c r="AI62" s="212"/>
      <c r="AJ62" s="212"/>
      <c r="AK62" s="212"/>
      <c r="AL62" s="212"/>
      <c r="AM62" s="212">
        <v>21</v>
      </c>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46"/>
      <c r="B63" s="226"/>
      <c r="C63" s="269" t="s">
        <v>814</v>
      </c>
      <c r="D63" s="261"/>
      <c r="E63" s="265">
        <v>27.07</v>
      </c>
      <c r="F63" s="233"/>
      <c r="G63" s="233"/>
      <c r="H63" s="234"/>
      <c r="I63" s="248"/>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
      <c r="A64" s="246"/>
      <c r="B64" s="226"/>
      <c r="C64" s="348"/>
      <c r="D64" s="349"/>
      <c r="E64" s="350"/>
      <c r="F64" s="351"/>
      <c r="G64" s="352"/>
      <c r="H64" s="234"/>
      <c r="I64" s="248"/>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46"/>
      <c r="B65" s="362" t="s">
        <v>815</v>
      </c>
      <c r="C65" s="363"/>
      <c r="D65" s="364"/>
      <c r="E65" s="365"/>
      <c r="F65" s="366"/>
      <c r="G65" s="367"/>
      <c r="H65" s="234"/>
      <c r="I65" s="248"/>
      <c r="J65" s="212"/>
      <c r="K65" s="212"/>
      <c r="L65" s="212"/>
      <c r="M65" s="212"/>
      <c r="N65" s="212"/>
      <c r="O65" s="212"/>
      <c r="P65" s="212"/>
      <c r="Q65" s="212"/>
      <c r="R65" s="212"/>
      <c r="S65" s="212"/>
      <c r="T65" s="212"/>
      <c r="U65" s="212"/>
      <c r="V65" s="212"/>
      <c r="W65" s="212"/>
      <c r="X65" s="212"/>
      <c r="Y65" s="212"/>
      <c r="Z65" s="212"/>
      <c r="AA65" s="212"/>
      <c r="AB65" s="212"/>
      <c r="AC65" s="212">
        <v>0</v>
      </c>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46"/>
      <c r="B66" s="362" t="s">
        <v>559</v>
      </c>
      <c r="C66" s="363"/>
      <c r="D66" s="364"/>
      <c r="E66" s="365"/>
      <c r="F66" s="366"/>
      <c r="G66" s="367"/>
      <c r="H66" s="234"/>
      <c r="I66" s="248"/>
      <c r="J66" s="212"/>
      <c r="K66" s="212"/>
      <c r="L66" s="212"/>
      <c r="M66" s="212"/>
      <c r="N66" s="212"/>
      <c r="O66" s="212"/>
      <c r="P66" s="212"/>
      <c r="Q66" s="212"/>
      <c r="R66" s="212"/>
      <c r="S66" s="212"/>
      <c r="T66" s="212"/>
      <c r="U66" s="212"/>
      <c r="V66" s="212"/>
      <c r="W66" s="212"/>
      <c r="X66" s="212"/>
      <c r="Y66" s="212"/>
      <c r="Z66" s="212"/>
      <c r="AA66" s="212"/>
      <c r="AB66" s="212"/>
      <c r="AC66" s="212"/>
      <c r="AD66" s="212"/>
      <c r="AE66" s="212" t="s">
        <v>252</v>
      </c>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46"/>
      <c r="B67" s="362" t="s">
        <v>816</v>
      </c>
      <c r="C67" s="363"/>
      <c r="D67" s="364"/>
      <c r="E67" s="365"/>
      <c r="F67" s="366"/>
      <c r="G67" s="367"/>
      <c r="H67" s="234"/>
      <c r="I67" s="248"/>
      <c r="J67" s="212"/>
      <c r="K67" s="212"/>
      <c r="L67" s="212"/>
      <c r="M67" s="212"/>
      <c r="N67" s="212"/>
      <c r="O67" s="212"/>
      <c r="P67" s="212"/>
      <c r="Q67" s="212"/>
      <c r="R67" s="212"/>
      <c r="S67" s="212"/>
      <c r="T67" s="212"/>
      <c r="U67" s="212"/>
      <c r="V67" s="212"/>
      <c r="W67" s="212"/>
      <c r="X67" s="212"/>
      <c r="Y67" s="212"/>
      <c r="Z67" s="212"/>
      <c r="AA67" s="212"/>
      <c r="AB67" s="212"/>
      <c r="AC67" s="212">
        <v>1</v>
      </c>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
      <c r="A68" s="245">
        <v>12</v>
      </c>
      <c r="B68" s="225" t="s">
        <v>817</v>
      </c>
      <c r="C68" s="237" t="s">
        <v>567</v>
      </c>
      <c r="D68" s="228" t="s">
        <v>352</v>
      </c>
      <c r="E68" s="230">
        <v>18.23</v>
      </c>
      <c r="F68" s="232"/>
      <c r="G68" s="233">
        <f>ROUND(E68*F68,2)</f>
        <v>0</v>
      </c>
      <c r="H68" s="234" t="s">
        <v>546</v>
      </c>
      <c r="I68" s="248" t="s">
        <v>195</v>
      </c>
      <c r="J68" s="212"/>
      <c r="K68" s="212"/>
      <c r="L68" s="212"/>
      <c r="M68" s="212"/>
      <c r="N68" s="212"/>
      <c r="O68" s="212"/>
      <c r="P68" s="212"/>
      <c r="Q68" s="212"/>
      <c r="R68" s="212"/>
      <c r="S68" s="212"/>
      <c r="T68" s="212"/>
      <c r="U68" s="212"/>
      <c r="V68" s="212"/>
      <c r="W68" s="212"/>
      <c r="X68" s="212"/>
      <c r="Y68" s="212"/>
      <c r="Z68" s="212"/>
      <c r="AA68" s="212"/>
      <c r="AB68" s="212"/>
      <c r="AC68" s="212"/>
      <c r="AD68" s="212"/>
      <c r="AE68" s="212" t="s">
        <v>196</v>
      </c>
      <c r="AF68" s="212"/>
      <c r="AG68" s="212"/>
      <c r="AH68" s="212"/>
      <c r="AI68" s="212"/>
      <c r="AJ68" s="212"/>
      <c r="AK68" s="212"/>
      <c r="AL68" s="212"/>
      <c r="AM68" s="212">
        <v>21</v>
      </c>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
      <c r="A69" s="246"/>
      <c r="B69" s="226"/>
      <c r="C69" s="269" t="s">
        <v>818</v>
      </c>
      <c r="D69" s="261"/>
      <c r="E69" s="265">
        <v>18.23</v>
      </c>
      <c r="F69" s="233"/>
      <c r="G69" s="233"/>
      <c r="H69" s="234"/>
      <c r="I69" s="248"/>
      <c r="J69" s="212"/>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46"/>
      <c r="B70" s="226"/>
      <c r="C70" s="348"/>
      <c r="D70" s="349"/>
      <c r="E70" s="350"/>
      <c r="F70" s="351"/>
      <c r="G70" s="352"/>
      <c r="H70" s="234"/>
      <c r="I70" s="248"/>
      <c r="J70" s="212"/>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46"/>
      <c r="B71" s="362" t="s">
        <v>819</v>
      </c>
      <c r="C71" s="363"/>
      <c r="D71" s="364"/>
      <c r="E71" s="365"/>
      <c r="F71" s="366"/>
      <c r="G71" s="367"/>
      <c r="H71" s="234"/>
      <c r="I71" s="248"/>
      <c r="J71" s="212"/>
      <c r="K71" s="212"/>
      <c r="L71" s="212"/>
      <c r="M71" s="212"/>
      <c r="N71" s="212"/>
      <c r="O71" s="212"/>
      <c r="P71" s="212"/>
      <c r="Q71" s="212"/>
      <c r="R71" s="212"/>
      <c r="S71" s="212"/>
      <c r="T71" s="212"/>
      <c r="U71" s="212"/>
      <c r="V71" s="212"/>
      <c r="W71" s="212"/>
      <c r="X71" s="212"/>
      <c r="Y71" s="212"/>
      <c r="Z71" s="212"/>
      <c r="AA71" s="212"/>
      <c r="AB71" s="212"/>
      <c r="AC71" s="212">
        <v>0</v>
      </c>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45">
        <v>13</v>
      </c>
      <c r="B72" s="225" t="s">
        <v>820</v>
      </c>
      <c r="C72" s="237" t="s">
        <v>821</v>
      </c>
      <c r="D72" s="228" t="s">
        <v>236</v>
      </c>
      <c r="E72" s="230">
        <v>22.15</v>
      </c>
      <c r="F72" s="232"/>
      <c r="G72" s="233">
        <f>ROUND(E72*F72,2)</f>
        <v>0</v>
      </c>
      <c r="H72" s="234" t="s">
        <v>546</v>
      </c>
      <c r="I72" s="248" t="s">
        <v>195</v>
      </c>
      <c r="J72" s="212"/>
      <c r="K72" s="212"/>
      <c r="L72" s="212"/>
      <c r="M72" s="212"/>
      <c r="N72" s="212"/>
      <c r="O72" s="212"/>
      <c r="P72" s="212"/>
      <c r="Q72" s="212"/>
      <c r="R72" s="212"/>
      <c r="S72" s="212"/>
      <c r="T72" s="212"/>
      <c r="U72" s="212"/>
      <c r="V72" s="212"/>
      <c r="W72" s="212"/>
      <c r="X72" s="212"/>
      <c r="Y72" s="212"/>
      <c r="Z72" s="212"/>
      <c r="AA72" s="212"/>
      <c r="AB72" s="212"/>
      <c r="AC72" s="212"/>
      <c r="AD72" s="212"/>
      <c r="AE72" s="212" t="s">
        <v>196</v>
      </c>
      <c r="AF72" s="212"/>
      <c r="AG72" s="212"/>
      <c r="AH72" s="212"/>
      <c r="AI72" s="212"/>
      <c r="AJ72" s="212"/>
      <c r="AK72" s="212"/>
      <c r="AL72" s="212"/>
      <c r="AM72" s="212">
        <v>21</v>
      </c>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46"/>
      <c r="B73" s="226"/>
      <c r="C73" s="269" t="s">
        <v>781</v>
      </c>
      <c r="D73" s="261"/>
      <c r="E73" s="265">
        <v>22.15</v>
      </c>
      <c r="F73" s="233"/>
      <c r="G73" s="233"/>
      <c r="H73" s="234"/>
      <c r="I73" s="248"/>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46"/>
      <c r="B74" s="226"/>
      <c r="C74" s="348"/>
      <c r="D74" s="349"/>
      <c r="E74" s="350"/>
      <c r="F74" s="351"/>
      <c r="G74" s="352"/>
      <c r="H74" s="234"/>
      <c r="I74" s="248"/>
      <c r="J74" s="212"/>
      <c r="K74" s="212"/>
      <c r="L74" s="212"/>
      <c r="M74" s="212"/>
      <c r="N74" s="212"/>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
      <c r="A75" s="246"/>
      <c r="B75" s="362" t="s">
        <v>822</v>
      </c>
      <c r="C75" s="363"/>
      <c r="D75" s="364"/>
      <c r="E75" s="365"/>
      <c r="F75" s="366"/>
      <c r="G75" s="367"/>
      <c r="H75" s="234"/>
      <c r="I75" s="248"/>
      <c r="J75" s="212"/>
      <c r="K75" s="212"/>
      <c r="L75" s="212"/>
      <c r="M75" s="212"/>
      <c r="N75" s="212"/>
      <c r="O75" s="212"/>
      <c r="P75" s="212"/>
      <c r="Q75" s="212"/>
      <c r="R75" s="212"/>
      <c r="S75" s="212"/>
      <c r="T75" s="212"/>
      <c r="U75" s="212"/>
      <c r="V75" s="212"/>
      <c r="W75" s="212"/>
      <c r="X75" s="212"/>
      <c r="Y75" s="212"/>
      <c r="Z75" s="212"/>
      <c r="AA75" s="212"/>
      <c r="AB75" s="212"/>
      <c r="AC75" s="212">
        <v>0</v>
      </c>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46"/>
      <c r="B76" s="362" t="s">
        <v>823</v>
      </c>
      <c r="C76" s="363"/>
      <c r="D76" s="364"/>
      <c r="E76" s="365"/>
      <c r="F76" s="366"/>
      <c r="G76" s="367"/>
      <c r="H76" s="234"/>
      <c r="I76" s="248"/>
      <c r="J76" s="212"/>
      <c r="K76" s="212"/>
      <c r="L76" s="212"/>
      <c r="M76" s="212"/>
      <c r="N76" s="212"/>
      <c r="O76" s="212"/>
      <c r="P76" s="212"/>
      <c r="Q76" s="212"/>
      <c r="R76" s="212"/>
      <c r="S76" s="212"/>
      <c r="T76" s="212"/>
      <c r="U76" s="212"/>
      <c r="V76" s="212"/>
      <c r="W76" s="212"/>
      <c r="X76" s="212"/>
      <c r="Y76" s="212"/>
      <c r="Z76" s="212"/>
      <c r="AA76" s="212"/>
      <c r="AB76" s="212"/>
      <c r="AC76" s="212">
        <v>1</v>
      </c>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
      <c r="A77" s="245">
        <v>14</v>
      </c>
      <c r="B77" s="225" t="s">
        <v>824</v>
      </c>
      <c r="C77" s="237" t="s">
        <v>825</v>
      </c>
      <c r="D77" s="228" t="s">
        <v>352</v>
      </c>
      <c r="E77" s="230">
        <v>27.07</v>
      </c>
      <c r="F77" s="232"/>
      <c r="G77" s="233">
        <f>ROUND(E77*F77,2)</f>
        <v>0</v>
      </c>
      <c r="H77" s="234" t="s">
        <v>546</v>
      </c>
      <c r="I77" s="248" t="s">
        <v>195</v>
      </c>
      <c r="J77" s="212"/>
      <c r="K77" s="212"/>
      <c r="L77" s="212"/>
      <c r="M77" s="212"/>
      <c r="N77" s="212"/>
      <c r="O77" s="212"/>
      <c r="P77" s="212"/>
      <c r="Q77" s="212"/>
      <c r="R77" s="212"/>
      <c r="S77" s="212"/>
      <c r="T77" s="212"/>
      <c r="U77" s="212"/>
      <c r="V77" s="212"/>
      <c r="W77" s="212"/>
      <c r="X77" s="212"/>
      <c r="Y77" s="212"/>
      <c r="Z77" s="212"/>
      <c r="AA77" s="212"/>
      <c r="AB77" s="212"/>
      <c r="AC77" s="212"/>
      <c r="AD77" s="212"/>
      <c r="AE77" s="212" t="s">
        <v>196</v>
      </c>
      <c r="AF77" s="212"/>
      <c r="AG77" s="212"/>
      <c r="AH77" s="212"/>
      <c r="AI77" s="212"/>
      <c r="AJ77" s="212"/>
      <c r="AK77" s="212"/>
      <c r="AL77" s="212"/>
      <c r="AM77" s="212">
        <v>21</v>
      </c>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
      <c r="A78" s="246"/>
      <c r="B78" s="226"/>
      <c r="C78" s="269" t="s">
        <v>814</v>
      </c>
      <c r="D78" s="261"/>
      <c r="E78" s="265">
        <v>27.07</v>
      </c>
      <c r="F78" s="233"/>
      <c r="G78" s="233"/>
      <c r="H78" s="234"/>
      <c r="I78" s="248"/>
      <c r="J78" s="212"/>
      <c r="K78" s="212"/>
      <c r="L78" s="212"/>
      <c r="M78" s="212"/>
      <c r="N78" s="212"/>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46"/>
      <c r="B79" s="226"/>
      <c r="C79" s="348"/>
      <c r="D79" s="349"/>
      <c r="E79" s="350"/>
      <c r="F79" s="351"/>
      <c r="G79" s="352"/>
      <c r="H79" s="234"/>
      <c r="I79" s="248"/>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46"/>
      <c r="B80" s="362" t="s">
        <v>826</v>
      </c>
      <c r="C80" s="363"/>
      <c r="D80" s="364"/>
      <c r="E80" s="365"/>
      <c r="F80" s="366"/>
      <c r="G80" s="367"/>
      <c r="H80" s="234"/>
      <c r="I80" s="248"/>
      <c r="J80" s="212"/>
      <c r="K80" s="212"/>
      <c r="L80" s="212"/>
      <c r="M80" s="212"/>
      <c r="N80" s="212"/>
      <c r="O80" s="212"/>
      <c r="P80" s="212"/>
      <c r="Q80" s="212"/>
      <c r="R80" s="212"/>
      <c r="S80" s="212"/>
      <c r="T80" s="212"/>
      <c r="U80" s="212"/>
      <c r="V80" s="212"/>
      <c r="W80" s="212"/>
      <c r="X80" s="212"/>
      <c r="Y80" s="212"/>
      <c r="Z80" s="212"/>
      <c r="AA80" s="212"/>
      <c r="AB80" s="212"/>
      <c r="AC80" s="212">
        <v>0</v>
      </c>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45">
        <v>15</v>
      </c>
      <c r="B81" s="225" t="s">
        <v>827</v>
      </c>
      <c r="C81" s="237" t="s">
        <v>567</v>
      </c>
      <c r="D81" s="228" t="s">
        <v>352</v>
      </c>
      <c r="E81" s="230">
        <v>18.23</v>
      </c>
      <c r="F81" s="232"/>
      <c r="G81" s="233">
        <f>ROUND(E81*F81,2)</f>
        <v>0</v>
      </c>
      <c r="H81" s="234" t="s">
        <v>546</v>
      </c>
      <c r="I81" s="248" t="s">
        <v>195</v>
      </c>
      <c r="J81" s="212"/>
      <c r="K81" s="212"/>
      <c r="L81" s="212"/>
      <c r="M81" s="212"/>
      <c r="N81" s="212"/>
      <c r="O81" s="212"/>
      <c r="P81" s="212"/>
      <c r="Q81" s="212"/>
      <c r="R81" s="212"/>
      <c r="S81" s="212"/>
      <c r="T81" s="212"/>
      <c r="U81" s="212"/>
      <c r="V81" s="212"/>
      <c r="W81" s="212"/>
      <c r="X81" s="212"/>
      <c r="Y81" s="212"/>
      <c r="Z81" s="212"/>
      <c r="AA81" s="212"/>
      <c r="AB81" s="212"/>
      <c r="AC81" s="212"/>
      <c r="AD81" s="212"/>
      <c r="AE81" s="212" t="s">
        <v>196</v>
      </c>
      <c r="AF81" s="212"/>
      <c r="AG81" s="212"/>
      <c r="AH81" s="212"/>
      <c r="AI81" s="212"/>
      <c r="AJ81" s="212"/>
      <c r="AK81" s="212"/>
      <c r="AL81" s="212"/>
      <c r="AM81" s="212">
        <v>21</v>
      </c>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46"/>
      <c r="B82" s="226"/>
      <c r="C82" s="269" t="s">
        <v>818</v>
      </c>
      <c r="D82" s="261"/>
      <c r="E82" s="265">
        <v>18.23</v>
      </c>
      <c r="F82" s="233"/>
      <c r="G82" s="233"/>
      <c r="H82" s="234"/>
      <c r="I82" s="248"/>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
      <c r="A83" s="246"/>
      <c r="B83" s="226"/>
      <c r="C83" s="348"/>
      <c r="D83" s="349"/>
      <c r="E83" s="350"/>
      <c r="F83" s="351"/>
      <c r="G83" s="352"/>
      <c r="H83" s="234"/>
      <c r="I83" s="248"/>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1" x14ac:dyDescent="0.2">
      <c r="A84" s="246"/>
      <c r="B84" s="362" t="s">
        <v>600</v>
      </c>
      <c r="C84" s="363"/>
      <c r="D84" s="364"/>
      <c r="E84" s="365"/>
      <c r="F84" s="366"/>
      <c r="G84" s="367"/>
      <c r="H84" s="234"/>
      <c r="I84" s="248"/>
      <c r="J84" s="212"/>
      <c r="K84" s="212"/>
      <c r="L84" s="212"/>
      <c r="M84" s="212"/>
      <c r="N84" s="212"/>
      <c r="O84" s="212"/>
      <c r="P84" s="212"/>
      <c r="Q84" s="212"/>
      <c r="R84" s="212"/>
      <c r="S84" s="212"/>
      <c r="T84" s="212"/>
      <c r="U84" s="212"/>
      <c r="V84" s="212"/>
      <c r="W84" s="212"/>
      <c r="X84" s="212"/>
      <c r="Y84" s="212"/>
      <c r="Z84" s="212"/>
      <c r="AA84" s="212"/>
      <c r="AB84" s="212"/>
      <c r="AC84" s="212">
        <v>0</v>
      </c>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
      <c r="A85" s="246"/>
      <c r="B85" s="362" t="s">
        <v>601</v>
      </c>
      <c r="C85" s="363"/>
      <c r="D85" s="364"/>
      <c r="E85" s="365"/>
      <c r="F85" s="366"/>
      <c r="G85" s="367"/>
      <c r="H85" s="234"/>
      <c r="I85" s="248"/>
      <c r="J85" s="212"/>
      <c r="K85" s="212"/>
      <c r="L85" s="212"/>
      <c r="M85" s="212"/>
      <c r="N85" s="212"/>
      <c r="O85" s="212"/>
      <c r="P85" s="212"/>
      <c r="Q85" s="212"/>
      <c r="R85" s="212"/>
      <c r="S85" s="212"/>
      <c r="T85" s="212"/>
      <c r="U85" s="212"/>
      <c r="V85" s="212"/>
      <c r="W85" s="212"/>
      <c r="X85" s="212"/>
      <c r="Y85" s="212"/>
      <c r="Z85" s="212"/>
      <c r="AA85" s="212"/>
      <c r="AB85" s="212"/>
      <c r="AC85" s="212"/>
      <c r="AD85" s="212"/>
      <c r="AE85" s="212" t="s">
        <v>252</v>
      </c>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
      <c r="A86" s="245">
        <v>16</v>
      </c>
      <c r="B86" s="225" t="s">
        <v>828</v>
      </c>
      <c r="C86" s="237" t="s">
        <v>794</v>
      </c>
      <c r="D86" s="228" t="s">
        <v>514</v>
      </c>
      <c r="E86" s="230">
        <v>0.14138999999999999</v>
      </c>
      <c r="F86" s="232"/>
      <c r="G86" s="233">
        <f>ROUND(E86*F86,2)</f>
        <v>0</v>
      </c>
      <c r="H86" s="234" t="s">
        <v>546</v>
      </c>
      <c r="I86" s="248" t="s">
        <v>195</v>
      </c>
      <c r="J86" s="212"/>
      <c r="K86" s="212"/>
      <c r="L86" s="212"/>
      <c r="M86" s="212"/>
      <c r="N86" s="212"/>
      <c r="O86" s="212"/>
      <c r="P86" s="212"/>
      <c r="Q86" s="212"/>
      <c r="R86" s="212"/>
      <c r="S86" s="212"/>
      <c r="T86" s="212"/>
      <c r="U86" s="212"/>
      <c r="V86" s="212"/>
      <c r="W86" s="212"/>
      <c r="X86" s="212"/>
      <c r="Y86" s="212"/>
      <c r="Z86" s="212"/>
      <c r="AA86" s="212"/>
      <c r="AB86" s="212"/>
      <c r="AC86" s="212"/>
      <c r="AD86" s="212"/>
      <c r="AE86" s="212" t="s">
        <v>196</v>
      </c>
      <c r="AF86" s="212"/>
      <c r="AG86" s="212"/>
      <c r="AH86" s="212"/>
      <c r="AI86" s="212"/>
      <c r="AJ86" s="212"/>
      <c r="AK86" s="212"/>
      <c r="AL86" s="212"/>
      <c r="AM86" s="212">
        <v>21</v>
      </c>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46"/>
      <c r="B87" s="226"/>
      <c r="C87" s="269" t="s">
        <v>539</v>
      </c>
      <c r="D87" s="261"/>
      <c r="E87" s="265"/>
      <c r="F87" s="233"/>
      <c r="G87" s="233"/>
      <c r="H87" s="234"/>
      <c r="I87" s="248"/>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46"/>
      <c r="B88" s="226"/>
      <c r="C88" s="269" t="s">
        <v>713</v>
      </c>
      <c r="D88" s="261"/>
      <c r="E88" s="265"/>
      <c r="F88" s="233"/>
      <c r="G88" s="233"/>
      <c r="H88" s="234"/>
      <c r="I88" s="248"/>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
      <c r="A89" s="246"/>
      <c r="B89" s="226"/>
      <c r="C89" s="269" t="s">
        <v>829</v>
      </c>
      <c r="D89" s="261"/>
      <c r="E89" s="265">
        <v>0.14138999999999999</v>
      </c>
      <c r="F89" s="233"/>
      <c r="G89" s="233"/>
      <c r="H89" s="234"/>
      <c r="I89" s="248"/>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46"/>
      <c r="B90" s="226"/>
      <c r="C90" s="348"/>
      <c r="D90" s="349"/>
      <c r="E90" s="350"/>
      <c r="F90" s="351"/>
      <c r="G90" s="352"/>
      <c r="H90" s="234"/>
      <c r="I90" s="248"/>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
      <c r="A91" s="246"/>
      <c r="B91" s="362" t="s">
        <v>511</v>
      </c>
      <c r="C91" s="363"/>
      <c r="D91" s="364"/>
      <c r="E91" s="365"/>
      <c r="F91" s="366"/>
      <c r="G91" s="367"/>
      <c r="H91" s="234"/>
      <c r="I91" s="248"/>
      <c r="J91" s="212"/>
      <c r="K91" s="212"/>
      <c r="L91" s="212"/>
      <c r="M91" s="212"/>
      <c r="N91" s="212"/>
      <c r="O91" s="212"/>
      <c r="P91" s="212"/>
      <c r="Q91" s="212"/>
      <c r="R91" s="212"/>
      <c r="S91" s="212"/>
      <c r="T91" s="212"/>
      <c r="U91" s="212"/>
      <c r="V91" s="212"/>
      <c r="W91" s="212"/>
      <c r="X91" s="212"/>
      <c r="Y91" s="212"/>
      <c r="Z91" s="212"/>
      <c r="AA91" s="212"/>
      <c r="AB91" s="212"/>
      <c r="AC91" s="212">
        <v>0</v>
      </c>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45">
        <v>17</v>
      </c>
      <c r="B92" s="225" t="s">
        <v>512</v>
      </c>
      <c r="C92" s="237" t="s">
        <v>513</v>
      </c>
      <c r="D92" s="228" t="s">
        <v>514</v>
      </c>
      <c r="E92" s="230">
        <v>0.27906999999999998</v>
      </c>
      <c r="F92" s="232"/>
      <c r="G92" s="233">
        <f>ROUND(E92*F92,2)</f>
        <v>0</v>
      </c>
      <c r="H92" s="234" t="s">
        <v>494</v>
      </c>
      <c r="I92" s="248" t="s">
        <v>195</v>
      </c>
      <c r="J92" s="212"/>
      <c r="K92" s="212"/>
      <c r="L92" s="212"/>
      <c r="M92" s="212"/>
      <c r="N92" s="212"/>
      <c r="O92" s="212"/>
      <c r="P92" s="212"/>
      <c r="Q92" s="212"/>
      <c r="R92" s="212"/>
      <c r="S92" s="212"/>
      <c r="T92" s="212"/>
      <c r="U92" s="212"/>
      <c r="V92" s="212"/>
      <c r="W92" s="212"/>
      <c r="X92" s="212"/>
      <c r="Y92" s="212"/>
      <c r="Z92" s="212"/>
      <c r="AA92" s="212"/>
      <c r="AB92" s="212"/>
      <c r="AC92" s="212"/>
      <c r="AD92" s="212"/>
      <c r="AE92" s="212" t="s">
        <v>196</v>
      </c>
      <c r="AF92" s="212"/>
      <c r="AG92" s="212"/>
      <c r="AH92" s="212"/>
      <c r="AI92" s="212"/>
      <c r="AJ92" s="212"/>
      <c r="AK92" s="212"/>
      <c r="AL92" s="212"/>
      <c r="AM92" s="212">
        <v>21</v>
      </c>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
      <c r="A93" s="246"/>
      <c r="B93" s="226"/>
      <c r="C93" s="269" t="s">
        <v>515</v>
      </c>
      <c r="D93" s="261"/>
      <c r="E93" s="265"/>
      <c r="F93" s="233"/>
      <c r="G93" s="233"/>
      <c r="H93" s="234"/>
      <c r="I93" s="248"/>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1" x14ac:dyDescent="0.2">
      <c r="A94" s="246"/>
      <c r="B94" s="226"/>
      <c r="C94" s="269" t="s">
        <v>830</v>
      </c>
      <c r="D94" s="261"/>
      <c r="E94" s="265"/>
      <c r="F94" s="233"/>
      <c r="G94" s="233"/>
      <c r="H94" s="234"/>
      <c r="I94" s="248"/>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1" x14ac:dyDescent="0.2">
      <c r="A95" s="246"/>
      <c r="B95" s="226"/>
      <c r="C95" s="269" t="s">
        <v>831</v>
      </c>
      <c r="D95" s="261"/>
      <c r="E95" s="265">
        <v>0.27906999999999998</v>
      </c>
      <c r="F95" s="233"/>
      <c r="G95" s="233"/>
      <c r="H95" s="234"/>
      <c r="I95" s="248"/>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
      <c r="A96" s="246"/>
      <c r="B96" s="226"/>
      <c r="C96" s="348"/>
      <c r="D96" s="349"/>
      <c r="E96" s="350"/>
      <c r="F96" s="351"/>
      <c r="G96" s="352"/>
      <c r="H96" s="234"/>
      <c r="I96" s="248"/>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
      <c r="A97" s="246"/>
      <c r="B97" s="362" t="s">
        <v>518</v>
      </c>
      <c r="C97" s="363"/>
      <c r="D97" s="364"/>
      <c r="E97" s="365"/>
      <c r="F97" s="366"/>
      <c r="G97" s="367"/>
      <c r="H97" s="234"/>
      <c r="I97" s="248"/>
      <c r="J97" s="212"/>
      <c r="K97" s="212"/>
      <c r="L97" s="212"/>
      <c r="M97" s="212"/>
      <c r="N97" s="212"/>
      <c r="O97" s="212"/>
      <c r="P97" s="212"/>
      <c r="Q97" s="212"/>
      <c r="R97" s="212"/>
      <c r="S97" s="212"/>
      <c r="T97" s="212"/>
      <c r="U97" s="212"/>
      <c r="V97" s="212"/>
      <c r="W97" s="212"/>
      <c r="X97" s="212"/>
      <c r="Y97" s="212"/>
      <c r="Z97" s="212"/>
      <c r="AA97" s="212"/>
      <c r="AB97" s="212"/>
      <c r="AC97" s="212">
        <v>0</v>
      </c>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1" x14ac:dyDescent="0.2">
      <c r="A98" s="245">
        <v>18</v>
      </c>
      <c r="B98" s="225" t="s">
        <v>519</v>
      </c>
      <c r="C98" s="237" t="s">
        <v>520</v>
      </c>
      <c r="D98" s="228" t="s">
        <v>514</v>
      </c>
      <c r="E98" s="230">
        <v>0.27906999999999998</v>
      </c>
      <c r="F98" s="232"/>
      <c r="G98" s="233">
        <f>ROUND(E98*F98,2)</f>
        <v>0</v>
      </c>
      <c r="H98" s="234" t="s">
        <v>494</v>
      </c>
      <c r="I98" s="248" t="s">
        <v>195</v>
      </c>
      <c r="J98" s="212"/>
      <c r="K98" s="212"/>
      <c r="L98" s="212"/>
      <c r="M98" s="212"/>
      <c r="N98" s="212"/>
      <c r="O98" s="212"/>
      <c r="P98" s="212"/>
      <c r="Q98" s="212"/>
      <c r="R98" s="212"/>
      <c r="S98" s="212"/>
      <c r="T98" s="212"/>
      <c r="U98" s="212"/>
      <c r="V98" s="212"/>
      <c r="W98" s="212"/>
      <c r="X98" s="212"/>
      <c r="Y98" s="212"/>
      <c r="Z98" s="212"/>
      <c r="AA98" s="212"/>
      <c r="AB98" s="212"/>
      <c r="AC98" s="212"/>
      <c r="AD98" s="212"/>
      <c r="AE98" s="212" t="s">
        <v>196</v>
      </c>
      <c r="AF98" s="212"/>
      <c r="AG98" s="212"/>
      <c r="AH98" s="212"/>
      <c r="AI98" s="212"/>
      <c r="AJ98" s="212"/>
      <c r="AK98" s="212"/>
      <c r="AL98" s="212"/>
      <c r="AM98" s="212">
        <v>21</v>
      </c>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
      <c r="A99" s="246"/>
      <c r="B99" s="226"/>
      <c r="C99" s="330" t="s">
        <v>521</v>
      </c>
      <c r="D99" s="331"/>
      <c r="E99" s="332"/>
      <c r="F99" s="333"/>
      <c r="G99" s="334"/>
      <c r="H99" s="234"/>
      <c r="I99" s="248"/>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7" t="str">
        <f>C99</f>
        <v>Včetně naložení na dopravní prostředek a složení na skládku, bez poplatku za skládku.</v>
      </c>
      <c r="BB99" s="212"/>
      <c r="BC99" s="212"/>
      <c r="BD99" s="212"/>
      <c r="BE99" s="212"/>
      <c r="BF99" s="212"/>
      <c r="BG99" s="212"/>
      <c r="BH99" s="212"/>
    </row>
    <row r="100" spans="1:60" outlineLevel="1" x14ac:dyDescent="0.2">
      <c r="A100" s="246"/>
      <c r="B100" s="226"/>
      <c r="C100" s="269" t="s">
        <v>515</v>
      </c>
      <c r="D100" s="261"/>
      <c r="E100" s="265"/>
      <c r="F100" s="233"/>
      <c r="G100" s="233"/>
      <c r="H100" s="234"/>
      <c r="I100" s="248"/>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1" x14ac:dyDescent="0.2">
      <c r="A101" s="246"/>
      <c r="B101" s="226"/>
      <c r="C101" s="269" t="s">
        <v>830</v>
      </c>
      <c r="D101" s="261"/>
      <c r="E101" s="265"/>
      <c r="F101" s="233"/>
      <c r="G101" s="233"/>
      <c r="H101" s="234"/>
      <c r="I101" s="248"/>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1" x14ac:dyDescent="0.2">
      <c r="A102" s="246"/>
      <c r="B102" s="226"/>
      <c r="C102" s="269" t="s">
        <v>831</v>
      </c>
      <c r="D102" s="261"/>
      <c r="E102" s="265">
        <v>0.27906999999999998</v>
      </c>
      <c r="F102" s="233"/>
      <c r="G102" s="233"/>
      <c r="H102" s="234"/>
      <c r="I102" s="248"/>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1" x14ac:dyDescent="0.2">
      <c r="A103" s="246"/>
      <c r="B103" s="226"/>
      <c r="C103" s="348"/>
      <c r="D103" s="349"/>
      <c r="E103" s="350"/>
      <c r="F103" s="351"/>
      <c r="G103" s="352"/>
      <c r="H103" s="234"/>
      <c r="I103" s="248"/>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1" x14ac:dyDescent="0.2">
      <c r="A104" s="245">
        <v>19</v>
      </c>
      <c r="B104" s="225" t="s">
        <v>522</v>
      </c>
      <c r="C104" s="237" t="s">
        <v>523</v>
      </c>
      <c r="D104" s="228" t="s">
        <v>514</v>
      </c>
      <c r="E104" s="230">
        <v>2.5116000000000001</v>
      </c>
      <c r="F104" s="232"/>
      <c r="G104" s="233">
        <f>ROUND(E104*F104,2)</f>
        <v>0</v>
      </c>
      <c r="H104" s="234" t="s">
        <v>494</v>
      </c>
      <c r="I104" s="248" t="s">
        <v>195</v>
      </c>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t="s">
        <v>196</v>
      </c>
      <c r="AF104" s="212"/>
      <c r="AG104" s="212"/>
      <c r="AH104" s="212"/>
      <c r="AI104" s="212"/>
      <c r="AJ104" s="212"/>
      <c r="AK104" s="212"/>
      <c r="AL104" s="212"/>
      <c r="AM104" s="212">
        <v>21</v>
      </c>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1" x14ac:dyDescent="0.2">
      <c r="A105" s="246"/>
      <c r="B105" s="226"/>
      <c r="C105" s="269" t="s">
        <v>515</v>
      </c>
      <c r="D105" s="261"/>
      <c r="E105" s="265"/>
      <c r="F105" s="233"/>
      <c r="G105" s="233"/>
      <c r="H105" s="234"/>
      <c r="I105" s="248"/>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1" x14ac:dyDescent="0.2">
      <c r="A106" s="246"/>
      <c r="B106" s="226"/>
      <c r="C106" s="269" t="s">
        <v>830</v>
      </c>
      <c r="D106" s="261"/>
      <c r="E106" s="265"/>
      <c r="F106" s="233"/>
      <c r="G106" s="233"/>
      <c r="H106" s="234"/>
      <c r="I106" s="248"/>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1" x14ac:dyDescent="0.2">
      <c r="A107" s="246"/>
      <c r="B107" s="226"/>
      <c r="C107" s="269" t="s">
        <v>832</v>
      </c>
      <c r="D107" s="261"/>
      <c r="E107" s="265">
        <v>2.5116000000000001</v>
      </c>
      <c r="F107" s="233"/>
      <c r="G107" s="233"/>
      <c r="H107" s="234"/>
      <c r="I107" s="248"/>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1" x14ac:dyDescent="0.2">
      <c r="A108" s="246"/>
      <c r="B108" s="226"/>
      <c r="C108" s="348"/>
      <c r="D108" s="349"/>
      <c r="E108" s="350"/>
      <c r="F108" s="351"/>
      <c r="G108" s="352"/>
      <c r="H108" s="234"/>
      <c r="I108" s="248"/>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1" x14ac:dyDescent="0.2">
      <c r="A109" s="246"/>
      <c r="B109" s="362" t="s">
        <v>608</v>
      </c>
      <c r="C109" s="363"/>
      <c r="D109" s="364"/>
      <c r="E109" s="365"/>
      <c r="F109" s="366"/>
      <c r="G109" s="367"/>
      <c r="H109" s="234"/>
      <c r="I109" s="248"/>
      <c r="J109" s="212"/>
      <c r="K109" s="212"/>
      <c r="L109" s="212"/>
      <c r="M109" s="212"/>
      <c r="N109" s="212"/>
      <c r="O109" s="212"/>
      <c r="P109" s="212"/>
      <c r="Q109" s="212"/>
      <c r="R109" s="212"/>
      <c r="S109" s="212"/>
      <c r="T109" s="212"/>
      <c r="U109" s="212"/>
      <c r="V109" s="212"/>
      <c r="W109" s="212"/>
      <c r="X109" s="212"/>
      <c r="Y109" s="212"/>
      <c r="Z109" s="212"/>
      <c r="AA109" s="212"/>
      <c r="AB109" s="212"/>
      <c r="AC109" s="212">
        <v>0</v>
      </c>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1" x14ac:dyDescent="0.2">
      <c r="A110" s="246"/>
      <c r="B110" s="362" t="s">
        <v>609</v>
      </c>
      <c r="C110" s="363"/>
      <c r="D110" s="364"/>
      <c r="E110" s="365"/>
      <c r="F110" s="366"/>
      <c r="G110" s="367"/>
      <c r="H110" s="234"/>
      <c r="I110" s="248"/>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t="s">
        <v>252</v>
      </c>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1" x14ac:dyDescent="0.2">
      <c r="A111" s="245">
        <v>20</v>
      </c>
      <c r="B111" s="225" t="s">
        <v>610</v>
      </c>
      <c r="C111" s="237" t="s">
        <v>611</v>
      </c>
      <c r="D111" s="228" t="s">
        <v>514</v>
      </c>
      <c r="E111" s="230">
        <v>0.27906999999999998</v>
      </c>
      <c r="F111" s="232"/>
      <c r="G111" s="233">
        <f>ROUND(E111*F111,2)</f>
        <v>0</v>
      </c>
      <c r="H111" s="234" t="s">
        <v>612</v>
      </c>
      <c r="I111" s="248" t="s">
        <v>195</v>
      </c>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t="s">
        <v>196</v>
      </c>
      <c r="AF111" s="212"/>
      <c r="AG111" s="212"/>
      <c r="AH111" s="212"/>
      <c r="AI111" s="212"/>
      <c r="AJ111" s="212"/>
      <c r="AK111" s="212"/>
      <c r="AL111" s="212"/>
      <c r="AM111" s="212">
        <v>21</v>
      </c>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ht="22.5" outlineLevel="1" x14ac:dyDescent="0.2">
      <c r="A112" s="246"/>
      <c r="B112" s="226"/>
      <c r="C112" s="330" t="s">
        <v>613</v>
      </c>
      <c r="D112" s="331"/>
      <c r="E112" s="332"/>
      <c r="F112" s="333"/>
      <c r="G112" s="334"/>
      <c r="H112" s="234"/>
      <c r="I112" s="248"/>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7" t="str">
        <f>C112</f>
        <v>S naložením suti nebo vybouraných hmot do dopravního prostředku a na jejich vyložením, popřípadě přeložením na normální dopravní prostředek.</v>
      </c>
      <c r="BB112" s="212"/>
      <c r="BC112" s="212"/>
      <c r="BD112" s="212"/>
      <c r="BE112" s="212"/>
      <c r="BF112" s="212"/>
      <c r="BG112" s="212"/>
      <c r="BH112" s="212"/>
    </row>
    <row r="113" spans="1:60" outlineLevel="1" x14ac:dyDescent="0.2">
      <c r="A113" s="246"/>
      <c r="B113" s="226"/>
      <c r="C113" s="269" t="s">
        <v>515</v>
      </c>
      <c r="D113" s="261"/>
      <c r="E113" s="265"/>
      <c r="F113" s="233"/>
      <c r="G113" s="233"/>
      <c r="H113" s="234"/>
      <c r="I113" s="248"/>
      <c r="J113" s="212"/>
      <c r="K113" s="212"/>
      <c r="L113" s="212"/>
      <c r="M113" s="212"/>
      <c r="N113" s="212"/>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1" x14ac:dyDescent="0.2">
      <c r="A114" s="246"/>
      <c r="B114" s="226"/>
      <c r="C114" s="269" t="s">
        <v>830</v>
      </c>
      <c r="D114" s="261"/>
      <c r="E114" s="265"/>
      <c r="F114" s="233"/>
      <c r="G114" s="233"/>
      <c r="H114" s="234"/>
      <c r="I114" s="248"/>
      <c r="J114" s="212"/>
      <c r="K114" s="212"/>
      <c r="L114" s="212"/>
      <c r="M114" s="212"/>
      <c r="N114" s="212"/>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1" x14ac:dyDescent="0.2">
      <c r="A115" s="246"/>
      <c r="B115" s="226"/>
      <c r="C115" s="269" t="s">
        <v>831</v>
      </c>
      <c r="D115" s="261"/>
      <c r="E115" s="265">
        <v>0.27906999999999998</v>
      </c>
      <c r="F115" s="233"/>
      <c r="G115" s="233"/>
      <c r="H115" s="234"/>
      <c r="I115" s="248"/>
      <c r="J115" s="212"/>
      <c r="K115" s="212"/>
      <c r="L115" s="212"/>
      <c r="M115" s="212"/>
      <c r="N115" s="212"/>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ht="13.5" outlineLevel="1" thickBot="1" x14ac:dyDescent="0.25">
      <c r="A116" s="254"/>
      <c r="B116" s="255"/>
      <c r="C116" s="335"/>
      <c r="D116" s="336"/>
      <c r="E116" s="337"/>
      <c r="F116" s="338"/>
      <c r="G116" s="339"/>
      <c r="H116" s="256"/>
      <c r="I116" s="257"/>
      <c r="J116" s="212"/>
      <c r="K116" s="212"/>
      <c r="L116" s="212"/>
      <c r="M116" s="212"/>
      <c r="N116" s="212"/>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hidden="1" x14ac:dyDescent="0.2">
      <c r="A117" s="54"/>
      <c r="B117" s="61" t="s">
        <v>202</v>
      </c>
      <c r="C117" s="238" t="s">
        <v>202</v>
      </c>
      <c r="D117" s="215"/>
      <c r="E117" s="213"/>
      <c r="F117" s="213"/>
      <c r="G117" s="213"/>
      <c r="H117" s="213"/>
      <c r="I117" s="214"/>
    </row>
    <row r="118" spans="1:60" hidden="1" x14ac:dyDescent="0.2">
      <c r="A118" s="239"/>
      <c r="B118" s="240" t="s">
        <v>201</v>
      </c>
      <c r="C118" s="241"/>
      <c r="D118" s="242"/>
      <c r="E118" s="239"/>
      <c r="F118" s="239"/>
      <c r="G118" s="243">
        <f>F8+F18+F44+F59</f>
        <v>0</v>
      </c>
      <c r="H118" s="46"/>
      <c r="I118" s="46"/>
      <c r="AN118">
        <v>15</v>
      </c>
      <c r="AO118">
        <v>21</v>
      </c>
    </row>
    <row r="119" spans="1:60" x14ac:dyDescent="0.2">
      <c r="A119" s="46"/>
      <c r="B119" s="235"/>
      <c r="C119" s="235"/>
      <c r="D119" s="191"/>
      <c r="E119" s="46"/>
      <c r="F119" s="46"/>
      <c r="G119" s="46"/>
      <c r="H119" s="46"/>
      <c r="I119" s="46"/>
      <c r="AN119">
        <f>SUMIF(AM8:AM118,AN118,G8:G118)</f>
        <v>0</v>
      </c>
      <c r="AO119">
        <f>SUMIF(AM8:AM118,AO118,G8:G118)</f>
        <v>0</v>
      </c>
    </row>
    <row r="120" spans="1:60" x14ac:dyDescent="0.2">
      <c r="D120" s="190"/>
    </row>
    <row r="121" spans="1:60" x14ac:dyDescent="0.2">
      <c r="D121" s="190"/>
    </row>
    <row r="122" spans="1:60" x14ac:dyDescent="0.2">
      <c r="D122" s="190"/>
    </row>
    <row r="123" spans="1:60" x14ac:dyDescent="0.2">
      <c r="D123" s="190"/>
    </row>
    <row r="124" spans="1:60" x14ac:dyDescent="0.2">
      <c r="D124" s="190"/>
    </row>
    <row r="125" spans="1:60" x14ac:dyDescent="0.2">
      <c r="D125" s="190"/>
    </row>
    <row r="126" spans="1:60" x14ac:dyDescent="0.2">
      <c r="D126" s="190"/>
    </row>
    <row r="127" spans="1:60" x14ac:dyDescent="0.2">
      <c r="D127" s="190"/>
    </row>
    <row r="128" spans="1:60" x14ac:dyDescent="0.2">
      <c r="D128" s="190"/>
    </row>
    <row r="129" spans="4:4" x14ac:dyDescent="0.2">
      <c r="D129" s="190"/>
    </row>
    <row r="130" spans="4:4" x14ac:dyDescent="0.2">
      <c r="D130" s="190"/>
    </row>
    <row r="131" spans="4:4" x14ac:dyDescent="0.2">
      <c r="D131" s="190"/>
    </row>
    <row r="132" spans="4:4" x14ac:dyDescent="0.2">
      <c r="D132" s="190"/>
    </row>
    <row r="133" spans="4:4" x14ac:dyDescent="0.2">
      <c r="D133" s="190"/>
    </row>
    <row r="134" spans="4:4" x14ac:dyDescent="0.2">
      <c r="D134" s="190"/>
    </row>
    <row r="135" spans="4:4" x14ac:dyDescent="0.2">
      <c r="D135" s="190"/>
    </row>
    <row r="136" spans="4:4" x14ac:dyDescent="0.2">
      <c r="D136" s="190"/>
    </row>
    <row r="137" spans="4:4" x14ac:dyDescent="0.2">
      <c r="D137" s="190"/>
    </row>
    <row r="138" spans="4:4" x14ac:dyDescent="0.2">
      <c r="D138" s="190"/>
    </row>
    <row r="139" spans="4:4" x14ac:dyDescent="0.2">
      <c r="D139" s="190"/>
    </row>
    <row r="140" spans="4:4" x14ac:dyDescent="0.2">
      <c r="D140" s="190"/>
    </row>
    <row r="141" spans="4:4" x14ac:dyDescent="0.2">
      <c r="D141" s="190"/>
    </row>
    <row r="142" spans="4:4" x14ac:dyDescent="0.2">
      <c r="D142" s="190"/>
    </row>
    <row r="143" spans="4:4" x14ac:dyDescent="0.2">
      <c r="D143" s="190"/>
    </row>
    <row r="144" spans="4:4" x14ac:dyDescent="0.2">
      <c r="D144" s="190"/>
    </row>
    <row r="145" spans="4:4" x14ac:dyDescent="0.2">
      <c r="D145" s="190"/>
    </row>
    <row r="146" spans="4:4" x14ac:dyDescent="0.2">
      <c r="D146" s="190"/>
    </row>
    <row r="147" spans="4:4" x14ac:dyDescent="0.2">
      <c r="D147" s="190"/>
    </row>
    <row r="148" spans="4:4" x14ac:dyDescent="0.2">
      <c r="D148" s="190"/>
    </row>
    <row r="149" spans="4:4" x14ac:dyDescent="0.2">
      <c r="D149" s="190"/>
    </row>
    <row r="150" spans="4:4" x14ac:dyDescent="0.2">
      <c r="D150" s="190"/>
    </row>
    <row r="151" spans="4:4" x14ac:dyDescent="0.2">
      <c r="D151" s="190"/>
    </row>
    <row r="152" spans="4:4" x14ac:dyDescent="0.2">
      <c r="D152" s="190"/>
    </row>
    <row r="153" spans="4:4" x14ac:dyDescent="0.2">
      <c r="D153" s="190"/>
    </row>
    <row r="154" spans="4:4" x14ac:dyDescent="0.2">
      <c r="D154" s="190"/>
    </row>
    <row r="155" spans="4:4" x14ac:dyDescent="0.2">
      <c r="D155" s="190"/>
    </row>
    <row r="156" spans="4:4" x14ac:dyDescent="0.2">
      <c r="D156" s="190"/>
    </row>
    <row r="157" spans="4:4" x14ac:dyDescent="0.2">
      <c r="D157" s="190"/>
    </row>
    <row r="158" spans="4:4" x14ac:dyDescent="0.2">
      <c r="D158" s="190"/>
    </row>
    <row r="159" spans="4:4" x14ac:dyDescent="0.2">
      <c r="D159" s="190"/>
    </row>
    <row r="160" spans="4:4" x14ac:dyDescent="0.2">
      <c r="D160" s="190"/>
    </row>
    <row r="161" spans="4:4" x14ac:dyDescent="0.2">
      <c r="D161" s="190"/>
    </row>
    <row r="162" spans="4:4" x14ac:dyDescent="0.2">
      <c r="D162" s="190"/>
    </row>
    <row r="163" spans="4:4" x14ac:dyDescent="0.2">
      <c r="D163" s="190"/>
    </row>
    <row r="164" spans="4:4" x14ac:dyDescent="0.2">
      <c r="D164" s="190"/>
    </row>
    <row r="165" spans="4:4" x14ac:dyDescent="0.2">
      <c r="D165" s="190"/>
    </row>
    <row r="166" spans="4:4" x14ac:dyDescent="0.2">
      <c r="D166" s="190"/>
    </row>
    <row r="167" spans="4:4" x14ac:dyDescent="0.2">
      <c r="D167" s="190"/>
    </row>
    <row r="168" spans="4:4" x14ac:dyDescent="0.2">
      <c r="D168" s="190"/>
    </row>
    <row r="169" spans="4:4" x14ac:dyDescent="0.2">
      <c r="D169" s="190"/>
    </row>
    <row r="170" spans="4:4" x14ac:dyDescent="0.2">
      <c r="D170" s="190"/>
    </row>
    <row r="171" spans="4:4" x14ac:dyDescent="0.2">
      <c r="D171" s="190"/>
    </row>
    <row r="172" spans="4:4" x14ac:dyDescent="0.2">
      <c r="D172" s="190"/>
    </row>
    <row r="173" spans="4:4" x14ac:dyDescent="0.2">
      <c r="D173" s="190"/>
    </row>
    <row r="174" spans="4:4" x14ac:dyDescent="0.2">
      <c r="D174" s="190"/>
    </row>
    <row r="175" spans="4:4" x14ac:dyDescent="0.2">
      <c r="D175" s="190"/>
    </row>
    <row r="176" spans="4:4" x14ac:dyDescent="0.2">
      <c r="D176" s="190"/>
    </row>
    <row r="177" spans="4:4" x14ac:dyDescent="0.2">
      <c r="D177" s="190"/>
    </row>
    <row r="178" spans="4:4" x14ac:dyDescent="0.2">
      <c r="D178" s="190"/>
    </row>
    <row r="179" spans="4:4" x14ac:dyDescent="0.2">
      <c r="D179" s="190"/>
    </row>
    <row r="180" spans="4:4" x14ac:dyDescent="0.2">
      <c r="D180" s="190"/>
    </row>
    <row r="181" spans="4:4" x14ac:dyDescent="0.2">
      <c r="D181" s="190"/>
    </row>
    <row r="182" spans="4:4" x14ac:dyDescent="0.2">
      <c r="D182" s="190"/>
    </row>
    <row r="183" spans="4:4" x14ac:dyDescent="0.2">
      <c r="D183" s="190"/>
    </row>
    <row r="184" spans="4:4" x14ac:dyDescent="0.2">
      <c r="D184" s="190"/>
    </row>
    <row r="185" spans="4:4" x14ac:dyDescent="0.2">
      <c r="D185" s="190"/>
    </row>
    <row r="186" spans="4:4" x14ac:dyDescent="0.2">
      <c r="D186" s="190"/>
    </row>
    <row r="187" spans="4:4" x14ac:dyDescent="0.2">
      <c r="D187" s="190"/>
    </row>
    <row r="188" spans="4:4" x14ac:dyDescent="0.2">
      <c r="D188" s="190"/>
    </row>
    <row r="189" spans="4:4" x14ac:dyDescent="0.2">
      <c r="D189" s="190"/>
    </row>
    <row r="190" spans="4:4" x14ac:dyDescent="0.2">
      <c r="D190" s="190"/>
    </row>
    <row r="191" spans="4:4" x14ac:dyDescent="0.2">
      <c r="D191" s="190"/>
    </row>
    <row r="192" spans="4:4" x14ac:dyDescent="0.2">
      <c r="D192" s="190"/>
    </row>
    <row r="193" spans="4:4" x14ac:dyDescent="0.2">
      <c r="D193" s="190"/>
    </row>
    <row r="194" spans="4:4" x14ac:dyDescent="0.2">
      <c r="D194" s="190"/>
    </row>
    <row r="195" spans="4:4" x14ac:dyDescent="0.2">
      <c r="D195" s="190"/>
    </row>
    <row r="196" spans="4:4" x14ac:dyDescent="0.2">
      <c r="D196" s="190"/>
    </row>
    <row r="197" spans="4:4" x14ac:dyDescent="0.2">
      <c r="D197" s="190"/>
    </row>
    <row r="198" spans="4:4" x14ac:dyDescent="0.2">
      <c r="D198" s="190"/>
    </row>
    <row r="199" spans="4:4" x14ac:dyDescent="0.2">
      <c r="D199" s="190"/>
    </row>
    <row r="200" spans="4:4" x14ac:dyDescent="0.2">
      <c r="D200" s="190"/>
    </row>
    <row r="201" spans="4:4" x14ac:dyDescent="0.2">
      <c r="D201" s="190"/>
    </row>
    <row r="202" spans="4:4" x14ac:dyDescent="0.2">
      <c r="D202" s="190"/>
    </row>
    <row r="203" spans="4:4" x14ac:dyDescent="0.2">
      <c r="D203" s="190"/>
    </row>
    <row r="204" spans="4:4" x14ac:dyDescent="0.2">
      <c r="D204" s="190"/>
    </row>
    <row r="205" spans="4:4" x14ac:dyDescent="0.2">
      <c r="D205" s="190"/>
    </row>
    <row r="206" spans="4:4" x14ac:dyDescent="0.2">
      <c r="D206" s="190"/>
    </row>
    <row r="207" spans="4:4" x14ac:dyDescent="0.2">
      <c r="D207" s="190"/>
    </row>
    <row r="208" spans="4:4" x14ac:dyDescent="0.2">
      <c r="D208" s="190"/>
    </row>
    <row r="209" spans="4:4" x14ac:dyDescent="0.2">
      <c r="D209" s="190"/>
    </row>
    <row r="210" spans="4:4" x14ac:dyDescent="0.2">
      <c r="D210" s="190"/>
    </row>
    <row r="211" spans="4:4" x14ac:dyDescent="0.2">
      <c r="D211" s="190"/>
    </row>
    <row r="212" spans="4:4" x14ac:dyDescent="0.2">
      <c r="D212" s="190"/>
    </row>
    <row r="213" spans="4:4" x14ac:dyDescent="0.2">
      <c r="D213" s="190"/>
    </row>
    <row r="214" spans="4:4" x14ac:dyDescent="0.2">
      <c r="D214" s="190"/>
    </row>
    <row r="215" spans="4:4" x14ac:dyDescent="0.2">
      <c r="D215" s="190"/>
    </row>
    <row r="216" spans="4:4" x14ac:dyDescent="0.2">
      <c r="D216" s="190"/>
    </row>
    <row r="217" spans="4:4" x14ac:dyDescent="0.2">
      <c r="D217" s="190"/>
    </row>
    <row r="218" spans="4:4" x14ac:dyDescent="0.2">
      <c r="D218" s="190"/>
    </row>
    <row r="219" spans="4:4" x14ac:dyDescent="0.2">
      <c r="D219" s="190"/>
    </row>
    <row r="220" spans="4:4" x14ac:dyDescent="0.2">
      <c r="D220" s="190"/>
    </row>
    <row r="221" spans="4:4" x14ac:dyDescent="0.2">
      <c r="D221" s="190"/>
    </row>
    <row r="222" spans="4:4" x14ac:dyDescent="0.2">
      <c r="D222" s="190"/>
    </row>
    <row r="223" spans="4:4" x14ac:dyDescent="0.2">
      <c r="D223" s="190"/>
    </row>
    <row r="224" spans="4:4" x14ac:dyDescent="0.2">
      <c r="D224" s="190"/>
    </row>
    <row r="225" spans="4:4" x14ac:dyDescent="0.2">
      <c r="D225" s="190"/>
    </row>
    <row r="226" spans="4:4" x14ac:dyDescent="0.2">
      <c r="D226" s="190"/>
    </row>
    <row r="227" spans="4:4" x14ac:dyDescent="0.2">
      <c r="D227" s="190"/>
    </row>
    <row r="228" spans="4:4" x14ac:dyDescent="0.2">
      <c r="D228" s="190"/>
    </row>
    <row r="229" spans="4:4" x14ac:dyDescent="0.2">
      <c r="D229" s="190"/>
    </row>
    <row r="230" spans="4:4" x14ac:dyDescent="0.2">
      <c r="D230" s="190"/>
    </row>
    <row r="231" spans="4:4" x14ac:dyDescent="0.2">
      <c r="D231" s="190"/>
    </row>
    <row r="232" spans="4:4" x14ac:dyDescent="0.2">
      <c r="D232" s="190"/>
    </row>
    <row r="233" spans="4:4" x14ac:dyDescent="0.2">
      <c r="D233" s="190"/>
    </row>
    <row r="234" spans="4:4" x14ac:dyDescent="0.2">
      <c r="D234" s="190"/>
    </row>
    <row r="235" spans="4:4" x14ac:dyDescent="0.2">
      <c r="D235" s="190"/>
    </row>
    <row r="236" spans="4:4" x14ac:dyDescent="0.2">
      <c r="D236" s="190"/>
    </row>
    <row r="237" spans="4:4" x14ac:dyDescent="0.2">
      <c r="D237" s="190"/>
    </row>
    <row r="238" spans="4:4" x14ac:dyDescent="0.2">
      <c r="D238" s="190"/>
    </row>
    <row r="239" spans="4:4" x14ac:dyDescent="0.2">
      <c r="D239" s="190"/>
    </row>
    <row r="240" spans="4:4" x14ac:dyDescent="0.2">
      <c r="D240" s="190"/>
    </row>
    <row r="241" spans="4:4" x14ac:dyDescent="0.2">
      <c r="D241" s="190"/>
    </row>
    <row r="242" spans="4:4" x14ac:dyDescent="0.2">
      <c r="D242" s="190"/>
    </row>
    <row r="243" spans="4:4" x14ac:dyDescent="0.2">
      <c r="D243" s="190"/>
    </row>
    <row r="244" spans="4:4" x14ac:dyDescent="0.2">
      <c r="D244" s="190"/>
    </row>
    <row r="245" spans="4:4" x14ac:dyDescent="0.2">
      <c r="D245" s="190"/>
    </row>
    <row r="246" spans="4:4" x14ac:dyDescent="0.2">
      <c r="D246" s="190"/>
    </row>
    <row r="247" spans="4:4" x14ac:dyDescent="0.2">
      <c r="D247" s="190"/>
    </row>
    <row r="248" spans="4:4" x14ac:dyDescent="0.2">
      <c r="D248" s="190"/>
    </row>
    <row r="249" spans="4:4" x14ac:dyDescent="0.2">
      <c r="D249" s="190"/>
    </row>
    <row r="250" spans="4:4" x14ac:dyDescent="0.2">
      <c r="D250" s="190"/>
    </row>
    <row r="251" spans="4:4" x14ac:dyDescent="0.2">
      <c r="D251" s="190"/>
    </row>
    <row r="252" spans="4:4" x14ac:dyDescent="0.2">
      <c r="D252" s="190"/>
    </row>
    <row r="253" spans="4:4" x14ac:dyDescent="0.2">
      <c r="D253" s="190"/>
    </row>
    <row r="254" spans="4:4" x14ac:dyDescent="0.2">
      <c r="D254" s="190"/>
    </row>
    <row r="255" spans="4:4" x14ac:dyDescent="0.2">
      <c r="D255" s="190"/>
    </row>
    <row r="256" spans="4:4" x14ac:dyDescent="0.2">
      <c r="D256" s="190"/>
    </row>
    <row r="257" spans="4:4" x14ac:dyDescent="0.2">
      <c r="D257" s="190"/>
    </row>
    <row r="258" spans="4:4" x14ac:dyDescent="0.2">
      <c r="D258" s="190"/>
    </row>
    <row r="259" spans="4:4" x14ac:dyDescent="0.2">
      <c r="D259" s="190"/>
    </row>
    <row r="260" spans="4:4" x14ac:dyDescent="0.2">
      <c r="D260" s="190"/>
    </row>
    <row r="261" spans="4:4" x14ac:dyDescent="0.2">
      <c r="D261" s="190"/>
    </row>
    <row r="262" spans="4:4" x14ac:dyDescent="0.2">
      <c r="D262" s="190"/>
    </row>
    <row r="263" spans="4:4" x14ac:dyDescent="0.2">
      <c r="D263" s="190"/>
    </row>
    <row r="264" spans="4:4" x14ac:dyDescent="0.2">
      <c r="D264" s="190"/>
    </row>
    <row r="265" spans="4:4" x14ac:dyDescent="0.2">
      <c r="D265" s="190"/>
    </row>
    <row r="266" spans="4:4" x14ac:dyDescent="0.2">
      <c r="D266" s="190"/>
    </row>
    <row r="267" spans="4:4" x14ac:dyDescent="0.2">
      <c r="D267" s="190"/>
    </row>
    <row r="268" spans="4:4" x14ac:dyDescent="0.2">
      <c r="D268" s="190"/>
    </row>
    <row r="269" spans="4:4" x14ac:dyDescent="0.2">
      <c r="D269" s="190"/>
    </row>
    <row r="270" spans="4:4" x14ac:dyDescent="0.2">
      <c r="D270" s="190"/>
    </row>
    <row r="271" spans="4:4" x14ac:dyDescent="0.2">
      <c r="D271" s="190"/>
    </row>
    <row r="272" spans="4:4" x14ac:dyDescent="0.2">
      <c r="D272" s="190"/>
    </row>
    <row r="273" spans="4:4" x14ac:dyDescent="0.2">
      <c r="D273" s="190"/>
    </row>
    <row r="274" spans="4:4" x14ac:dyDescent="0.2">
      <c r="D274" s="190"/>
    </row>
    <row r="275" spans="4:4" x14ac:dyDescent="0.2">
      <c r="D275" s="190"/>
    </row>
    <row r="276" spans="4:4" x14ac:dyDescent="0.2">
      <c r="D276" s="190"/>
    </row>
    <row r="277" spans="4:4" x14ac:dyDescent="0.2">
      <c r="D277" s="190"/>
    </row>
    <row r="278" spans="4:4" x14ac:dyDescent="0.2">
      <c r="D278" s="190"/>
    </row>
    <row r="279" spans="4:4" x14ac:dyDescent="0.2">
      <c r="D279" s="190"/>
    </row>
    <row r="280" spans="4:4" x14ac:dyDescent="0.2">
      <c r="D280" s="190"/>
    </row>
    <row r="281" spans="4:4" x14ac:dyDescent="0.2">
      <c r="D281" s="190"/>
    </row>
    <row r="282" spans="4:4" x14ac:dyDescent="0.2">
      <c r="D282" s="190"/>
    </row>
    <row r="283" spans="4:4" x14ac:dyDescent="0.2">
      <c r="D283" s="190"/>
    </row>
    <row r="284" spans="4:4" x14ac:dyDescent="0.2">
      <c r="D284" s="190"/>
    </row>
    <row r="285" spans="4:4" x14ac:dyDescent="0.2">
      <c r="D285" s="190"/>
    </row>
    <row r="286" spans="4:4" x14ac:dyDescent="0.2">
      <c r="D286" s="190"/>
    </row>
    <row r="287" spans="4:4" x14ac:dyDescent="0.2">
      <c r="D287" s="190"/>
    </row>
    <row r="288" spans="4:4" x14ac:dyDescent="0.2">
      <c r="D288" s="190"/>
    </row>
    <row r="289" spans="4:4" x14ac:dyDescent="0.2">
      <c r="D289" s="190"/>
    </row>
    <row r="290" spans="4:4" x14ac:dyDescent="0.2">
      <c r="D290" s="190"/>
    </row>
    <row r="291" spans="4:4" x14ac:dyDescent="0.2">
      <c r="D291" s="190"/>
    </row>
    <row r="292" spans="4:4" x14ac:dyDescent="0.2">
      <c r="D292" s="190"/>
    </row>
    <row r="293" spans="4:4" x14ac:dyDescent="0.2">
      <c r="D293" s="190"/>
    </row>
    <row r="294" spans="4:4" x14ac:dyDescent="0.2">
      <c r="D294" s="190"/>
    </row>
    <row r="295" spans="4:4" x14ac:dyDescent="0.2">
      <c r="D295" s="190"/>
    </row>
    <row r="296" spans="4:4" x14ac:dyDescent="0.2">
      <c r="D296" s="190"/>
    </row>
    <row r="297" spans="4:4" x14ac:dyDescent="0.2">
      <c r="D297" s="190"/>
    </row>
    <row r="298" spans="4:4" x14ac:dyDescent="0.2">
      <c r="D298" s="190"/>
    </row>
    <row r="299" spans="4:4" x14ac:dyDescent="0.2">
      <c r="D299" s="190"/>
    </row>
    <row r="300" spans="4:4" x14ac:dyDescent="0.2">
      <c r="D300" s="190"/>
    </row>
    <row r="301" spans="4:4" x14ac:dyDescent="0.2">
      <c r="D301" s="190"/>
    </row>
    <row r="302" spans="4:4" x14ac:dyDescent="0.2">
      <c r="D302" s="190"/>
    </row>
    <row r="303" spans="4:4" x14ac:dyDescent="0.2">
      <c r="D303" s="190"/>
    </row>
    <row r="304" spans="4:4" x14ac:dyDescent="0.2">
      <c r="D304" s="190"/>
    </row>
    <row r="305" spans="4:4" x14ac:dyDescent="0.2">
      <c r="D305" s="190"/>
    </row>
    <row r="306" spans="4:4" x14ac:dyDescent="0.2">
      <c r="D306" s="190"/>
    </row>
    <row r="307" spans="4:4" x14ac:dyDescent="0.2">
      <c r="D307" s="190"/>
    </row>
    <row r="308" spans="4:4" x14ac:dyDescent="0.2">
      <c r="D308" s="190"/>
    </row>
    <row r="309" spans="4:4" x14ac:dyDescent="0.2">
      <c r="D309" s="190"/>
    </row>
    <row r="310" spans="4:4" x14ac:dyDescent="0.2">
      <c r="D310" s="190"/>
    </row>
    <row r="311" spans="4:4" x14ac:dyDescent="0.2">
      <c r="D311" s="190"/>
    </row>
    <row r="312" spans="4:4" x14ac:dyDescent="0.2">
      <c r="D312" s="190"/>
    </row>
    <row r="313" spans="4:4" x14ac:dyDescent="0.2">
      <c r="D313" s="190"/>
    </row>
    <row r="314" spans="4:4" x14ac:dyDescent="0.2">
      <c r="D314" s="190"/>
    </row>
    <row r="315" spans="4:4" x14ac:dyDescent="0.2">
      <c r="D315" s="190"/>
    </row>
    <row r="316" spans="4:4" x14ac:dyDescent="0.2">
      <c r="D316" s="190"/>
    </row>
    <row r="317" spans="4:4" x14ac:dyDescent="0.2">
      <c r="D317" s="190"/>
    </row>
    <row r="318" spans="4:4" x14ac:dyDescent="0.2">
      <c r="D318" s="190"/>
    </row>
    <row r="319" spans="4:4" x14ac:dyDescent="0.2">
      <c r="D319" s="190"/>
    </row>
    <row r="320" spans="4:4" x14ac:dyDescent="0.2">
      <c r="D320" s="190"/>
    </row>
    <row r="321" spans="4:4" x14ac:dyDescent="0.2">
      <c r="D321" s="190"/>
    </row>
    <row r="322" spans="4:4" x14ac:dyDescent="0.2">
      <c r="D322" s="190"/>
    </row>
    <row r="323" spans="4:4" x14ac:dyDescent="0.2">
      <c r="D323" s="190"/>
    </row>
    <row r="324" spans="4:4" x14ac:dyDescent="0.2">
      <c r="D324" s="190"/>
    </row>
    <row r="325" spans="4:4" x14ac:dyDescent="0.2">
      <c r="D325" s="190"/>
    </row>
    <row r="326" spans="4:4" x14ac:dyDescent="0.2">
      <c r="D326" s="190"/>
    </row>
    <row r="327" spans="4:4" x14ac:dyDescent="0.2">
      <c r="D327" s="190"/>
    </row>
    <row r="328" spans="4:4" x14ac:dyDescent="0.2">
      <c r="D328" s="190"/>
    </row>
    <row r="329" spans="4:4" x14ac:dyDescent="0.2">
      <c r="D329" s="190"/>
    </row>
    <row r="330" spans="4:4" x14ac:dyDescent="0.2">
      <c r="D330" s="190"/>
    </row>
    <row r="331" spans="4:4" x14ac:dyDescent="0.2">
      <c r="D331" s="190"/>
    </row>
    <row r="332" spans="4:4" x14ac:dyDescent="0.2">
      <c r="D332" s="190"/>
    </row>
    <row r="333" spans="4:4" x14ac:dyDescent="0.2">
      <c r="D333" s="190"/>
    </row>
    <row r="334" spans="4:4" x14ac:dyDescent="0.2">
      <c r="D334" s="190"/>
    </row>
    <row r="335" spans="4:4" x14ac:dyDescent="0.2">
      <c r="D335" s="190"/>
    </row>
    <row r="336" spans="4:4" x14ac:dyDescent="0.2">
      <c r="D336" s="190"/>
    </row>
    <row r="337" spans="4:4" x14ac:dyDescent="0.2">
      <c r="D337" s="190"/>
    </row>
    <row r="338" spans="4:4" x14ac:dyDescent="0.2">
      <c r="D338" s="190"/>
    </row>
    <row r="339" spans="4:4" x14ac:dyDescent="0.2">
      <c r="D339" s="190"/>
    </row>
    <row r="340" spans="4:4" x14ac:dyDescent="0.2">
      <c r="D340" s="190"/>
    </row>
    <row r="341" spans="4:4" x14ac:dyDescent="0.2">
      <c r="D341" s="190"/>
    </row>
    <row r="342" spans="4:4" x14ac:dyDescent="0.2">
      <c r="D342" s="190"/>
    </row>
    <row r="343" spans="4:4" x14ac:dyDescent="0.2">
      <c r="D343" s="190"/>
    </row>
    <row r="344" spans="4:4" x14ac:dyDescent="0.2">
      <c r="D344" s="190"/>
    </row>
    <row r="345" spans="4:4" x14ac:dyDescent="0.2">
      <c r="D345" s="190"/>
    </row>
    <row r="346" spans="4:4" x14ac:dyDescent="0.2">
      <c r="D346" s="190"/>
    </row>
    <row r="347" spans="4:4" x14ac:dyDescent="0.2">
      <c r="D347" s="190"/>
    </row>
    <row r="348" spans="4:4" x14ac:dyDescent="0.2">
      <c r="D348" s="190"/>
    </row>
    <row r="349" spans="4:4" x14ac:dyDescent="0.2">
      <c r="D349" s="190"/>
    </row>
    <row r="350" spans="4:4" x14ac:dyDescent="0.2">
      <c r="D350" s="190"/>
    </row>
    <row r="351" spans="4:4" x14ac:dyDescent="0.2">
      <c r="D351" s="190"/>
    </row>
    <row r="352" spans="4:4" x14ac:dyDescent="0.2">
      <c r="D352" s="190"/>
    </row>
    <row r="353" spans="4:4" x14ac:dyDescent="0.2">
      <c r="D353" s="190"/>
    </row>
    <row r="354" spans="4:4" x14ac:dyDescent="0.2">
      <c r="D354" s="190"/>
    </row>
    <row r="355" spans="4:4" x14ac:dyDescent="0.2">
      <c r="D355" s="190"/>
    </row>
    <row r="356" spans="4:4" x14ac:dyDescent="0.2">
      <c r="D356" s="190"/>
    </row>
    <row r="357" spans="4:4" x14ac:dyDescent="0.2">
      <c r="D357" s="190"/>
    </row>
    <row r="358" spans="4:4" x14ac:dyDescent="0.2">
      <c r="D358" s="190"/>
    </row>
    <row r="359" spans="4:4" x14ac:dyDescent="0.2">
      <c r="D359" s="190"/>
    </row>
    <row r="360" spans="4:4" x14ac:dyDescent="0.2">
      <c r="D360" s="190"/>
    </row>
    <row r="361" spans="4:4" x14ac:dyDescent="0.2">
      <c r="D361" s="190"/>
    </row>
    <row r="362" spans="4:4" x14ac:dyDescent="0.2">
      <c r="D362" s="190"/>
    </row>
    <row r="363" spans="4:4" x14ac:dyDescent="0.2">
      <c r="D363" s="190"/>
    </row>
    <row r="364" spans="4:4" x14ac:dyDescent="0.2">
      <c r="D364" s="190"/>
    </row>
    <row r="365" spans="4:4" x14ac:dyDescent="0.2">
      <c r="D365" s="190"/>
    </row>
    <row r="366" spans="4:4" x14ac:dyDescent="0.2">
      <c r="D366" s="190"/>
    </row>
    <row r="367" spans="4:4" x14ac:dyDescent="0.2">
      <c r="D367" s="190"/>
    </row>
    <row r="368" spans="4:4" x14ac:dyDescent="0.2">
      <c r="D368" s="190"/>
    </row>
    <row r="369" spans="4:4" x14ac:dyDescent="0.2">
      <c r="D369" s="190"/>
    </row>
    <row r="370" spans="4:4" x14ac:dyDescent="0.2">
      <c r="D370" s="190"/>
    </row>
    <row r="371" spans="4:4" x14ac:dyDescent="0.2">
      <c r="D371" s="190"/>
    </row>
    <row r="372" spans="4:4" x14ac:dyDescent="0.2">
      <c r="D372" s="190"/>
    </row>
    <row r="373" spans="4:4" x14ac:dyDescent="0.2">
      <c r="D373" s="190"/>
    </row>
    <row r="374" spans="4:4" x14ac:dyDescent="0.2">
      <c r="D374" s="190"/>
    </row>
    <row r="375" spans="4:4" x14ac:dyDescent="0.2">
      <c r="D375" s="190"/>
    </row>
    <row r="376" spans="4:4" x14ac:dyDescent="0.2">
      <c r="D376" s="190"/>
    </row>
    <row r="377" spans="4:4" x14ac:dyDescent="0.2">
      <c r="D377" s="190"/>
    </row>
    <row r="378" spans="4:4" x14ac:dyDescent="0.2">
      <c r="D378" s="190"/>
    </row>
    <row r="379" spans="4:4" x14ac:dyDescent="0.2">
      <c r="D379" s="190"/>
    </row>
    <row r="380" spans="4:4" x14ac:dyDescent="0.2">
      <c r="D380" s="190"/>
    </row>
    <row r="381" spans="4:4" x14ac:dyDescent="0.2">
      <c r="D381" s="190"/>
    </row>
    <row r="382" spans="4:4" x14ac:dyDescent="0.2">
      <c r="D382" s="190"/>
    </row>
    <row r="383" spans="4:4" x14ac:dyDescent="0.2">
      <c r="D383" s="190"/>
    </row>
    <row r="384" spans="4:4" x14ac:dyDescent="0.2">
      <c r="D384" s="190"/>
    </row>
    <row r="385" spans="4:4" x14ac:dyDescent="0.2">
      <c r="D385" s="190"/>
    </row>
    <row r="386" spans="4:4" x14ac:dyDescent="0.2">
      <c r="D386" s="190"/>
    </row>
    <row r="387" spans="4:4" x14ac:dyDescent="0.2">
      <c r="D387" s="190"/>
    </row>
    <row r="388" spans="4:4" x14ac:dyDescent="0.2">
      <c r="D388" s="190"/>
    </row>
    <row r="389" spans="4:4" x14ac:dyDescent="0.2">
      <c r="D389" s="190"/>
    </row>
    <row r="390" spans="4:4" x14ac:dyDescent="0.2">
      <c r="D390" s="190"/>
    </row>
    <row r="391" spans="4:4" x14ac:dyDescent="0.2">
      <c r="D391" s="190"/>
    </row>
    <row r="392" spans="4:4" x14ac:dyDescent="0.2">
      <c r="D392" s="190"/>
    </row>
    <row r="393" spans="4:4" x14ac:dyDescent="0.2">
      <c r="D393" s="190"/>
    </row>
    <row r="394" spans="4:4" x14ac:dyDescent="0.2">
      <c r="D394" s="190"/>
    </row>
    <row r="395" spans="4:4" x14ac:dyDescent="0.2">
      <c r="D395" s="190"/>
    </row>
    <row r="396" spans="4:4" x14ac:dyDescent="0.2">
      <c r="D396" s="190"/>
    </row>
    <row r="397" spans="4:4" x14ac:dyDescent="0.2">
      <c r="D397" s="190"/>
    </row>
    <row r="398" spans="4:4" x14ac:dyDescent="0.2">
      <c r="D398" s="190"/>
    </row>
    <row r="399" spans="4:4" x14ac:dyDescent="0.2">
      <c r="D399" s="190"/>
    </row>
    <row r="400" spans="4:4" x14ac:dyDescent="0.2">
      <c r="D400" s="190"/>
    </row>
    <row r="401" spans="4:4" x14ac:dyDescent="0.2">
      <c r="D401" s="190"/>
    </row>
    <row r="402" spans="4:4" x14ac:dyDescent="0.2">
      <c r="D402" s="190"/>
    </row>
    <row r="403" spans="4:4" x14ac:dyDescent="0.2">
      <c r="D403" s="190"/>
    </row>
    <row r="404" spans="4:4" x14ac:dyDescent="0.2">
      <c r="D404" s="190"/>
    </row>
    <row r="405" spans="4:4" x14ac:dyDescent="0.2">
      <c r="D405" s="190"/>
    </row>
    <row r="406" spans="4:4" x14ac:dyDescent="0.2">
      <c r="D406" s="190"/>
    </row>
    <row r="407" spans="4:4" x14ac:dyDescent="0.2">
      <c r="D407" s="190"/>
    </row>
    <row r="408" spans="4:4" x14ac:dyDescent="0.2">
      <c r="D408" s="190"/>
    </row>
    <row r="409" spans="4:4" x14ac:dyDescent="0.2">
      <c r="D409" s="190"/>
    </row>
    <row r="410" spans="4:4" x14ac:dyDescent="0.2">
      <c r="D410" s="190"/>
    </row>
    <row r="411" spans="4:4" x14ac:dyDescent="0.2">
      <c r="D411" s="190"/>
    </row>
    <row r="412" spans="4:4" x14ac:dyDescent="0.2">
      <c r="D412" s="190"/>
    </row>
    <row r="413" spans="4:4" x14ac:dyDescent="0.2">
      <c r="D413" s="190"/>
    </row>
    <row r="414" spans="4:4" x14ac:dyDescent="0.2">
      <c r="D414" s="190"/>
    </row>
    <row r="415" spans="4:4" x14ac:dyDescent="0.2">
      <c r="D415" s="190"/>
    </row>
    <row r="416" spans="4:4" x14ac:dyDescent="0.2">
      <c r="D416" s="190"/>
    </row>
    <row r="417" spans="4:4" x14ac:dyDescent="0.2">
      <c r="D417" s="190"/>
    </row>
    <row r="418" spans="4:4" x14ac:dyDescent="0.2">
      <c r="D418" s="190"/>
    </row>
    <row r="419" spans="4:4" x14ac:dyDescent="0.2">
      <c r="D419" s="190"/>
    </row>
    <row r="420" spans="4:4" x14ac:dyDescent="0.2">
      <c r="D420" s="190"/>
    </row>
    <row r="421" spans="4:4" x14ac:dyDescent="0.2">
      <c r="D421" s="190"/>
    </row>
    <row r="422" spans="4:4" x14ac:dyDescent="0.2">
      <c r="D422" s="190"/>
    </row>
    <row r="423" spans="4:4" x14ac:dyDescent="0.2">
      <c r="D423" s="190"/>
    </row>
    <row r="424" spans="4:4" x14ac:dyDescent="0.2">
      <c r="D424" s="190"/>
    </row>
    <row r="425" spans="4:4" x14ac:dyDescent="0.2">
      <c r="D425" s="190"/>
    </row>
    <row r="426" spans="4:4" x14ac:dyDescent="0.2">
      <c r="D426" s="190"/>
    </row>
    <row r="427" spans="4:4" x14ac:dyDescent="0.2">
      <c r="D427" s="190"/>
    </row>
    <row r="428" spans="4:4" x14ac:dyDescent="0.2">
      <c r="D428" s="190"/>
    </row>
    <row r="429" spans="4:4" x14ac:dyDescent="0.2">
      <c r="D429" s="190"/>
    </row>
    <row r="430" spans="4:4" x14ac:dyDescent="0.2">
      <c r="D430" s="190"/>
    </row>
    <row r="431" spans="4:4" x14ac:dyDescent="0.2">
      <c r="D431" s="190"/>
    </row>
    <row r="432" spans="4:4" x14ac:dyDescent="0.2">
      <c r="D432" s="190"/>
    </row>
    <row r="433" spans="4:4" x14ac:dyDescent="0.2">
      <c r="D433" s="190"/>
    </row>
    <row r="434" spans="4:4" x14ac:dyDescent="0.2">
      <c r="D434" s="190"/>
    </row>
    <row r="435" spans="4:4" x14ac:dyDescent="0.2">
      <c r="D435" s="190"/>
    </row>
    <row r="436" spans="4:4" x14ac:dyDescent="0.2">
      <c r="D436" s="190"/>
    </row>
    <row r="437" spans="4:4" x14ac:dyDescent="0.2">
      <c r="D437" s="190"/>
    </row>
    <row r="438" spans="4:4" x14ac:dyDescent="0.2">
      <c r="D438" s="190"/>
    </row>
    <row r="439" spans="4:4" x14ac:dyDescent="0.2">
      <c r="D439" s="190"/>
    </row>
    <row r="440" spans="4:4" x14ac:dyDescent="0.2">
      <c r="D440" s="190"/>
    </row>
    <row r="441" spans="4:4" x14ac:dyDescent="0.2">
      <c r="D441" s="190"/>
    </row>
    <row r="442" spans="4:4" x14ac:dyDescent="0.2">
      <c r="D442" s="190"/>
    </row>
    <row r="443" spans="4:4" x14ac:dyDescent="0.2">
      <c r="D443" s="190"/>
    </row>
    <row r="444" spans="4:4" x14ac:dyDescent="0.2">
      <c r="D444" s="190"/>
    </row>
    <row r="445" spans="4:4" x14ac:dyDescent="0.2">
      <c r="D445" s="190"/>
    </row>
    <row r="446" spans="4:4" x14ac:dyDescent="0.2">
      <c r="D446" s="190"/>
    </row>
    <row r="447" spans="4:4" x14ac:dyDescent="0.2">
      <c r="D447" s="190"/>
    </row>
    <row r="448" spans="4:4" x14ac:dyDescent="0.2">
      <c r="D448" s="190"/>
    </row>
    <row r="449" spans="4:4" x14ac:dyDescent="0.2">
      <c r="D449" s="190"/>
    </row>
    <row r="450" spans="4:4" x14ac:dyDescent="0.2">
      <c r="D450" s="190"/>
    </row>
    <row r="451" spans="4:4" x14ac:dyDescent="0.2">
      <c r="D451" s="190"/>
    </row>
    <row r="452" spans="4:4" x14ac:dyDescent="0.2">
      <c r="D452" s="190"/>
    </row>
    <row r="453" spans="4:4" x14ac:dyDescent="0.2">
      <c r="D453" s="190"/>
    </row>
    <row r="454" spans="4:4" x14ac:dyDescent="0.2">
      <c r="D454" s="190"/>
    </row>
    <row r="455" spans="4:4" x14ac:dyDescent="0.2">
      <c r="D455" s="190"/>
    </row>
    <row r="456" spans="4:4" x14ac:dyDescent="0.2">
      <c r="D456" s="190"/>
    </row>
    <row r="457" spans="4:4" x14ac:dyDescent="0.2">
      <c r="D457" s="190"/>
    </row>
    <row r="458" spans="4:4" x14ac:dyDescent="0.2">
      <c r="D458" s="190"/>
    </row>
    <row r="459" spans="4:4" x14ac:dyDescent="0.2">
      <c r="D459" s="190"/>
    </row>
    <row r="460" spans="4:4" x14ac:dyDescent="0.2">
      <c r="D460" s="190"/>
    </row>
    <row r="461" spans="4:4" x14ac:dyDescent="0.2">
      <c r="D461" s="190"/>
    </row>
    <row r="462" spans="4:4" x14ac:dyDescent="0.2">
      <c r="D462" s="190"/>
    </row>
    <row r="463" spans="4:4" x14ac:dyDescent="0.2">
      <c r="D463" s="190"/>
    </row>
    <row r="464" spans="4:4" x14ac:dyDescent="0.2">
      <c r="D464" s="190"/>
    </row>
    <row r="465" spans="4:4" x14ac:dyDescent="0.2">
      <c r="D465" s="190"/>
    </row>
    <row r="466" spans="4:4" x14ac:dyDescent="0.2">
      <c r="D466" s="190"/>
    </row>
    <row r="467" spans="4:4" x14ac:dyDescent="0.2">
      <c r="D467" s="190"/>
    </row>
    <row r="468" spans="4:4" x14ac:dyDescent="0.2">
      <c r="D468" s="190"/>
    </row>
    <row r="469" spans="4:4" x14ac:dyDescent="0.2">
      <c r="D469" s="190"/>
    </row>
    <row r="470" spans="4:4" x14ac:dyDescent="0.2">
      <c r="D470" s="190"/>
    </row>
    <row r="471" spans="4:4" x14ac:dyDescent="0.2">
      <c r="D471" s="190"/>
    </row>
    <row r="472" spans="4:4" x14ac:dyDescent="0.2">
      <c r="D472" s="190"/>
    </row>
    <row r="473" spans="4:4" x14ac:dyDescent="0.2">
      <c r="D473" s="190"/>
    </row>
    <row r="474" spans="4:4" x14ac:dyDescent="0.2">
      <c r="D474" s="190"/>
    </row>
    <row r="475" spans="4:4" x14ac:dyDescent="0.2">
      <c r="D475" s="190"/>
    </row>
    <row r="476" spans="4:4" x14ac:dyDescent="0.2">
      <c r="D476" s="190"/>
    </row>
    <row r="477" spans="4:4" x14ac:dyDescent="0.2">
      <c r="D477" s="190"/>
    </row>
    <row r="478" spans="4:4" x14ac:dyDescent="0.2">
      <c r="D478" s="190"/>
    </row>
    <row r="479" spans="4:4" x14ac:dyDescent="0.2">
      <c r="D479" s="190"/>
    </row>
    <row r="480" spans="4:4" x14ac:dyDescent="0.2">
      <c r="D480" s="190"/>
    </row>
    <row r="481" spans="4:4" x14ac:dyDescent="0.2">
      <c r="D481" s="190"/>
    </row>
    <row r="482" spans="4:4" x14ac:dyDescent="0.2">
      <c r="D482" s="190"/>
    </row>
    <row r="483" spans="4:4" x14ac:dyDescent="0.2">
      <c r="D483" s="190"/>
    </row>
    <row r="484" spans="4:4" x14ac:dyDescent="0.2">
      <c r="D484" s="190"/>
    </row>
    <row r="485" spans="4:4" x14ac:dyDescent="0.2">
      <c r="D485" s="190"/>
    </row>
    <row r="486" spans="4:4" x14ac:dyDescent="0.2">
      <c r="D486" s="190"/>
    </row>
    <row r="487" spans="4:4" x14ac:dyDescent="0.2">
      <c r="D487" s="190"/>
    </row>
    <row r="488" spans="4:4" x14ac:dyDescent="0.2">
      <c r="D488" s="190"/>
    </row>
    <row r="489" spans="4:4" x14ac:dyDescent="0.2">
      <c r="D489" s="190"/>
    </row>
    <row r="490" spans="4:4" x14ac:dyDescent="0.2">
      <c r="D490" s="190"/>
    </row>
    <row r="491" spans="4:4" x14ac:dyDescent="0.2">
      <c r="D491" s="190"/>
    </row>
    <row r="492" spans="4:4" x14ac:dyDescent="0.2">
      <c r="D492" s="190"/>
    </row>
    <row r="493" spans="4:4" x14ac:dyDescent="0.2">
      <c r="D493" s="190"/>
    </row>
    <row r="494" spans="4:4" x14ac:dyDescent="0.2">
      <c r="D494" s="190"/>
    </row>
    <row r="495" spans="4:4" x14ac:dyDescent="0.2">
      <c r="D495" s="190"/>
    </row>
    <row r="496" spans="4:4" x14ac:dyDescent="0.2">
      <c r="D496" s="190"/>
    </row>
    <row r="497" spans="4:4" x14ac:dyDescent="0.2">
      <c r="D497" s="190"/>
    </row>
    <row r="498" spans="4:4" x14ac:dyDescent="0.2">
      <c r="D498" s="190"/>
    </row>
    <row r="499" spans="4:4" x14ac:dyDescent="0.2">
      <c r="D499" s="190"/>
    </row>
    <row r="500" spans="4:4" x14ac:dyDescent="0.2">
      <c r="D500" s="190"/>
    </row>
    <row r="501" spans="4:4" x14ac:dyDescent="0.2">
      <c r="D501" s="190"/>
    </row>
    <row r="502" spans="4:4" x14ac:dyDescent="0.2">
      <c r="D502" s="190"/>
    </row>
    <row r="503" spans="4:4" x14ac:dyDescent="0.2">
      <c r="D503" s="190"/>
    </row>
    <row r="504" spans="4:4" x14ac:dyDescent="0.2">
      <c r="D504" s="190"/>
    </row>
    <row r="505" spans="4:4" x14ac:dyDescent="0.2">
      <c r="D505" s="190"/>
    </row>
    <row r="506" spans="4:4" x14ac:dyDescent="0.2">
      <c r="D506" s="190"/>
    </row>
    <row r="507" spans="4:4" x14ac:dyDescent="0.2">
      <c r="D507" s="190"/>
    </row>
    <row r="508" spans="4:4" x14ac:dyDescent="0.2">
      <c r="D508" s="190"/>
    </row>
    <row r="509" spans="4:4" x14ac:dyDescent="0.2">
      <c r="D509" s="190"/>
    </row>
    <row r="510" spans="4:4" x14ac:dyDescent="0.2">
      <c r="D510" s="190"/>
    </row>
    <row r="511" spans="4:4" x14ac:dyDescent="0.2">
      <c r="D511" s="190"/>
    </row>
    <row r="512" spans="4:4" x14ac:dyDescent="0.2">
      <c r="D512" s="190"/>
    </row>
    <row r="513" spans="4:4" x14ac:dyDescent="0.2">
      <c r="D513" s="190"/>
    </row>
    <row r="514" spans="4:4" x14ac:dyDescent="0.2">
      <c r="D514" s="190"/>
    </row>
    <row r="515" spans="4:4" x14ac:dyDescent="0.2">
      <c r="D515" s="190"/>
    </row>
    <row r="516" spans="4:4" x14ac:dyDescent="0.2">
      <c r="D516" s="190"/>
    </row>
    <row r="517" spans="4:4" x14ac:dyDescent="0.2">
      <c r="D517" s="190"/>
    </row>
    <row r="518" spans="4:4" x14ac:dyDescent="0.2">
      <c r="D518" s="190"/>
    </row>
    <row r="519" spans="4:4" x14ac:dyDescent="0.2">
      <c r="D519" s="190"/>
    </row>
    <row r="520" spans="4:4" x14ac:dyDescent="0.2">
      <c r="D520" s="190"/>
    </row>
    <row r="521" spans="4:4" x14ac:dyDescent="0.2">
      <c r="D521" s="190"/>
    </row>
    <row r="522" spans="4:4" x14ac:dyDescent="0.2">
      <c r="D522" s="190"/>
    </row>
    <row r="523" spans="4:4" x14ac:dyDescent="0.2">
      <c r="D523" s="190"/>
    </row>
    <row r="524" spans="4:4" x14ac:dyDescent="0.2">
      <c r="D524" s="190"/>
    </row>
    <row r="525" spans="4:4" x14ac:dyDescent="0.2">
      <c r="D525" s="190"/>
    </row>
    <row r="526" spans="4:4" x14ac:dyDescent="0.2">
      <c r="D526" s="190"/>
    </row>
    <row r="527" spans="4:4" x14ac:dyDescent="0.2">
      <c r="D527" s="190"/>
    </row>
    <row r="528" spans="4:4" x14ac:dyDescent="0.2">
      <c r="D528" s="190"/>
    </row>
    <row r="529" spans="4:4" x14ac:dyDescent="0.2">
      <c r="D529" s="190"/>
    </row>
    <row r="530" spans="4:4" x14ac:dyDescent="0.2">
      <c r="D530" s="190"/>
    </row>
    <row r="531" spans="4:4" x14ac:dyDescent="0.2">
      <c r="D531" s="190"/>
    </row>
    <row r="532" spans="4:4" x14ac:dyDescent="0.2">
      <c r="D532" s="190"/>
    </row>
    <row r="533" spans="4:4" x14ac:dyDescent="0.2">
      <c r="D533" s="190"/>
    </row>
    <row r="534" spans="4:4" x14ac:dyDescent="0.2">
      <c r="D534" s="190"/>
    </row>
    <row r="535" spans="4:4" x14ac:dyDescent="0.2">
      <c r="D535" s="190"/>
    </row>
    <row r="536" spans="4:4" x14ac:dyDescent="0.2">
      <c r="D536" s="190"/>
    </row>
    <row r="537" spans="4:4" x14ac:dyDescent="0.2">
      <c r="D537" s="190"/>
    </row>
    <row r="538" spans="4:4" x14ac:dyDescent="0.2">
      <c r="D538" s="190"/>
    </row>
    <row r="539" spans="4:4" x14ac:dyDescent="0.2">
      <c r="D539" s="190"/>
    </row>
    <row r="540" spans="4:4" x14ac:dyDescent="0.2">
      <c r="D540" s="190"/>
    </row>
    <row r="541" spans="4:4" x14ac:dyDescent="0.2">
      <c r="D541" s="190"/>
    </row>
    <row r="542" spans="4:4" x14ac:dyDescent="0.2">
      <c r="D542" s="190"/>
    </row>
    <row r="543" spans="4:4" x14ac:dyDescent="0.2">
      <c r="D543" s="190"/>
    </row>
    <row r="544" spans="4:4" x14ac:dyDescent="0.2">
      <c r="D544" s="190"/>
    </row>
    <row r="545" spans="4:4" x14ac:dyDescent="0.2">
      <c r="D545" s="190"/>
    </row>
    <row r="546" spans="4:4" x14ac:dyDescent="0.2">
      <c r="D546" s="190"/>
    </row>
    <row r="547" spans="4:4" x14ac:dyDescent="0.2">
      <c r="D547" s="190"/>
    </row>
    <row r="548" spans="4:4" x14ac:dyDescent="0.2">
      <c r="D548" s="190"/>
    </row>
    <row r="549" spans="4:4" x14ac:dyDescent="0.2">
      <c r="D549" s="190"/>
    </row>
    <row r="550" spans="4:4" x14ac:dyDescent="0.2">
      <c r="D550" s="190"/>
    </row>
    <row r="551" spans="4:4" x14ac:dyDescent="0.2">
      <c r="D551" s="190"/>
    </row>
    <row r="552" spans="4:4" x14ac:dyDescent="0.2">
      <c r="D552" s="190"/>
    </row>
    <row r="553" spans="4:4" x14ac:dyDescent="0.2">
      <c r="D553" s="190"/>
    </row>
    <row r="554" spans="4:4" x14ac:dyDescent="0.2">
      <c r="D554" s="190"/>
    </row>
    <row r="555" spans="4:4" x14ac:dyDescent="0.2">
      <c r="D555" s="190"/>
    </row>
    <row r="556" spans="4:4" x14ac:dyDescent="0.2">
      <c r="D556" s="190"/>
    </row>
    <row r="557" spans="4:4" x14ac:dyDescent="0.2">
      <c r="D557" s="190"/>
    </row>
    <row r="558" spans="4:4" x14ac:dyDescent="0.2">
      <c r="D558" s="190"/>
    </row>
    <row r="559" spans="4:4" x14ac:dyDescent="0.2">
      <c r="D559" s="190"/>
    </row>
    <row r="560" spans="4:4" x14ac:dyDescent="0.2">
      <c r="D560" s="190"/>
    </row>
    <row r="561" spans="4:4" x14ac:dyDescent="0.2">
      <c r="D561" s="190"/>
    </row>
    <row r="562" spans="4:4" x14ac:dyDescent="0.2">
      <c r="D562" s="190"/>
    </row>
    <row r="563" spans="4:4" x14ac:dyDescent="0.2">
      <c r="D563" s="190"/>
    </row>
    <row r="564" spans="4:4" x14ac:dyDescent="0.2">
      <c r="D564" s="190"/>
    </row>
    <row r="565" spans="4:4" x14ac:dyDescent="0.2">
      <c r="D565" s="190"/>
    </row>
    <row r="566" spans="4:4" x14ac:dyDescent="0.2">
      <c r="D566" s="190"/>
    </row>
    <row r="567" spans="4:4" x14ac:dyDescent="0.2">
      <c r="D567" s="190"/>
    </row>
    <row r="568" spans="4:4" x14ac:dyDescent="0.2">
      <c r="D568" s="190"/>
    </row>
    <row r="569" spans="4:4" x14ac:dyDescent="0.2">
      <c r="D569" s="190"/>
    </row>
    <row r="570" spans="4:4" x14ac:dyDescent="0.2">
      <c r="D570" s="190"/>
    </row>
    <row r="571" spans="4:4" x14ac:dyDescent="0.2">
      <c r="D571" s="190"/>
    </row>
    <row r="572" spans="4:4" x14ac:dyDescent="0.2">
      <c r="D572" s="190"/>
    </row>
    <row r="573" spans="4:4" x14ac:dyDescent="0.2">
      <c r="D573" s="190"/>
    </row>
    <row r="574" spans="4:4" x14ac:dyDescent="0.2">
      <c r="D574" s="190"/>
    </row>
    <row r="575" spans="4:4" x14ac:dyDescent="0.2">
      <c r="D575" s="190"/>
    </row>
    <row r="576" spans="4:4" x14ac:dyDescent="0.2">
      <c r="D576" s="190"/>
    </row>
    <row r="577" spans="4:4" x14ac:dyDescent="0.2">
      <c r="D577" s="190"/>
    </row>
    <row r="578" spans="4:4" x14ac:dyDescent="0.2">
      <c r="D578" s="190"/>
    </row>
    <row r="579" spans="4:4" x14ac:dyDescent="0.2">
      <c r="D579" s="190"/>
    </row>
    <row r="580" spans="4:4" x14ac:dyDescent="0.2">
      <c r="D580" s="190"/>
    </row>
    <row r="581" spans="4:4" x14ac:dyDescent="0.2">
      <c r="D581" s="190"/>
    </row>
    <row r="582" spans="4:4" x14ac:dyDescent="0.2">
      <c r="D582" s="190"/>
    </row>
    <row r="583" spans="4:4" x14ac:dyDescent="0.2">
      <c r="D583" s="190"/>
    </row>
    <row r="584" spans="4:4" x14ac:dyDescent="0.2">
      <c r="D584" s="190"/>
    </row>
    <row r="585" spans="4:4" x14ac:dyDescent="0.2">
      <c r="D585" s="190"/>
    </row>
    <row r="586" spans="4:4" x14ac:dyDescent="0.2">
      <c r="D586" s="190"/>
    </row>
    <row r="587" spans="4:4" x14ac:dyDescent="0.2">
      <c r="D587" s="190"/>
    </row>
    <row r="588" spans="4:4" x14ac:dyDescent="0.2">
      <c r="D588" s="190"/>
    </row>
    <row r="589" spans="4:4" x14ac:dyDescent="0.2">
      <c r="D589" s="190"/>
    </row>
    <row r="590" spans="4:4" x14ac:dyDescent="0.2">
      <c r="D590" s="190"/>
    </row>
    <row r="591" spans="4:4" x14ac:dyDescent="0.2">
      <c r="D591" s="190"/>
    </row>
    <row r="592" spans="4:4" x14ac:dyDescent="0.2">
      <c r="D592" s="190"/>
    </row>
    <row r="593" spans="4:4" x14ac:dyDescent="0.2">
      <c r="D593" s="190"/>
    </row>
    <row r="594" spans="4:4" x14ac:dyDescent="0.2">
      <c r="D594" s="190"/>
    </row>
    <row r="595" spans="4:4" x14ac:dyDescent="0.2">
      <c r="D595" s="190"/>
    </row>
    <row r="596" spans="4:4" x14ac:dyDescent="0.2">
      <c r="D596" s="190"/>
    </row>
    <row r="597" spans="4:4" x14ac:dyDescent="0.2">
      <c r="D597" s="190"/>
    </row>
    <row r="598" spans="4:4" x14ac:dyDescent="0.2">
      <c r="D598" s="190"/>
    </row>
    <row r="599" spans="4:4" x14ac:dyDescent="0.2">
      <c r="D599" s="190"/>
    </row>
    <row r="600" spans="4:4" x14ac:dyDescent="0.2">
      <c r="D600" s="190"/>
    </row>
    <row r="601" spans="4:4" x14ac:dyDescent="0.2">
      <c r="D601" s="190"/>
    </row>
    <row r="602" spans="4:4" x14ac:dyDescent="0.2">
      <c r="D602" s="190"/>
    </row>
    <row r="603" spans="4:4" x14ac:dyDescent="0.2">
      <c r="D603" s="190"/>
    </row>
    <row r="604" spans="4:4" x14ac:dyDescent="0.2">
      <c r="D604" s="190"/>
    </row>
    <row r="605" spans="4:4" x14ac:dyDescent="0.2">
      <c r="D605" s="190"/>
    </row>
    <row r="606" spans="4:4" x14ac:dyDescent="0.2">
      <c r="D606" s="190"/>
    </row>
    <row r="607" spans="4:4" x14ac:dyDescent="0.2">
      <c r="D607" s="190"/>
    </row>
    <row r="608" spans="4:4" x14ac:dyDescent="0.2">
      <c r="D608" s="190"/>
    </row>
    <row r="609" spans="4:4" x14ac:dyDescent="0.2">
      <c r="D609" s="190"/>
    </row>
    <row r="610" spans="4:4" x14ac:dyDescent="0.2">
      <c r="D610" s="190"/>
    </row>
    <row r="611" spans="4:4" x14ac:dyDescent="0.2">
      <c r="D611" s="190"/>
    </row>
    <row r="612" spans="4:4" x14ac:dyDescent="0.2">
      <c r="D612" s="190"/>
    </row>
    <row r="613" spans="4:4" x14ac:dyDescent="0.2">
      <c r="D613" s="190"/>
    </row>
    <row r="614" spans="4:4" x14ac:dyDescent="0.2">
      <c r="D614" s="190"/>
    </row>
    <row r="615" spans="4:4" x14ac:dyDescent="0.2">
      <c r="D615" s="190"/>
    </row>
    <row r="616" spans="4:4" x14ac:dyDescent="0.2">
      <c r="D616" s="190"/>
    </row>
    <row r="617" spans="4:4" x14ac:dyDescent="0.2">
      <c r="D617" s="190"/>
    </row>
    <row r="618" spans="4:4" x14ac:dyDescent="0.2">
      <c r="D618" s="190"/>
    </row>
    <row r="619" spans="4:4" x14ac:dyDescent="0.2">
      <c r="D619" s="190"/>
    </row>
    <row r="620" spans="4:4" x14ac:dyDescent="0.2">
      <c r="D620" s="190"/>
    </row>
    <row r="621" spans="4:4" x14ac:dyDescent="0.2">
      <c r="D621" s="190"/>
    </row>
    <row r="622" spans="4:4" x14ac:dyDescent="0.2">
      <c r="D622" s="190"/>
    </row>
    <row r="623" spans="4:4" x14ac:dyDescent="0.2">
      <c r="D623" s="190"/>
    </row>
    <row r="624" spans="4:4" x14ac:dyDescent="0.2">
      <c r="D624" s="190"/>
    </row>
    <row r="625" spans="4:4" x14ac:dyDescent="0.2">
      <c r="D625" s="190"/>
    </row>
    <row r="626" spans="4:4" x14ac:dyDescent="0.2">
      <c r="D626" s="190"/>
    </row>
    <row r="627" spans="4:4" x14ac:dyDescent="0.2">
      <c r="D627" s="190"/>
    </row>
    <row r="628" spans="4:4" x14ac:dyDescent="0.2">
      <c r="D628" s="190"/>
    </row>
    <row r="629" spans="4:4" x14ac:dyDescent="0.2">
      <c r="D629" s="190"/>
    </row>
    <row r="630" spans="4:4" x14ac:dyDescent="0.2">
      <c r="D630" s="190"/>
    </row>
    <row r="631" spans="4:4" x14ac:dyDescent="0.2">
      <c r="D631" s="190"/>
    </row>
    <row r="632" spans="4:4" x14ac:dyDescent="0.2">
      <c r="D632" s="190"/>
    </row>
    <row r="633" spans="4:4" x14ac:dyDescent="0.2">
      <c r="D633" s="190"/>
    </row>
    <row r="634" spans="4:4" x14ac:dyDescent="0.2">
      <c r="D634" s="190"/>
    </row>
    <row r="635" spans="4:4" x14ac:dyDescent="0.2">
      <c r="D635" s="190"/>
    </row>
    <row r="636" spans="4:4" x14ac:dyDescent="0.2">
      <c r="D636" s="190"/>
    </row>
    <row r="637" spans="4:4" x14ac:dyDescent="0.2">
      <c r="D637" s="190"/>
    </row>
    <row r="638" spans="4:4" x14ac:dyDescent="0.2">
      <c r="D638" s="190"/>
    </row>
    <row r="639" spans="4:4" x14ac:dyDescent="0.2">
      <c r="D639" s="190"/>
    </row>
    <row r="640" spans="4:4" x14ac:dyDescent="0.2">
      <c r="D640" s="190"/>
    </row>
    <row r="641" spans="4:4" x14ac:dyDescent="0.2">
      <c r="D641" s="190"/>
    </row>
    <row r="642" spans="4:4" x14ac:dyDescent="0.2">
      <c r="D642" s="190"/>
    </row>
    <row r="643" spans="4:4" x14ac:dyDescent="0.2">
      <c r="D643" s="190"/>
    </row>
    <row r="644" spans="4:4" x14ac:dyDescent="0.2">
      <c r="D644" s="190"/>
    </row>
    <row r="645" spans="4:4" x14ac:dyDescent="0.2">
      <c r="D645" s="190"/>
    </row>
    <row r="646" spans="4:4" x14ac:dyDescent="0.2">
      <c r="D646" s="190"/>
    </row>
    <row r="647" spans="4:4" x14ac:dyDescent="0.2">
      <c r="D647" s="190"/>
    </row>
    <row r="648" spans="4:4" x14ac:dyDescent="0.2">
      <c r="D648" s="190"/>
    </row>
    <row r="649" spans="4:4" x14ac:dyDescent="0.2">
      <c r="D649" s="190"/>
    </row>
    <row r="650" spans="4:4" x14ac:dyDescent="0.2">
      <c r="D650" s="190"/>
    </row>
    <row r="651" spans="4:4" x14ac:dyDescent="0.2">
      <c r="D651" s="190"/>
    </row>
    <row r="652" spans="4:4" x14ac:dyDescent="0.2">
      <c r="D652" s="190"/>
    </row>
    <row r="653" spans="4:4" x14ac:dyDescent="0.2">
      <c r="D653" s="190"/>
    </row>
    <row r="654" spans="4:4" x14ac:dyDescent="0.2">
      <c r="D654" s="190"/>
    </row>
    <row r="655" spans="4:4" x14ac:dyDescent="0.2">
      <c r="D655" s="190"/>
    </row>
    <row r="656" spans="4:4" x14ac:dyDescent="0.2">
      <c r="D656" s="190"/>
    </row>
    <row r="657" spans="4:4" x14ac:dyDescent="0.2">
      <c r="D657" s="190"/>
    </row>
    <row r="658" spans="4:4" x14ac:dyDescent="0.2">
      <c r="D658" s="190"/>
    </row>
    <row r="659" spans="4:4" x14ac:dyDescent="0.2">
      <c r="D659" s="190"/>
    </row>
    <row r="660" spans="4:4" x14ac:dyDescent="0.2">
      <c r="D660" s="190"/>
    </row>
    <row r="661" spans="4:4" x14ac:dyDescent="0.2">
      <c r="D661" s="190"/>
    </row>
    <row r="662" spans="4:4" x14ac:dyDescent="0.2">
      <c r="D662" s="190"/>
    </row>
    <row r="663" spans="4:4" x14ac:dyDescent="0.2">
      <c r="D663" s="190"/>
    </row>
    <row r="664" spans="4:4" x14ac:dyDescent="0.2">
      <c r="D664" s="190"/>
    </row>
    <row r="665" spans="4:4" x14ac:dyDescent="0.2">
      <c r="D665" s="190"/>
    </row>
    <row r="666" spans="4:4" x14ac:dyDescent="0.2">
      <c r="D666" s="190"/>
    </row>
    <row r="667" spans="4:4" x14ac:dyDescent="0.2">
      <c r="D667" s="190"/>
    </row>
    <row r="668" spans="4:4" x14ac:dyDescent="0.2">
      <c r="D668" s="190"/>
    </row>
    <row r="669" spans="4:4" x14ac:dyDescent="0.2">
      <c r="D669" s="190"/>
    </row>
    <row r="670" spans="4:4" x14ac:dyDescent="0.2">
      <c r="D670" s="190"/>
    </row>
    <row r="671" spans="4:4" x14ac:dyDescent="0.2">
      <c r="D671" s="190"/>
    </row>
    <row r="672" spans="4:4" x14ac:dyDescent="0.2">
      <c r="D672" s="190"/>
    </row>
    <row r="673" spans="4:4" x14ac:dyDescent="0.2">
      <c r="D673" s="190"/>
    </row>
    <row r="674" spans="4:4" x14ac:dyDescent="0.2">
      <c r="D674" s="190"/>
    </row>
    <row r="675" spans="4:4" x14ac:dyDescent="0.2">
      <c r="D675" s="190"/>
    </row>
    <row r="676" spans="4:4" x14ac:dyDescent="0.2">
      <c r="D676" s="190"/>
    </row>
    <row r="677" spans="4:4" x14ac:dyDescent="0.2">
      <c r="D677" s="190"/>
    </row>
    <row r="678" spans="4:4" x14ac:dyDescent="0.2">
      <c r="D678" s="190"/>
    </row>
    <row r="679" spans="4:4" x14ac:dyDescent="0.2">
      <c r="D679" s="190"/>
    </row>
    <row r="680" spans="4:4" x14ac:dyDescent="0.2">
      <c r="D680" s="190"/>
    </row>
    <row r="681" spans="4:4" x14ac:dyDescent="0.2">
      <c r="D681" s="190"/>
    </row>
    <row r="682" spans="4:4" x14ac:dyDescent="0.2">
      <c r="D682" s="190"/>
    </row>
    <row r="683" spans="4:4" x14ac:dyDescent="0.2">
      <c r="D683" s="190"/>
    </row>
    <row r="684" spans="4:4" x14ac:dyDescent="0.2">
      <c r="D684" s="190"/>
    </row>
    <row r="685" spans="4:4" x14ac:dyDescent="0.2">
      <c r="D685" s="190"/>
    </row>
    <row r="686" spans="4:4" x14ac:dyDescent="0.2">
      <c r="D686" s="190"/>
    </row>
    <row r="687" spans="4:4" x14ac:dyDescent="0.2">
      <c r="D687" s="190"/>
    </row>
    <row r="688" spans="4:4" x14ac:dyDescent="0.2">
      <c r="D688" s="190"/>
    </row>
    <row r="689" spans="4:4" x14ac:dyDescent="0.2">
      <c r="D689" s="190"/>
    </row>
    <row r="690" spans="4:4" x14ac:dyDescent="0.2">
      <c r="D690" s="190"/>
    </row>
    <row r="691" spans="4:4" x14ac:dyDescent="0.2">
      <c r="D691" s="190"/>
    </row>
    <row r="692" spans="4:4" x14ac:dyDescent="0.2">
      <c r="D692" s="190"/>
    </row>
    <row r="693" spans="4:4" x14ac:dyDescent="0.2">
      <c r="D693" s="190"/>
    </row>
    <row r="694" spans="4:4" x14ac:dyDescent="0.2">
      <c r="D694" s="190"/>
    </row>
    <row r="695" spans="4:4" x14ac:dyDescent="0.2">
      <c r="D695" s="190"/>
    </row>
    <row r="696" spans="4:4" x14ac:dyDescent="0.2">
      <c r="D696" s="190"/>
    </row>
    <row r="697" spans="4:4" x14ac:dyDescent="0.2">
      <c r="D697" s="190"/>
    </row>
    <row r="698" spans="4:4" x14ac:dyDescent="0.2">
      <c r="D698" s="190"/>
    </row>
    <row r="699" spans="4:4" x14ac:dyDescent="0.2">
      <c r="D699" s="190"/>
    </row>
    <row r="700" spans="4:4" x14ac:dyDescent="0.2">
      <c r="D700" s="190"/>
    </row>
    <row r="701" spans="4:4" x14ac:dyDescent="0.2">
      <c r="D701" s="190"/>
    </row>
    <row r="702" spans="4:4" x14ac:dyDescent="0.2">
      <c r="D702" s="190"/>
    </row>
    <row r="703" spans="4:4" x14ac:dyDescent="0.2">
      <c r="D703" s="190"/>
    </row>
    <row r="704" spans="4:4" x14ac:dyDescent="0.2">
      <c r="D704" s="190"/>
    </row>
    <row r="705" spans="4:4" x14ac:dyDescent="0.2">
      <c r="D705" s="190"/>
    </row>
    <row r="706" spans="4:4" x14ac:dyDescent="0.2">
      <c r="D706" s="190"/>
    </row>
    <row r="707" spans="4:4" x14ac:dyDescent="0.2">
      <c r="D707" s="190"/>
    </row>
    <row r="708" spans="4:4" x14ac:dyDescent="0.2">
      <c r="D708" s="190"/>
    </row>
    <row r="709" spans="4:4" x14ac:dyDescent="0.2">
      <c r="D709" s="190"/>
    </row>
    <row r="710" spans="4:4" x14ac:dyDescent="0.2">
      <c r="D710" s="190"/>
    </row>
    <row r="711" spans="4:4" x14ac:dyDescent="0.2">
      <c r="D711" s="190"/>
    </row>
    <row r="712" spans="4:4" x14ac:dyDescent="0.2">
      <c r="D712" s="190"/>
    </row>
    <row r="713" spans="4:4" x14ac:dyDescent="0.2">
      <c r="D713" s="190"/>
    </row>
    <row r="714" spans="4:4" x14ac:dyDescent="0.2">
      <c r="D714" s="190"/>
    </row>
    <row r="715" spans="4:4" x14ac:dyDescent="0.2">
      <c r="D715" s="190"/>
    </row>
    <row r="716" spans="4:4" x14ac:dyDescent="0.2">
      <c r="D716" s="190"/>
    </row>
    <row r="717" spans="4:4" x14ac:dyDescent="0.2">
      <c r="D717" s="190"/>
    </row>
    <row r="718" spans="4:4" x14ac:dyDescent="0.2">
      <c r="D718" s="190"/>
    </row>
    <row r="719" spans="4:4" x14ac:dyDescent="0.2">
      <c r="D719" s="190"/>
    </row>
    <row r="720" spans="4:4" x14ac:dyDescent="0.2">
      <c r="D720" s="190"/>
    </row>
    <row r="721" spans="4:4" x14ac:dyDescent="0.2">
      <c r="D721" s="190"/>
    </row>
    <row r="722" spans="4:4" x14ac:dyDescent="0.2">
      <c r="D722" s="190"/>
    </row>
    <row r="723" spans="4:4" x14ac:dyDescent="0.2">
      <c r="D723" s="190"/>
    </row>
    <row r="724" spans="4:4" x14ac:dyDescent="0.2">
      <c r="D724" s="190"/>
    </row>
    <row r="725" spans="4:4" x14ac:dyDescent="0.2">
      <c r="D725" s="190"/>
    </row>
    <row r="726" spans="4:4" x14ac:dyDescent="0.2">
      <c r="D726" s="190"/>
    </row>
    <row r="727" spans="4:4" x14ac:dyDescent="0.2">
      <c r="D727" s="190"/>
    </row>
    <row r="728" spans="4:4" x14ac:dyDescent="0.2">
      <c r="D728" s="190"/>
    </row>
    <row r="729" spans="4:4" x14ac:dyDescent="0.2">
      <c r="D729" s="190"/>
    </row>
    <row r="730" spans="4:4" x14ac:dyDescent="0.2">
      <c r="D730" s="190"/>
    </row>
    <row r="731" spans="4:4" x14ac:dyDescent="0.2">
      <c r="D731" s="190"/>
    </row>
    <row r="732" spans="4:4" x14ac:dyDescent="0.2">
      <c r="D732" s="190"/>
    </row>
    <row r="733" spans="4:4" x14ac:dyDescent="0.2">
      <c r="D733" s="190"/>
    </row>
    <row r="734" spans="4:4" x14ac:dyDescent="0.2">
      <c r="D734" s="190"/>
    </row>
    <row r="735" spans="4:4" x14ac:dyDescent="0.2">
      <c r="D735" s="190"/>
    </row>
    <row r="736" spans="4:4" x14ac:dyDescent="0.2">
      <c r="D736" s="190"/>
    </row>
    <row r="737" spans="4:4" x14ac:dyDescent="0.2">
      <c r="D737" s="190"/>
    </row>
    <row r="738" spans="4:4" x14ac:dyDescent="0.2">
      <c r="D738" s="190"/>
    </row>
    <row r="739" spans="4:4" x14ac:dyDescent="0.2">
      <c r="D739" s="190"/>
    </row>
    <row r="740" spans="4:4" x14ac:dyDescent="0.2">
      <c r="D740" s="190"/>
    </row>
    <row r="741" spans="4:4" x14ac:dyDescent="0.2">
      <c r="D741" s="190"/>
    </row>
    <row r="742" spans="4:4" x14ac:dyDescent="0.2">
      <c r="D742" s="190"/>
    </row>
    <row r="743" spans="4:4" x14ac:dyDescent="0.2">
      <c r="D743" s="190"/>
    </row>
    <row r="744" spans="4:4" x14ac:dyDescent="0.2">
      <c r="D744" s="190"/>
    </row>
    <row r="745" spans="4:4" x14ac:dyDescent="0.2">
      <c r="D745" s="190"/>
    </row>
    <row r="746" spans="4:4" x14ac:dyDescent="0.2">
      <c r="D746" s="190"/>
    </row>
    <row r="747" spans="4:4" x14ac:dyDescent="0.2">
      <c r="D747" s="190"/>
    </row>
    <row r="748" spans="4:4" x14ac:dyDescent="0.2">
      <c r="D748" s="190"/>
    </row>
    <row r="749" spans="4:4" x14ac:dyDescent="0.2">
      <c r="D749" s="190"/>
    </row>
    <row r="750" spans="4:4" x14ac:dyDescent="0.2">
      <c r="D750" s="190"/>
    </row>
    <row r="751" spans="4:4" x14ac:dyDescent="0.2">
      <c r="D751" s="190"/>
    </row>
    <row r="752" spans="4:4" x14ac:dyDescent="0.2">
      <c r="D752" s="190"/>
    </row>
    <row r="753" spans="4:4" x14ac:dyDescent="0.2">
      <c r="D753" s="190"/>
    </row>
    <row r="754" spans="4:4" x14ac:dyDescent="0.2">
      <c r="D754" s="190"/>
    </row>
    <row r="755" spans="4:4" x14ac:dyDescent="0.2">
      <c r="D755" s="190"/>
    </row>
    <row r="756" spans="4:4" x14ac:dyDescent="0.2">
      <c r="D756" s="190"/>
    </row>
    <row r="757" spans="4:4" x14ac:dyDescent="0.2">
      <c r="D757" s="190"/>
    </row>
    <row r="758" spans="4:4" x14ac:dyDescent="0.2">
      <c r="D758" s="190"/>
    </row>
    <row r="759" spans="4:4" x14ac:dyDescent="0.2">
      <c r="D759" s="190"/>
    </row>
    <row r="760" spans="4:4" x14ac:dyDescent="0.2">
      <c r="D760" s="190"/>
    </row>
    <row r="761" spans="4:4" x14ac:dyDescent="0.2">
      <c r="D761" s="190"/>
    </row>
    <row r="762" spans="4:4" x14ac:dyDescent="0.2">
      <c r="D762" s="190"/>
    </row>
    <row r="763" spans="4:4" x14ac:dyDescent="0.2">
      <c r="D763" s="190"/>
    </row>
    <row r="764" spans="4:4" x14ac:dyDescent="0.2">
      <c r="D764" s="190"/>
    </row>
    <row r="765" spans="4:4" x14ac:dyDescent="0.2">
      <c r="D765" s="190"/>
    </row>
    <row r="766" spans="4:4" x14ac:dyDescent="0.2">
      <c r="D766" s="190"/>
    </row>
    <row r="767" spans="4:4" x14ac:dyDescent="0.2">
      <c r="D767" s="190"/>
    </row>
    <row r="768" spans="4:4" x14ac:dyDescent="0.2">
      <c r="D768" s="190"/>
    </row>
    <row r="769" spans="4:4" x14ac:dyDescent="0.2">
      <c r="D769" s="190"/>
    </row>
    <row r="770" spans="4:4" x14ac:dyDescent="0.2">
      <c r="D770" s="190"/>
    </row>
    <row r="771" spans="4:4" x14ac:dyDescent="0.2">
      <c r="D771" s="190"/>
    </row>
    <row r="772" spans="4:4" x14ac:dyDescent="0.2">
      <c r="D772" s="190"/>
    </row>
    <row r="773" spans="4:4" x14ac:dyDescent="0.2">
      <c r="D773" s="190"/>
    </row>
    <row r="774" spans="4:4" x14ac:dyDescent="0.2">
      <c r="D774" s="190"/>
    </row>
    <row r="775" spans="4:4" x14ac:dyDescent="0.2">
      <c r="D775" s="190"/>
    </row>
    <row r="776" spans="4:4" x14ac:dyDescent="0.2">
      <c r="D776" s="190"/>
    </row>
    <row r="777" spans="4:4" x14ac:dyDescent="0.2">
      <c r="D777" s="190"/>
    </row>
    <row r="778" spans="4:4" x14ac:dyDescent="0.2">
      <c r="D778" s="190"/>
    </row>
    <row r="779" spans="4:4" x14ac:dyDescent="0.2">
      <c r="D779" s="190"/>
    </row>
    <row r="780" spans="4:4" x14ac:dyDescent="0.2">
      <c r="D780" s="190"/>
    </row>
    <row r="781" spans="4:4" x14ac:dyDescent="0.2">
      <c r="D781" s="190"/>
    </row>
    <row r="782" spans="4:4" x14ac:dyDescent="0.2">
      <c r="D782" s="190"/>
    </row>
    <row r="783" spans="4:4" x14ac:dyDescent="0.2">
      <c r="D783" s="190"/>
    </row>
    <row r="784" spans="4:4" x14ac:dyDescent="0.2">
      <c r="D784" s="190"/>
    </row>
    <row r="785" spans="4:4" x14ac:dyDescent="0.2">
      <c r="D785" s="190"/>
    </row>
    <row r="786" spans="4:4" x14ac:dyDescent="0.2">
      <c r="D786" s="190"/>
    </row>
    <row r="787" spans="4:4" x14ac:dyDescent="0.2">
      <c r="D787" s="190"/>
    </row>
    <row r="788" spans="4:4" x14ac:dyDescent="0.2">
      <c r="D788" s="190"/>
    </row>
    <row r="789" spans="4:4" x14ac:dyDescent="0.2">
      <c r="D789" s="190"/>
    </row>
    <row r="790" spans="4:4" x14ac:dyDescent="0.2">
      <c r="D790" s="190"/>
    </row>
    <row r="791" spans="4:4" x14ac:dyDescent="0.2">
      <c r="D791" s="190"/>
    </row>
    <row r="792" spans="4:4" x14ac:dyDescent="0.2">
      <c r="D792" s="190"/>
    </row>
    <row r="793" spans="4:4" x14ac:dyDescent="0.2">
      <c r="D793" s="190"/>
    </row>
    <row r="794" spans="4:4" x14ac:dyDescent="0.2">
      <c r="D794" s="190"/>
    </row>
    <row r="795" spans="4:4" x14ac:dyDescent="0.2">
      <c r="D795" s="190"/>
    </row>
    <row r="796" spans="4:4" x14ac:dyDescent="0.2">
      <c r="D796" s="190"/>
    </row>
    <row r="797" spans="4:4" x14ac:dyDescent="0.2">
      <c r="D797" s="190"/>
    </row>
    <row r="798" spans="4:4" x14ac:dyDescent="0.2">
      <c r="D798" s="190"/>
    </row>
    <row r="799" spans="4:4" x14ac:dyDescent="0.2">
      <c r="D799" s="190"/>
    </row>
    <row r="800" spans="4:4" x14ac:dyDescent="0.2">
      <c r="D800" s="190"/>
    </row>
    <row r="801" spans="4:4" x14ac:dyDescent="0.2">
      <c r="D801" s="190"/>
    </row>
    <row r="802" spans="4:4" x14ac:dyDescent="0.2">
      <c r="D802" s="190"/>
    </row>
    <row r="803" spans="4:4" x14ac:dyDescent="0.2">
      <c r="D803" s="190"/>
    </row>
    <row r="804" spans="4:4" x14ac:dyDescent="0.2">
      <c r="D804" s="190"/>
    </row>
    <row r="805" spans="4:4" x14ac:dyDescent="0.2">
      <c r="D805" s="190"/>
    </row>
    <row r="806" spans="4:4" x14ac:dyDescent="0.2">
      <c r="D806" s="190"/>
    </row>
    <row r="807" spans="4:4" x14ac:dyDescent="0.2">
      <c r="D807" s="190"/>
    </row>
    <row r="808" spans="4:4" x14ac:dyDescent="0.2">
      <c r="D808" s="190"/>
    </row>
    <row r="809" spans="4:4" x14ac:dyDescent="0.2">
      <c r="D809" s="190"/>
    </row>
    <row r="810" spans="4:4" x14ac:dyDescent="0.2">
      <c r="D810" s="190"/>
    </row>
    <row r="811" spans="4:4" x14ac:dyDescent="0.2">
      <c r="D811" s="190"/>
    </row>
    <row r="812" spans="4:4" x14ac:dyDescent="0.2">
      <c r="D812" s="190"/>
    </row>
    <row r="813" spans="4:4" x14ac:dyDescent="0.2">
      <c r="D813" s="190"/>
    </row>
    <row r="814" spans="4:4" x14ac:dyDescent="0.2">
      <c r="D814" s="190"/>
    </row>
    <row r="815" spans="4:4" x14ac:dyDescent="0.2">
      <c r="D815" s="190"/>
    </row>
    <row r="816" spans="4:4" x14ac:dyDescent="0.2">
      <c r="D816" s="190"/>
    </row>
    <row r="817" spans="4:4" x14ac:dyDescent="0.2">
      <c r="D817" s="190"/>
    </row>
    <row r="818" spans="4:4" x14ac:dyDescent="0.2">
      <c r="D818" s="190"/>
    </row>
    <row r="819" spans="4:4" x14ac:dyDescent="0.2">
      <c r="D819" s="190"/>
    </row>
    <row r="820" spans="4:4" x14ac:dyDescent="0.2">
      <c r="D820" s="190"/>
    </row>
    <row r="821" spans="4:4" x14ac:dyDescent="0.2">
      <c r="D821" s="190"/>
    </row>
    <row r="822" spans="4:4" x14ac:dyDescent="0.2">
      <c r="D822" s="190"/>
    </row>
    <row r="823" spans="4:4" x14ac:dyDescent="0.2">
      <c r="D823" s="190"/>
    </row>
    <row r="824" spans="4:4" x14ac:dyDescent="0.2">
      <c r="D824" s="190"/>
    </row>
    <row r="825" spans="4:4" x14ac:dyDescent="0.2">
      <c r="D825" s="190"/>
    </row>
    <row r="826" spans="4:4" x14ac:dyDescent="0.2">
      <c r="D826" s="190"/>
    </row>
    <row r="827" spans="4:4" x14ac:dyDescent="0.2">
      <c r="D827" s="190"/>
    </row>
    <row r="828" spans="4:4" x14ac:dyDescent="0.2">
      <c r="D828" s="190"/>
    </row>
    <row r="829" spans="4:4" x14ac:dyDescent="0.2">
      <c r="D829" s="190"/>
    </row>
    <row r="830" spans="4:4" x14ac:dyDescent="0.2">
      <c r="D830" s="190"/>
    </row>
    <row r="831" spans="4:4" x14ac:dyDescent="0.2">
      <c r="D831" s="190"/>
    </row>
    <row r="832" spans="4:4" x14ac:dyDescent="0.2">
      <c r="D832" s="190"/>
    </row>
    <row r="833" spans="4:4" x14ac:dyDescent="0.2">
      <c r="D833" s="190"/>
    </row>
    <row r="834" spans="4:4" x14ac:dyDescent="0.2">
      <c r="D834" s="190"/>
    </row>
    <row r="835" spans="4:4" x14ac:dyDescent="0.2">
      <c r="D835" s="190"/>
    </row>
    <row r="836" spans="4:4" x14ac:dyDescent="0.2">
      <c r="D836" s="190"/>
    </row>
    <row r="837" spans="4:4" x14ac:dyDescent="0.2">
      <c r="D837" s="190"/>
    </row>
    <row r="838" spans="4:4" x14ac:dyDescent="0.2">
      <c r="D838" s="190"/>
    </row>
    <row r="839" spans="4:4" x14ac:dyDescent="0.2">
      <c r="D839" s="190"/>
    </row>
    <row r="840" spans="4:4" x14ac:dyDescent="0.2">
      <c r="D840" s="190"/>
    </row>
    <row r="841" spans="4:4" x14ac:dyDescent="0.2">
      <c r="D841" s="190"/>
    </row>
    <row r="842" spans="4:4" x14ac:dyDescent="0.2">
      <c r="D842" s="190"/>
    </row>
    <row r="843" spans="4:4" x14ac:dyDescent="0.2">
      <c r="D843" s="190"/>
    </row>
    <row r="844" spans="4:4" x14ac:dyDescent="0.2">
      <c r="D844" s="190"/>
    </row>
    <row r="845" spans="4:4" x14ac:dyDescent="0.2">
      <c r="D845" s="190"/>
    </row>
    <row r="846" spans="4:4" x14ac:dyDescent="0.2">
      <c r="D846" s="190"/>
    </row>
    <row r="847" spans="4:4" x14ac:dyDescent="0.2">
      <c r="D847" s="190"/>
    </row>
    <row r="848" spans="4:4" x14ac:dyDescent="0.2">
      <c r="D848" s="190"/>
    </row>
    <row r="849" spans="4:4" x14ac:dyDescent="0.2">
      <c r="D849" s="190"/>
    </row>
    <row r="850" spans="4:4" x14ac:dyDescent="0.2">
      <c r="D850" s="190"/>
    </row>
    <row r="851" spans="4:4" x14ac:dyDescent="0.2">
      <c r="D851" s="190"/>
    </row>
    <row r="852" spans="4:4" x14ac:dyDescent="0.2">
      <c r="D852" s="190"/>
    </row>
    <row r="853" spans="4:4" x14ac:dyDescent="0.2">
      <c r="D853" s="190"/>
    </row>
    <row r="854" spans="4:4" x14ac:dyDescent="0.2">
      <c r="D854" s="190"/>
    </row>
    <row r="855" spans="4:4" x14ac:dyDescent="0.2">
      <c r="D855" s="190"/>
    </row>
    <row r="856" spans="4:4" x14ac:dyDescent="0.2">
      <c r="D856" s="190"/>
    </row>
    <row r="857" spans="4:4" x14ac:dyDescent="0.2">
      <c r="D857" s="190"/>
    </row>
    <row r="858" spans="4:4" x14ac:dyDescent="0.2">
      <c r="D858" s="190"/>
    </row>
    <row r="859" spans="4:4" x14ac:dyDescent="0.2">
      <c r="D859" s="190"/>
    </row>
    <row r="860" spans="4:4" x14ac:dyDescent="0.2">
      <c r="D860" s="190"/>
    </row>
    <row r="861" spans="4:4" x14ac:dyDescent="0.2">
      <c r="D861" s="190"/>
    </row>
    <row r="862" spans="4:4" x14ac:dyDescent="0.2">
      <c r="D862" s="190"/>
    </row>
    <row r="863" spans="4:4" x14ac:dyDescent="0.2">
      <c r="D863" s="190"/>
    </row>
    <row r="864" spans="4:4" x14ac:dyDescent="0.2">
      <c r="D864" s="190"/>
    </row>
    <row r="865" spans="4:4" x14ac:dyDescent="0.2">
      <c r="D865" s="190"/>
    </row>
    <row r="866" spans="4:4" x14ac:dyDescent="0.2">
      <c r="D866" s="190"/>
    </row>
    <row r="867" spans="4:4" x14ac:dyDescent="0.2">
      <c r="D867" s="190"/>
    </row>
    <row r="868" spans="4:4" x14ac:dyDescent="0.2">
      <c r="D868" s="190"/>
    </row>
    <row r="869" spans="4:4" x14ac:dyDescent="0.2">
      <c r="D869" s="190"/>
    </row>
    <row r="870" spans="4:4" x14ac:dyDescent="0.2">
      <c r="D870" s="190"/>
    </row>
    <row r="871" spans="4:4" x14ac:dyDescent="0.2">
      <c r="D871" s="190"/>
    </row>
    <row r="872" spans="4:4" x14ac:dyDescent="0.2">
      <c r="D872" s="190"/>
    </row>
    <row r="873" spans="4:4" x14ac:dyDescent="0.2">
      <c r="D873" s="190"/>
    </row>
    <row r="874" spans="4:4" x14ac:dyDescent="0.2">
      <c r="D874" s="190"/>
    </row>
    <row r="875" spans="4:4" x14ac:dyDescent="0.2">
      <c r="D875" s="190"/>
    </row>
    <row r="876" spans="4:4" x14ac:dyDescent="0.2">
      <c r="D876" s="190"/>
    </row>
    <row r="877" spans="4:4" x14ac:dyDescent="0.2">
      <c r="D877" s="190"/>
    </row>
    <row r="878" spans="4:4" x14ac:dyDescent="0.2">
      <c r="D878" s="190"/>
    </row>
    <row r="879" spans="4:4" x14ac:dyDescent="0.2">
      <c r="D879" s="190"/>
    </row>
    <row r="880" spans="4:4" x14ac:dyDescent="0.2">
      <c r="D880" s="190"/>
    </row>
    <row r="881" spans="4:4" x14ac:dyDescent="0.2">
      <c r="D881" s="190"/>
    </row>
    <row r="882" spans="4:4" x14ac:dyDescent="0.2">
      <c r="D882" s="190"/>
    </row>
    <row r="883" spans="4:4" x14ac:dyDescent="0.2">
      <c r="D883" s="190"/>
    </row>
    <row r="884" spans="4:4" x14ac:dyDescent="0.2">
      <c r="D884" s="190"/>
    </row>
    <row r="885" spans="4:4" x14ac:dyDescent="0.2">
      <c r="D885" s="190"/>
    </row>
    <row r="886" spans="4:4" x14ac:dyDescent="0.2">
      <c r="D886" s="190"/>
    </row>
    <row r="887" spans="4:4" x14ac:dyDescent="0.2">
      <c r="D887" s="190"/>
    </row>
    <row r="888" spans="4:4" x14ac:dyDescent="0.2">
      <c r="D888" s="190"/>
    </row>
    <row r="889" spans="4:4" x14ac:dyDescent="0.2">
      <c r="D889" s="190"/>
    </row>
    <row r="890" spans="4:4" x14ac:dyDescent="0.2">
      <c r="D890" s="190"/>
    </row>
    <row r="891" spans="4:4" x14ac:dyDescent="0.2">
      <c r="D891" s="190"/>
    </row>
    <row r="892" spans="4:4" x14ac:dyDescent="0.2">
      <c r="D892" s="190"/>
    </row>
    <row r="893" spans="4:4" x14ac:dyDescent="0.2">
      <c r="D893" s="190"/>
    </row>
    <row r="894" spans="4:4" x14ac:dyDescent="0.2">
      <c r="D894" s="190"/>
    </row>
    <row r="895" spans="4:4" x14ac:dyDescent="0.2">
      <c r="D895" s="190"/>
    </row>
    <row r="896" spans="4:4" x14ac:dyDescent="0.2">
      <c r="D896" s="190"/>
    </row>
    <row r="897" spans="4:4" x14ac:dyDescent="0.2">
      <c r="D897" s="190"/>
    </row>
    <row r="898" spans="4:4" x14ac:dyDescent="0.2">
      <c r="D898" s="190"/>
    </row>
    <row r="899" spans="4:4" x14ac:dyDescent="0.2">
      <c r="D899" s="190"/>
    </row>
    <row r="900" spans="4:4" x14ac:dyDescent="0.2">
      <c r="D900" s="190"/>
    </row>
    <row r="901" spans="4:4" x14ac:dyDescent="0.2">
      <c r="D901" s="190"/>
    </row>
    <row r="902" spans="4:4" x14ac:dyDescent="0.2">
      <c r="D902" s="190"/>
    </row>
    <row r="903" spans="4:4" x14ac:dyDescent="0.2">
      <c r="D903" s="190"/>
    </row>
    <row r="904" spans="4:4" x14ac:dyDescent="0.2">
      <c r="D904" s="190"/>
    </row>
    <row r="905" spans="4:4" x14ac:dyDescent="0.2">
      <c r="D905" s="190"/>
    </row>
    <row r="906" spans="4:4" x14ac:dyDescent="0.2">
      <c r="D906" s="190"/>
    </row>
    <row r="907" spans="4:4" x14ac:dyDescent="0.2">
      <c r="D907" s="190"/>
    </row>
    <row r="908" spans="4:4" x14ac:dyDescent="0.2">
      <c r="D908" s="190"/>
    </row>
    <row r="909" spans="4:4" x14ac:dyDescent="0.2">
      <c r="D909" s="190"/>
    </row>
    <row r="910" spans="4:4" x14ac:dyDescent="0.2">
      <c r="D910" s="190"/>
    </row>
    <row r="911" spans="4:4" x14ac:dyDescent="0.2">
      <c r="D911" s="190"/>
    </row>
    <row r="912" spans="4:4" x14ac:dyDescent="0.2">
      <c r="D912" s="190"/>
    </row>
    <row r="913" spans="4:4" x14ac:dyDescent="0.2">
      <c r="D913" s="190"/>
    </row>
    <row r="914" spans="4:4" x14ac:dyDescent="0.2">
      <c r="D914" s="190"/>
    </row>
    <row r="915" spans="4:4" x14ac:dyDescent="0.2">
      <c r="D915" s="190"/>
    </row>
    <row r="916" spans="4:4" x14ac:dyDescent="0.2">
      <c r="D916" s="190"/>
    </row>
    <row r="917" spans="4:4" x14ac:dyDescent="0.2">
      <c r="D917" s="190"/>
    </row>
    <row r="918" spans="4:4" x14ac:dyDescent="0.2">
      <c r="D918" s="190"/>
    </row>
    <row r="919" spans="4:4" x14ac:dyDescent="0.2">
      <c r="D919" s="190"/>
    </row>
    <row r="920" spans="4:4" x14ac:dyDescent="0.2">
      <c r="D920" s="190"/>
    </row>
    <row r="921" spans="4:4" x14ac:dyDescent="0.2">
      <c r="D921" s="190"/>
    </row>
    <row r="922" spans="4:4" x14ac:dyDescent="0.2">
      <c r="D922" s="190"/>
    </row>
    <row r="923" spans="4:4" x14ac:dyDescent="0.2">
      <c r="D923" s="190"/>
    </row>
    <row r="924" spans="4:4" x14ac:dyDescent="0.2">
      <c r="D924" s="190"/>
    </row>
    <row r="925" spans="4:4" x14ac:dyDescent="0.2">
      <c r="D925" s="190"/>
    </row>
    <row r="926" spans="4:4" x14ac:dyDescent="0.2">
      <c r="D926" s="190"/>
    </row>
    <row r="927" spans="4:4" x14ac:dyDescent="0.2">
      <c r="D927" s="190"/>
    </row>
    <row r="928" spans="4:4" x14ac:dyDescent="0.2">
      <c r="D928" s="190"/>
    </row>
    <row r="929" spans="4:4" x14ac:dyDescent="0.2">
      <c r="D929" s="190"/>
    </row>
    <row r="930" spans="4:4" x14ac:dyDescent="0.2">
      <c r="D930" s="190"/>
    </row>
    <row r="931" spans="4:4" x14ac:dyDescent="0.2">
      <c r="D931" s="190"/>
    </row>
    <row r="932" spans="4:4" x14ac:dyDescent="0.2">
      <c r="D932" s="190"/>
    </row>
    <row r="933" spans="4:4" x14ac:dyDescent="0.2">
      <c r="D933" s="190"/>
    </row>
    <row r="934" spans="4:4" x14ac:dyDescent="0.2">
      <c r="D934" s="190"/>
    </row>
    <row r="935" spans="4:4" x14ac:dyDescent="0.2">
      <c r="D935" s="190"/>
    </row>
    <row r="936" spans="4:4" x14ac:dyDescent="0.2">
      <c r="D936" s="190"/>
    </row>
    <row r="937" spans="4:4" x14ac:dyDescent="0.2">
      <c r="D937" s="190"/>
    </row>
    <row r="938" spans="4:4" x14ac:dyDescent="0.2">
      <c r="D938" s="190"/>
    </row>
    <row r="939" spans="4:4" x14ac:dyDescent="0.2">
      <c r="D939" s="190"/>
    </row>
    <row r="940" spans="4:4" x14ac:dyDescent="0.2">
      <c r="D940" s="190"/>
    </row>
    <row r="941" spans="4:4" x14ac:dyDescent="0.2">
      <c r="D941" s="190"/>
    </row>
    <row r="942" spans="4:4" x14ac:dyDescent="0.2">
      <c r="D942" s="190"/>
    </row>
    <row r="943" spans="4:4" x14ac:dyDescent="0.2">
      <c r="D943" s="190"/>
    </row>
    <row r="944" spans="4:4" x14ac:dyDescent="0.2">
      <c r="D944" s="190"/>
    </row>
    <row r="945" spans="4:4" x14ac:dyDescent="0.2">
      <c r="D945" s="190"/>
    </row>
    <row r="946" spans="4:4" x14ac:dyDescent="0.2">
      <c r="D946" s="190"/>
    </row>
    <row r="947" spans="4:4" x14ac:dyDescent="0.2">
      <c r="D947" s="190"/>
    </row>
    <row r="948" spans="4:4" x14ac:dyDescent="0.2">
      <c r="D948" s="190"/>
    </row>
    <row r="949" spans="4:4" x14ac:dyDescent="0.2">
      <c r="D949" s="190"/>
    </row>
    <row r="950" spans="4:4" x14ac:dyDescent="0.2">
      <c r="D950" s="190"/>
    </row>
    <row r="951" spans="4:4" x14ac:dyDescent="0.2">
      <c r="D951" s="190"/>
    </row>
    <row r="952" spans="4:4" x14ac:dyDescent="0.2">
      <c r="D952" s="190"/>
    </row>
    <row r="953" spans="4:4" x14ac:dyDescent="0.2">
      <c r="D953" s="190"/>
    </row>
    <row r="954" spans="4:4" x14ac:dyDescent="0.2">
      <c r="D954" s="190"/>
    </row>
    <row r="955" spans="4:4" x14ac:dyDescent="0.2">
      <c r="D955" s="190"/>
    </row>
    <row r="956" spans="4:4" x14ac:dyDescent="0.2">
      <c r="D956" s="190"/>
    </row>
    <row r="957" spans="4:4" x14ac:dyDescent="0.2">
      <c r="D957" s="190"/>
    </row>
    <row r="958" spans="4:4" x14ac:dyDescent="0.2">
      <c r="D958" s="190"/>
    </row>
    <row r="959" spans="4:4" x14ac:dyDescent="0.2">
      <c r="D959" s="190"/>
    </row>
    <row r="960" spans="4:4" x14ac:dyDescent="0.2">
      <c r="D960" s="190"/>
    </row>
    <row r="961" spans="4:4" x14ac:dyDescent="0.2">
      <c r="D961" s="190"/>
    </row>
    <row r="962" spans="4:4" x14ac:dyDescent="0.2">
      <c r="D962" s="190"/>
    </row>
    <row r="963" spans="4:4" x14ac:dyDescent="0.2">
      <c r="D963" s="190"/>
    </row>
    <row r="964" spans="4:4" x14ac:dyDescent="0.2">
      <c r="D964" s="190"/>
    </row>
    <row r="965" spans="4:4" x14ac:dyDescent="0.2">
      <c r="D965" s="190"/>
    </row>
    <row r="966" spans="4:4" x14ac:dyDescent="0.2">
      <c r="D966" s="190"/>
    </row>
    <row r="967" spans="4:4" x14ac:dyDescent="0.2">
      <c r="D967" s="190"/>
    </row>
    <row r="968" spans="4:4" x14ac:dyDescent="0.2">
      <c r="D968" s="190"/>
    </row>
    <row r="969" spans="4:4" x14ac:dyDescent="0.2">
      <c r="D969" s="190"/>
    </row>
    <row r="970" spans="4:4" x14ac:dyDescent="0.2">
      <c r="D970" s="190"/>
    </row>
    <row r="971" spans="4:4" x14ac:dyDescent="0.2">
      <c r="D971" s="190"/>
    </row>
    <row r="972" spans="4:4" x14ac:dyDescent="0.2">
      <c r="D972" s="190"/>
    </row>
    <row r="973" spans="4:4" x14ac:dyDescent="0.2">
      <c r="D973" s="190"/>
    </row>
    <row r="974" spans="4:4" x14ac:dyDescent="0.2">
      <c r="D974" s="190"/>
    </row>
    <row r="975" spans="4:4" x14ac:dyDescent="0.2">
      <c r="D975" s="190"/>
    </row>
    <row r="976" spans="4:4" x14ac:dyDescent="0.2">
      <c r="D976" s="190"/>
    </row>
    <row r="977" spans="4:4" x14ac:dyDescent="0.2">
      <c r="D977" s="190"/>
    </row>
    <row r="978" spans="4:4" x14ac:dyDescent="0.2">
      <c r="D978" s="190"/>
    </row>
    <row r="979" spans="4:4" x14ac:dyDescent="0.2">
      <c r="D979" s="190"/>
    </row>
    <row r="980" spans="4:4" x14ac:dyDescent="0.2">
      <c r="D980" s="190"/>
    </row>
    <row r="981" spans="4:4" x14ac:dyDescent="0.2">
      <c r="D981" s="190"/>
    </row>
    <row r="982" spans="4:4" x14ac:dyDescent="0.2">
      <c r="D982" s="190"/>
    </row>
    <row r="983" spans="4:4" x14ac:dyDescent="0.2">
      <c r="D983" s="190"/>
    </row>
    <row r="984" spans="4:4" x14ac:dyDescent="0.2">
      <c r="D984" s="190"/>
    </row>
    <row r="985" spans="4:4" x14ac:dyDescent="0.2">
      <c r="D985" s="190"/>
    </row>
    <row r="986" spans="4:4" x14ac:dyDescent="0.2">
      <c r="D986" s="190"/>
    </row>
    <row r="987" spans="4:4" x14ac:dyDescent="0.2">
      <c r="D987" s="190"/>
    </row>
    <row r="988" spans="4:4" x14ac:dyDescent="0.2">
      <c r="D988" s="190"/>
    </row>
    <row r="989" spans="4:4" x14ac:dyDescent="0.2">
      <c r="D989" s="190"/>
    </row>
    <row r="990" spans="4:4" x14ac:dyDescent="0.2">
      <c r="D990" s="190"/>
    </row>
    <row r="991" spans="4:4" x14ac:dyDescent="0.2">
      <c r="D991" s="190"/>
    </row>
    <row r="992" spans="4:4" x14ac:dyDescent="0.2">
      <c r="D992" s="190"/>
    </row>
    <row r="993" spans="4:4" x14ac:dyDescent="0.2">
      <c r="D993" s="190"/>
    </row>
    <row r="994" spans="4:4" x14ac:dyDescent="0.2">
      <c r="D994" s="190"/>
    </row>
    <row r="995" spans="4:4" x14ac:dyDescent="0.2">
      <c r="D995" s="190"/>
    </row>
    <row r="996" spans="4:4" x14ac:dyDescent="0.2">
      <c r="D996" s="190"/>
    </row>
    <row r="997" spans="4:4" x14ac:dyDescent="0.2">
      <c r="D997" s="190"/>
    </row>
    <row r="998" spans="4:4" x14ac:dyDescent="0.2">
      <c r="D998" s="190"/>
    </row>
    <row r="999" spans="4:4" x14ac:dyDescent="0.2">
      <c r="D999" s="190"/>
    </row>
    <row r="1000" spans="4:4" x14ac:dyDescent="0.2">
      <c r="D1000" s="190"/>
    </row>
    <row r="1001" spans="4:4" x14ac:dyDescent="0.2">
      <c r="D1001" s="190"/>
    </row>
    <row r="1002" spans="4:4" x14ac:dyDescent="0.2">
      <c r="D1002" s="190"/>
    </row>
    <row r="1003" spans="4:4" x14ac:dyDescent="0.2">
      <c r="D1003" s="190"/>
    </row>
    <row r="1004" spans="4:4" x14ac:dyDescent="0.2">
      <c r="D1004" s="190"/>
    </row>
    <row r="1005" spans="4:4" x14ac:dyDescent="0.2">
      <c r="D1005" s="190"/>
    </row>
    <row r="1006" spans="4:4" x14ac:dyDescent="0.2">
      <c r="D1006" s="190"/>
    </row>
    <row r="1007" spans="4:4" x14ac:dyDescent="0.2">
      <c r="D1007" s="190"/>
    </row>
    <row r="1008" spans="4:4" x14ac:dyDescent="0.2">
      <c r="D1008" s="190"/>
    </row>
    <row r="1009" spans="4:4" x14ac:dyDescent="0.2">
      <c r="D1009" s="190"/>
    </row>
    <row r="1010" spans="4:4" x14ac:dyDescent="0.2">
      <c r="D1010" s="190"/>
    </row>
    <row r="1011" spans="4:4" x14ac:dyDescent="0.2">
      <c r="D1011" s="190"/>
    </row>
    <row r="1012" spans="4:4" x14ac:dyDescent="0.2">
      <c r="D1012" s="190"/>
    </row>
    <row r="1013" spans="4:4" x14ac:dyDescent="0.2">
      <c r="D1013" s="190"/>
    </row>
    <row r="1014" spans="4:4" x14ac:dyDescent="0.2">
      <c r="D1014" s="190"/>
    </row>
    <row r="1015" spans="4:4" x14ac:dyDescent="0.2">
      <c r="D1015" s="190"/>
    </row>
    <row r="1016" spans="4:4" x14ac:dyDescent="0.2">
      <c r="D1016" s="190"/>
    </row>
    <row r="1017" spans="4:4" x14ac:dyDescent="0.2">
      <c r="D1017" s="190"/>
    </row>
    <row r="1018" spans="4:4" x14ac:dyDescent="0.2">
      <c r="D1018" s="190"/>
    </row>
    <row r="1019" spans="4:4" x14ac:dyDescent="0.2">
      <c r="D1019" s="190"/>
    </row>
    <row r="1020" spans="4:4" x14ac:dyDescent="0.2">
      <c r="D1020" s="190"/>
    </row>
    <row r="1021" spans="4:4" x14ac:dyDescent="0.2">
      <c r="D1021" s="190"/>
    </row>
    <row r="1022" spans="4:4" x14ac:dyDescent="0.2">
      <c r="D1022" s="190"/>
    </row>
    <row r="1023" spans="4:4" x14ac:dyDescent="0.2">
      <c r="D1023" s="190"/>
    </row>
    <row r="1024" spans="4:4" x14ac:dyDescent="0.2">
      <c r="D1024" s="190"/>
    </row>
    <row r="1025" spans="4:4" x14ac:dyDescent="0.2">
      <c r="D1025" s="190"/>
    </row>
    <row r="1026" spans="4:4" x14ac:dyDescent="0.2">
      <c r="D1026" s="190"/>
    </row>
    <row r="1027" spans="4:4" x14ac:dyDescent="0.2">
      <c r="D1027" s="190"/>
    </row>
    <row r="1028" spans="4:4" x14ac:dyDescent="0.2">
      <c r="D1028" s="190"/>
    </row>
    <row r="1029" spans="4:4" x14ac:dyDescent="0.2">
      <c r="D1029" s="190"/>
    </row>
    <row r="1030" spans="4:4" x14ac:dyDescent="0.2">
      <c r="D1030" s="190"/>
    </row>
    <row r="1031" spans="4:4" x14ac:dyDescent="0.2">
      <c r="D1031" s="190"/>
    </row>
    <row r="1032" spans="4:4" x14ac:dyDescent="0.2">
      <c r="D1032" s="190"/>
    </row>
    <row r="1033" spans="4:4" x14ac:dyDescent="0.2">
      <c r="D1033" s="190"/>
    </row>
    <row r="1034" spans="4:4" x14ac:dyDescent="0.2">
      <c r="D1034" s="190"/>
    </row>
    <row r="1035" spans="4:4" x14ac:dyDescent="0.2">
      <c r="D1035" s="190"/>
    </row>
    <row r="1036" spans="4:4" x14ac:dyDescent="0.2">
      <c r="D1036" s="190"/>
    </row>
    <row r="1037" spans="4:4" x14ac:dyDescent="0.2">
      <c r="D1037" s="190"/>
    </row>
    <row r="1038" spans="4:4" x14ac:dyDescent="0.2">
      <c r="D1038" s="190"/>
    </row>
    <row r="1039" spans="4:4" x14ac:dyDescent="0.2">
      <c r="D1039" s="190"/>
    </row>
    <row r="1040" spans="4:4" x14ac:dyDescent="0.2">
      <c r="D1040" s="190"/>
    </row>
    <row r="1041" spans="4:4" x14ac:dyDescent="0.2">
      <c r="D1041" s="190"/>
    </row>
    <row r="1042" spans="4:4" x14ac:dyDescent="0.2">
      <c r="D1042" s="190"/>
    </row>
    <row r="1043" spans="4:4" x14ac:dyDescent="0.2">
      <c r="D1043" s="190"/>
    </row>
    <row r="1044" spans="4:4" x14ac:dyDescent="0.2">
      <c r="D1044" s="190"/>
    </row>
    <row r="1045" spans="4:4" x14ac:dyDescent="0.2">
      <c r="D1045" s="190"/>
    </row>
    <row r="1046" spans="4:4" x14ac:dyDescent="0.2">
      <c r="D1046" s="190"/>
    </row>
    <row r="1047" spans="4:4" x14ac:dyDescent="0.2">
      <c r="D1047" s="190"/>
    </row>
    <row r="1048" spans="4:4" x14ac:dyDescent="0.2">
      <c r="D1048" s="190"/>
    </row>
    <row r="1049" spans="4:4" x14ac:dyDescent="0.2">
      <c r="D1049" s="190"/>
    </row>
    <row r="1050" spans="4:4" x14ac:dyDescent="0.2">
      <c r="D1050" s="190"/>
    </row>
    <row r="1051" spans="4:4" x14ac:dyDescent="0.2">
      <c r="D1051" s="190"/>
    </row>
    <row r="1052" spans="4:4" x14ac:dyDescent="0.2">
      <c r="D1052" s="190"/>
    </row>
    <row r="1053" spans="4:4" x14ac:dyDescent="0.2">
      <c r="D1053" s="190"/>
    </row>
    <row r="1054" spans="4:4" x14ac:dyDescent="0.2">
      <c r="D1054" s="190"/>
    </row>
    <row r="1055" spans="4:4" x14ac:dyDescent="0.2">
      <c r="D1055" s="190"/>
    </row>
    <row r="1056" spans="4:4" x14ac:dyDescent="0.2">
      <c r="D1056" s="190"/>
    </row>
    <row r="1057" spans="4:4" x14ac:dyDescent="0.2">
      <c r="D1057" s="190"/>
    </row>
    <row r="1058" spans="4:4" x14ac:dyDescent="0.2">
      <c r="D1058" s="190"/>
    </row>
    <row r="1059" spans="4:4" x14ac:dyDescent="0.2">
      <c r="D1059" s="190"/>
    </row>
    <row r="1060" spans="4:4" x14ac:dyDescent="0.2">
      <c r="D1060" s="190"/>
    </row>
    <row r="1061" spans="4:4" x14ac:dyDescent="0.2">
      <c r="D1061" s="190"/>
    </row>
    <row r="1062" spans="4:4" x14ac:dyDescent="0.2">
      <c r="D1062" s="190"/>
    </row>
    <row r="1063" spans="4:4" x14ac:dyDescent="0.2">
      <c r="D1063" s="190"/>
    </row>
    <row r="1064" spans="4:4" x14ac:dyDescent="0.2">
      <c r="D1064" s="190"/>
    </row>
    <row r="1065" spans="4:4" x14ac:dyDescent="0.2">
      <c r="D1065" s="190"/>
    </row>
    <row r="1066" spans="4:4" x14ac:dyDescent="0.2">
      <c r="D1066" s="190"/>
    </row>
    <row r="1067" spans="4:4" x14ac:dyDescent="0.2">
      <c r="D1067" s="190"/>
    </row>
    <row r="1068" spans="4:4" x14ac:dyDescent="0.2">
      <c r="D1068" s="190"/>
    </row>
    <row r="1069" spans="4:4" x14ac:dyDescent="0.2">
      <c r="D1069" s="190"/>
    </row>
    <row r="1070" spans="4:4" x14ac:dyDescent="0.2">
      <c r="D1070" s="190"/>
    </row>
    <row r="1071" spans="4:4" x14ac:dyDescent="0.2">
      <c r="D1071" s="190"/>
    </row>
    <row r="1072" spans="4:4" x14ac:dyDescent="0.2">
      <c r="D1072" s="190"/>
    </row>
    <row r="1073" spans="4:4" x14ac:dyDescent="0.2">
      <c r="D1073" s="190"/>
    </row>
    <row r="1074" spans="4:4" x14ac:dyDescent="0.2">
      <c r="D1074" s="190"/>
    </row>
    <row r="1075" spans="4:4" x14ac:dyDescent="0.2">
      <c r="D1075" s="190"/>
    </row>
    <row r="1076" spans="4:4" x14ac:dyDescent="0.2">
      <c r="D1076" s="190"/>
    </row>
    <row r="1077" spans="4:4" x14ac:dyDescent="0.2">
      <c r="D1077" s="190"/>
    </row>
    <row r="1078" spans="4:4" x14ac:dyDescent="0.2">
      <c r="D1078" s="190"/>
    </row>
    <row r="1079" spans="4:4" x14ac:dyDescent="0.2">
      <c r="D1079" s="190"/>
    </row>
    <row r="1080" spans="4:4" x14ac:dyDescent="0.2">
      <c r="D1080" s="190"/>
    </row>
    <row r="1081" spans="4:4" x14ac:dyDescent="0.2">
      <c r="D1081" s="190"/>
    </row>
    <row r="1082" spans="4:4" x14ac:dyDescent="0.2">
      <c r="D1082" s="190"/>
    </row>
    <row r="1083" spans="4:4" x14ac:dyDescent="0.2">
      <c r="D1083" s="190"/>
    </row>
    <row r="1084" spans="4:4" x14ac:dyDescent="0.2">
      <c r="D1084" s="190"/>
    </row>
    <row r="1085" spans="4:4" x14ac:dyDescent="0.2">
      <c r="D1085" s="190"/>
    </row>
    <row r="1086" spans="4:4" x14ac:dyDescent="0.2">
      <c r="D1086" s="190"/>
    </row>
    <row r="1087" spans="4:4" x14ac:dyDescent="0.2">
      <c r="D1087" s="190"/>
    </row>
    <row r="1088" spans="4:4" x14ac:dyDescent="0.2">
      <c r="D1088" s="190"/>
    </row>
    <row r="1089" spans="4:4" x14ac:dyDescent="0.2">
      <c r="D1089" s="190"/>
    </row>
    <row r="1090" spans="4:4" x14ac:dyDescent="0.2">
      <c r="D1090" s="190"/>
    </row>
    <row r="1091" spans="4:4" x14ac:dyDescent="0.2">
      <c r="D1091" s="190"/>
    </row>
    <row r="1092" spans="4:4" x14ac:dyDescent="0.2">
      <c r="D1092" s="190"/>
    </row>
    <row r="1093" spans="4:4" x14ac:dyDescent="0.2">
      <c r="D1093" s="190"/>
    </row>
    <row r="1094" spans="4:4" x14ac:dyDescent="0.2">
      <c r="D1094" s="190"/>
    </row>
    <row r="1095" spans="4:4" x14ac:dyDescent="0.2">
      <c r="D1095" s="190"/>
    </row>
    <row r="1096" spans="4:4" x14ac:dyDescent="0.2">
      <c r="D1096" s="190"/>
    </row>
    <row r="1097" spans="4:4" x14ac:dyDescent="0.2">
      <c r="D1097" s="190"/>
    </row>
    <row r="1098" spans="4:4" x14ac:dyDescent="0.2">
      <c r="D1098" s="190"/>
    </row>
    <row r="1099" spans="4:4" x14ac:dyDescent="0.2">
      <c r="D1099" s="190"/>
    </row>
    <row r="1100" spans="4:4" x14ac:dyDescent="0.2">
      <c r="D1100" s="190"/>
    </row>
    <row r="1101" spans="4:4" x14ac:dyDescent="0.2">
      <c r="D1101" s="190"/>
    </row>
    <row r="1102" spans="4:4" x14ac:dyDescent="0.2">
      <c r="D1102" s="190"/>
    </row>
    <row r="1103" spans="4:4" x14ac:dyDescent="0.2">
      <c r="D1103" s="190"/>
    </row>
    <row r="1104" spans="4:4" x14ac:dyDescent="0.2">
      <c r="D1104" s="190"/>
    </row>
    <row r="1105" spans="4:4" x14ac:dyDescent="0.2">
      <c r="D1105" s="190"/>
    </row>
    <row r="1106" spans="4:4" x14ac:dyDescent="0.2">
      <c r="D1106" s="190"/>
    </row>
    <row r="1107" spans="4:4" x14ac:dyDescent="0.2">
      <c r="D1107" s="190"/>
    </row>
    <row r="1108" spans="4:4" x14ac:dyDescent="0.2">
      <c r="D1108" s="190"/>
    </row>
    <row r="1109" spans="4:4" x14ac:dyDescent="0.2">
      <c r="D1109" s="190"/>
    </row>
    <row r="1110" spans="4:4" x14ac:dyDescent="0.2">
      <c r="D1110" s="190"/>
    </row>
    <row r="1111" spans="4:4" x14ac:dyDescent="0.2">
      <c r="D1111" s="190"/>
    </row>
    <row r="1112" spans="4:4" x14ac:dyDescent="0.2">
      <c r="D1112" s="190"/>
    </row>
    <row r="1113" spans="4:4" x14ac:dyDescent="0.2">
      <c r="D1113" s="190"/>
    </row>
    <row r="1114" spans="4:4" x14ac:dyDescent="0.2">
      <c r="D1114" s="190"/>
    </row>
    <row r="1115" spans="4:4" x14ac:dyDescent="0.2">
      <c r="D1115" s="190"/>
    </row>
    <row r="1116" spans="4:4" x14ac:dyDescent="0.2">
      <c r="D1116" s="190"/>
    </row>
    <row r="1117" spans="4:4" x14ac:dyDescent="0.2">
      <c r="D1117" s="190"/>
    </row>
    <row r="1118" spans="4:4" x14ac:dyDescent="0.2">
      <c r="D1118" s="190"/>
    </row>
    <row r="1119" spans="4:4" x14ac:dyDescent="0.2">
      <c r="D1119" s="190"/>
    </row>
    <row r="1120" spans="4:4" x14ac:dyDescent="0.2">
      <c r="D1120" s="190"/>
    </row>
    <row r="1121" spans="4:4" x14ac:dyDescent="0.2">
      <c r="D1121" s="190"/>
    </row>
    <row r="1122" spans="4:4" x14ac:dyDescent="0.2">
      <c r="D1122" s="190"/>
    </row>
    <row r="1123" spans="4:4" x14ac:dyDescent="0.2">
      <c r="D1123" s="190"/>
    </row>
    <row r="1124" spans="4:4" x14ac:dyDescent="0.2">
      <c r="D1124" s="190"/>
    </row>
    <row r="1125" spans="4:4" x14ac:dyDescent="0.2">
      <c r="D1125" s="190"/>
    </row>
    <row r="1126" spans="4:4" x14ac:dyDescent="0.2">
      <c r="D1126" s="190"/>
    </row>
    <row r="1127" spans="4:4" x14ac:dyDescent="0.2">
      <c r="D1127" s="190"/>
    </row>
    <row r="1128" spans="4:4" x14ac:dyDescent="0.2">
      <c r="D1128" s="190"/>
    </row>
    <row r="1129" spans="4:4" x14ac:dyDescent="0.2">
      <c r="D1129" s="190"/>
    </row>
    <row r="1130" spans="4:4" x14ac:dyDescent="0.2">
      <c r="D1130" s="190"/>
    </row>
    <row r="1131" spans="4:4" x14ac:dyDescent="0.2">
      <c r="D1131" s="190"/>
    </row>
    <row r="1132" spans="4:4" x14ac:dyDescent="0.2">
      <c r="D1132" s="190"/>
    </row>
    <row r="1133" spans="4:4" x14ac:dyDescent="0.2">
      <c r="D1133" s="190"/>
    </row>
    <row r="1134" spans="4:4" x14ac:dyDescent="0.2">
      <c r="D1134" s="190"/>
    </row>
    <row r="1135" spans="4:4" x14ac:dyDescent="0.2">
      <c r="D1135" s="190"/>
    </row>
    <row r="1136" spans="4:4" x14ac:dyDescent="0.2">
      <c r="D1136" s="190"/>
    </row>
    <row r="1137" spans="4:4" x14ac:dyDescent="0.2">
      <c r="D1137" s="190"/>
    </row>
    <row r="1138" spans="4:4" x14ac:dyDescent="0.2">
      <c r="D1138" s="190"/>
    </row>
    <row r="1139" spans="4:4" x14ac:dyDescent="0.2">
      <c r="D1139" s="190"/>
    </row>
    <row r="1140" spans="4:4" x14ac:dyDescent="0.2">
      <c r="D1140" s="190"/>
    </row>
    <row r="1141" spans="4:4" x14ac:dyDescent="0.2">
      <c r="D1141" s="190"/>
    </row>
    <row r="1142" spans="4:4" x14ac:dyDescent="0.2">
      <c r="D1142" s="190"/>
    </row>
    <row r="1143" spans="4:4" x14ac:dyDescent="0.2">
      <c r="D1143" s="190"/>
    </row>
    <row r="1144" spans="4:4" x14ac:dyDescent="0.2">
      <c r="D1144" s="190"/>
    </row>
    <row r="1145" spans="4:4" x14ac:dyDescent="0.2">
      <c r="D1145" s="190"/>
    </row>
    <row r="1146" spans="4:4" x14ac:dyDescent="0.2">
      <c r="D1146" s="190"/>
    </row>
    <row r="1147" spans="4:4" x14ac:dyDescent="0.2">
      <c r="D1147" s="190"/>
    </row>
    <row r="1148" spans="4:4" x14ac:dyDescent="0.2">
      <c r="D1148" s="190"/>
    </row>
    <row r="1149" spans="4:4" x14ac:dyDescent="0.2">
      <c r="D1149" s="190"/>
    </row>
    <row r="1150" spans="4:4" x14ac:dyDescent="0.2">
      <c r="D1150" s="190"/>
    </row>
    <row r="1151" spans="4:4" x14ac:dyDescent="0.2">
      <c r="D1151" s="190"/>
    </row>
    <row r="1152" spans="4:4" x14ac:dyDescent="0.2">
      <c r="D1152" s="190"/>
    </row>
    <row r="1153" spans="4:4" x14ac:dyDescent="0.2">
      <c r="D1153" s="190"/>
    </row>
    <row r="1154" spans="4:4" x14ac:dyDescent="0.2">
      <c r="D1154" s="190"/>
    </row>
    <row r="1155" spans="4:4" x14ac:dyDescent="0.2">
      <c r="D1155" s="190"/>
    </row>
    <row r="1156" spans="4:4" x14ac:dyDescent="0.2">
      <c r="D1156" s="190"/>
    </row>
    <row r="1157" spans="4:4" x14ac:dyDescent="0.2">
      <c r="D1157" s="190"/>
    </row>
    <row r="1158" spans="4:4" x14ac:dyDescent="0.2">
      <c r="D1158" s="190"/>
    </row>
    <row r="1159" spans="4:4" x14ac:dyDescent="0.2">
      <c r="D1159" s="190"/>
    </row>
    <row r="1160" spans="4:4" x14ac:dyDescent="0.2">
      <c r="D1160" s="190"/>
    </row>
    <row r="1161" spans="4:4" x14ac:dyDescent="0.2">
      <c r="D1161" s="190"/>
    </row>
    <row r="1162" spans="4:4" x14ac:dyDescent="0.2">
      <c r="D1162" s="190"/>
    </row>
    <row r="1163" spans="4:4" x14ac:dyDescent="0.2">
      <c r="D1163" s="190"/>
    </row>
    <row r="1164" spans="4:4" x14ac:dyDescent="0.2">
      <c r="D1164" s="190"/>
    </row>
    <row r="1165" spans="4:4" x14ac:dyDescent="0.2">
      <c r="D1165" s="190"/>
    </row>
    <row r="1166" spans="4:4" x14ac:dyDescent="0.2">
      <c r="D1166" s="190"/>
    </row>
    <row r="1167" spans="4:4" x14ac:dyDescent="0.2">
      <c r="D1167" s="190"/>
    </row>
    <row r="1168" spans="4:4" x14ac:dyDescent="0.2">
      <c r="D1168" s="190"/>
    </row>
    <row r="1169" spans="4:4" x14ac:dyDescent="0.2">
      <c r="D1169" s="190"/>
    </row>
    <row r="1170" spans="4:4" x14ac:dyDescent="0.2">
      <c r="D1170" s="190"/>
    </row>
    <row r="1171" spans="4:4" x14ac:dyDescent="0.2">
      <c r="D1171" s="190"/>
    </row>
    <row r="1172" spans="4:4" x14ac:dyDescent="0.2">
      <c r="D1172" s="190"/>
    </row>
    <row r="1173" spans="4:4" x14ac:dyDescent="0.2">
      <c r="D1173" s="190"/>
    </row>
    <row r="1174" spans="4:4" x14ac:dyDescent="0.2">
      <c r="D1174" s="190"/>
    </row>
    <row r="1175" spans="4:4" x14ac:dyDescent="0.2">
      <c r="D1175" s="190"/>
    </row>
    <row r="1176" spans="4:4" x14ac:dyDescent="0.2">
      <c r="D1176" s="190"/>
    </row>
    <row r="1177" spans="4:4" x14ac:dyDescent="0.2">
      <c r="D1177" s="190"/>
    </row>
    <row r="1178" spans="4:4" x14ac:dyDescent="0.2">
      <c r="D1178" s="190"/>
    </row>
    <row r="1179" spans="4:4" x14ac:dyDescent="0.2">
      <c r="D1179" s="190"/>
    </row>
    <row r="1180" spans="4:4" x14ac:dyDescent="0.2">
      <c r="D1180" s="190"/>
    </row>
    <row r="1181" spans="4:4" x14ac:dyDescent="0.2">
      <c r="D1181" s="190"/>
    </row>
    <row r="1182" spans="4:4" x14ac:dyDescent="0.2">
      <c r="D1182" s="190"/>
    </row>
    <row r="1183" spans="4:4" x14ac:dyDescent="0.2">
      <c r="D1183" s="190"/>
    </row>
    <row r="1184" spans="4:4" x14ac:dyDescent="0.2">
      <c r="D1184" s="190"/>
    </row>
    <row r="1185" spans="4:4" x14ac:dyDescent="0.2">
      <c r="D1185" s="190"/>
    </row>
    <row r="1186" spans="4:4" x14ac:dyDescent="0.2">
      <c r="D1186" s="190"/>
    </row>
    <row r="1187" spans="4:4" x14ac:dyDescent="0.2">
      <c r="D1187" s="190"/>
    </row>
    <row r="1188" spans="4:4" x14ac:dyDescent="0.2">
      <c r="D1188" s="190"/>
    </row>
    <row r="1189" spans="4:4" x14ac:dyDescent="0.2">
      <c r="D1189" s="190"/>
    </row>
    <row r="1190" spans="4:4" x14ac:dyDescent="0.2">
      <c r="D1190" s="190"/>
    </row>
    <row r="1191" spans="4:4" x14ac:dyDescent="0.2">
      <c r="D1191" s="190"/>
    </row>
    <row r="1192" spans="4:4" x14ac:dyDescent="0.2">
      <c r="D1192" s="190"/>
    </row>
    <row r="1193" spans="4:4" x14ac:dyDescent="0.2">
      <c r="D1193" s="190"/>
    </row>
    <row r="1194" spans="4:4" x14ac:dyDescent="0.2">
      <c r="D1194" s="190"/>
    </row>
    <row r="1195" spans="4:4" x14ac:dyDescent="0.2">
      <c r="D1195" s="190"/>
    </row>
    <row r="1196" spans="4:4" x14ac:dyDescent="0.2">
      <c r="D1196" s="190"/>
    </row>
    <row r="1197" spans="4:4" x14ac:dyDescent="0.2">
      <c r="D1197" s="190"/>
    </row>
    <row r="1198" spans="4:4" x14ac:dyDescent="0.2">
      <c r="D1198" s="190"/>
    </row>
    <row r="1199" spans="4:4" x14ac:dyDescent="0.2">
      <c r="D1199" s="190"/>
    </row>
    <row r="1200" spans="4:4" x14ac:dyDescent="0.2">
      <c r="D1200" s="190"/>
    </row>
    <row r="1201" spans="4:4" x14ac:dyDescent="0.2">
      <c r="D1201" s="190"/>
    </row>
    <row r="1202" spans="4:4" x14ac:dyDescent="0.2">
      <c r="D1202" s="190"/>
    </row>
    <row r="1203" spans="4:4" x14ac:dyDescent="0.2">
      <c r="D1203" s="190"/>
    </row>
    <row r="1204" spans="4:4" x14ac:dyDescent="0.2">
      <c r="D1204" s="190"/>
    </row>
    <row r="1205" spans="4:4" x14ac:dyDescent="0.2">
      <c r="D1205" s="190"/>
    </row>
    <row r="1206" spans="4:4" x14ac:dyDescent="0.2">
      <c r="D1206" s="190"/>
    </row>
    <row r="1207" spans="4:4" x14ac:dyDescent="0.2">
      <c r="D1207" s="190"/>
    </row>
    <row r="1208" spans="4:4" x14ac:dyDescent="0.2">
      <c r="D1208" s="190"/>
    </row>
    <row r="1209" spans="4:4" x14ac:dyDescent="0.2">
      <c r="D1209" s="190"/>
    </row>
    <row r="1210" spans="4:4" x14ac:dyDescent="0.2">
      <c r="D1210" s="190"/>
    </row>
    <row r="1211" spans="4:4" x14ac:dyDescent="0.2">
      <c r="D1211" s="190"/>
    </row>
    <row r="1212" spans="4:4" x14ac:dyDescent="0.2">
      <c r="D1212" s="190"/>
    </row>
    <row r="1213" spans="4:4" x14ac:dyDescent="0.2">
      <c r="D1213" s="190"/>
    </row>
    <row r="1214" spans="4:4" x14ac:dyDescent="0.2">
      <c r="D1214" s="190"/>
    </row>
    <row r="1215" spans="4:4" x14ac:dyDescent="0.2">
      <c r="D1215" s="190"/>
    </row>
    <row r="1216" spans="4:4" x14ac:dyDescent="0.2">
      <c r="D1216" s="190"/>
    </row>
    <row r="1217" spans="4:4" x14ac:dyDescent="0.2">
      <c r="D1217" s="190"/>
    </row>
    <row r="1218" spans="4:4" x14ac:dyDescent="0.2">
      <c r="D1218" s="190"/>
    </row>
    <row r="1219" spans="4:4" x14ac:dyDescent="0.2">
      <c r="D1219" s="190"/>
    </row>
    <row r="1220" spans="4:4" x14ac:dyDescent="0.2">
      <c r="D1220" s="190"/>
    </row>
    <row r="1221" spans="4:4" x14ac:dyDescent="0.2">
      <c r="D1221" s="190"/>
    </row>
    <row r="1222" spans="4:4" x14ac:dyDescent="0.2">
      <c r="D1222" s="190"/>
    </row>
    <row r="1223" spans="4:4" x14ac:dyDescent="0.2">
      <c r="D1223" s="190"/>
    </row>
    <row r="1224" spans="4:4" x14ac:dyDescent="0.2">
      <c r="D1224" s="190"/>
    </row>
    <row r="1225" spans="4:4" x14ac:dyDescent="0.2">
      <c r="D1225" s="190"/>
    </row>
    <row r="1226" spans="4:4" x14ac:dyDescent="0.2">
      <c r="D1226" s="190"/>
    </row>
    <row r="1227" spans="4:4" x14ac:dyDescent="0.2">
      <c r="D1227" s="190"/>
    </row>
    <row r="1228" spans="4:4" x14ac:dyDescent="0.2">
      <c r="D1228" s="190"/>
    </row>
    <row r="1229" spans="4:4" x14ac:dyDescent="0.2">
      <c r="D1229" s="190"/>
    </row>
    <row r="1230" spans="4:4" x14ac:dyDescent="0.2">
      <c r="D1230" s="190"/>
    </row>
    <row r="1231" spans="4:4" x14ac:dyDescent="0.2">
      <c r="D1231" s="190"/>
    </row>
    <row r="1232" spans="4:4" x14ac:dyDescent="0.2">
      <c r="D1232" s="190"/>
    </row>
    <row r="1233" spans="4:4" x14ac:dyDescent="0.2">
      <c r="D1233" s="190"/>
    </row>
    <row r="1234" spans="4:4" x14ac:dyDescent="0.2">
      <c r="D1234" s="190"/>
    </row>
    <row r="1235" spans="4:4" x14ac:dyDescent="0.2">
      <c r="D1235" s="190"/>
    </row>
    <row r="1236" spans="4:4" x14ac:dyDescent="0.2">
      <c r="D1236" s="190"/>
    </row>
    <row r="1237" spans="4:4" x14ac:dyDescent="0.2">
      <c r="D1237" s="190"/>
    </row>
    <row r="1238" spans="4:4" x14ac:dyDescent="0.2">
      <c r="D1238" s="190"/>
    </row>
    <row r="1239" spans="4:4" x14ac:dyDescent="0.2">
      <c r="D1239" s="190"/>
    </row>
    <row r="1240" spans="4:4" x14ac:dyDescent="0.2">
      <c r="D1240" s="190"/>
    </row>
    <row r="1241" spans="4:4" x14ac:dyDescent="0.2">
      <c r="D1241" s="190"/>
    </row>
    <row r="1242" spans="4:4" x14ac:dyDescent="0.2">
      <c r="D1242" s="190"/>
    </row>
    <row r="1243" spans="4:4" x14ac:dyDescent="0.2">
      <c r="D1243" s="190"/>
    </row>
    <row r="1244" spans="4:4" x14ac:dyDescent="0.2">
      <c r="D1244" s="190"/>
    </row>
    <row r="1245" spans="4:4" x14ac:dyDescent="0.2">
      <c r="D1245" s="190"/>
    </row>
    <row r="1246" spans="4:4" x14ac:dyDescent="0.2">
      <c r="D1246" s="190"/>
    </row>
    <row r="1247" spans="4:4" x14ac:dyDescent="0.2">
      <c r="D1247" s="190"/>
    </row>
    <row r="1248" spans="4:4" x14ac:dyDescent="0.2">
      <c r="D1248" s="190"/>
    </row>
    <row r="1249" spans="4:4" x14ac:dyDescent="0.2">
      <c r="D1249" s="190"/>
    </row>
    <row r="1250" spans="4:4" x14ac:dyDescent="0.2">
      <c r="D1250" s="190"/>
    </row>
    <row r="1251" spans="4:4" x14ac:dyDescent="0.2">
      <c r="D1251" s="190"/>
    </row>
    <row r="1252" spans="4:4" x14ac:dyDescent="0.2">
      <c r="D1252" s="190"/>
    </row>
    <row r="1253" spans="4:4" x14ac:dyDescent="0.2">
      <c r="D1253" s="190"/>
    </row>
    <row r="1254" spans="4:4" x14ac:dyDescent="0.2">
      <c r="D1254" s="190"/>
    </row>
    <row r="1255" spans="4:4" x14ac:dyDescent="0.2">
      <c r="D1255" s="190"/>
    </row>
    <row r="1256" spans="4:4" x14ac:dyDescent="0.2">
      <c r="D1256" s="190"/>
    </row>
    <row r="1257" spans="4:4" x14ac:dyDescent="0.2">
      <c r="D1257" s="190"/>
    </row>
    <row r="1258" spans="4:4" x14ac:dyDescent="0.2">
      <c r="D1258" s="190"/>
    </row>
    <row r="1259" spans="4:4" x14ac:dyDescent="0.2">
      <c r="D1259" s="190"/>
    </row>
    <row r="1260" spans="4:4" x14ac:dyDescent="0.2">
      <c r="D1260" s="190"/>
    </row>
    <row r="1261" spans="4:4" x14ac:dyDescent="0.2">
      <c r="D1261" s="190"/>
    </row>
    <row r="1262" spans="4:4" x14ac:dyDescent="0.2">
      <c r="D1262" s="190"/>
    </row>
    <row r="1263" spans="4:4" x14ac:dyDescent="0.2">
      <c r="D1263" s="190"/>
    </row>
    <row r="1264" spans="4:4" x14ac:dyDescent="0.2">
      <c r="D1264" s="190"/>
    </row>
    <row r="1265" spans="4:4" x14ac:dyDescent="0.2">
      <c r="D1265" s="190"/>
    </row>
    <row r="1266" spans="4:4" x14ac:dyDescent="0.2">
      <c r="D1266" s="190"/>
    </row>
    <row r="1267" spans="4:4" x14ac:dyDescent="0.2">
      <c r="D1267" s="190"/>
    </row>
    <row r="1268" spans="4:4" x14ac:dyDescent="0.2">
      <c r="D1268" s="190"/>
    </row>
    <row r="1269" spans="4:4" x14ac:dyDescent="0.2">
      <c r="D1269" s="190"/>
    </row>
    <row r="1270" spans="4:4" x14ac:dyDescent="0.2">
      <c r="D1270" s="190"/>
    </row>
    <row r="1271" spans="4:4" x14ac:dyDescent="0.2">
      <c r="D1271" s="190"/>
    </row>
    <row r="1272" spans="4:4" x14ac:dyDescent="0.2">
      <c r="D1272" s="190"/>
    </row>
    <row r="1273" spans="4:4" x14ac:dyDescent="0.2">
      <c r="D1273" s="190"/>
    </row>
    <row r="1274" spans="4:4" x14ac:dyDescent="0.2">
      <c r="D1274" s="190"/>
    </row>
    <row r="1275" spans="4:4" x14ac:dyDescent="0.2">
      <c r="D1275" s="190"/>
    </row>
    <row r="1276" spans="4:4" x14ac:dyDescent="0.2">
      <c r="D1276" s="190"/>
    </row>
    <row r="1277" spans="4:4" x14ac:dyDescent="0.2">
      <c r="D1277" s="190"/>
    </row>
    <row r="1278" spans="4:4" x14ac:dyDescent="0.2">
      <c r="D1278" s="190"/>
    </row>
    <row r="1279" spans="4:4" x14ac:dyDescent="0.2">
      <c r="D1279" s="190"/>
    </row>
    <row r="1280" spans="4:4" x14ac:dyDescent="0.2">
      <c r="D1280" s="190"/>
    </row>
    <row r="1281" spans="4:4" x14ac:dyDescent="0.2">
      <c r="D1281" s="190"/>
    </row>
    <row r="1282" spans="4:4" x14ac:dyDescent="0.2">
      <c r="D1282" s="190"/>
    </row>
    <row r="1283" spans="4:4" x14ac:dyDescent="0.2">
      <c r="D1283" s="190"/>
    </row>
    <row r="1284" spans="4:4" x14ac:dyDescent="0.2">
      <c r="D1284" s="190"/>
    </row>
    <row r="1285" spans="4:4" x14ac:dyDescent="0.2">
      <c r="D1285" s="190"/>
    </row>
    <row r="1286" spans="4:4" x14ac:dyDescent="0.2">
      <c r="D1286" s="190"/>
    </row>
    <row r="1287" spans="4:4" x14ac:dyDescent="0.2">
      <c r="D1287" s="190"/>
    </row>
    <row r="1288" spans="4:4" x14ac:dyDescent="0.2">
      <c r="D1288" s="190"/>
    </row>
    <row r="1289" spans="4:4" x14ac:dyDescent="0.2">
      <c r="D1289" s="190"/>
    </row>
    <row r="1290" spans="4:4" x14ac:dyDescent="0.2">
      <c r="D1290" s="190"/>
    </row>
    <row r="1291" spans="4:4" x14ac:dyDescent="0.2">
      <c r="D1291" s="190"/>
    </row>
    <row r="1292" spans="4:4" x14ac:dyDescent="0.2">
      <c r="D1292" s="190"/>
    </row>
    <row r="1293" spans="4:4" x14ac:dyDescent="0.2">
      <c r="D1293" s="190"/>
    </row>
    <row r="1294" spans="4:4" x14ac:dyDescent="0.2">
      <c r="D1294" s="190"/>
    </row>
    <row r="1295" spans="4:4" x14ac:dyDescent="0.2">
      <c r="D1295" s="190"/>
    </row>
    <row r="1296" spans="4:4" x14ac:dyDescent="0.2">
      <c r="D1296" s="190"/>
    </row>
    <row r="1297" spans="4:4" x14ac:dyDescent="0.2">
      <c r="D1297" s="190"/>
    </row>
    <row r="1298" spans="4:4" x14ac:dyDescent="0.2">
      <c r="D1298" s="190"/>
    </row>
    <row r="1299" spans="4:4" x14ac:dyDescent="0.2">
      <c r="D1299" s="190"/>
    </row>
    <row r="1300" spans="4:4" x14ac:dyDescent="0.2">
      <c r="D1300" s="190"/>
    </row>
    <row r="1301" spans="4:4" x14ac:dyDescent="0.2">
      <c r="D1301" s="190"/>
    </row>
    <row r="1302" spans="4:4" x14ac:dyDescent="0.2">
      <c r="D1302" s="190"/>
    </row>
    <row r="1303" spans="4:4" x14ac:dyDescent="0.2">
      <c r="D1303" s="190"/>
    </row>
    <row r="1304" spans="4:4" x14ac:dyDescent="0.2">
      <c r="D1304" s="190"/>
    </row>
    <row r="1305" spans="4:4" x14ac:dyDescent="0.2">
      <c r="D1305" s="190"/>
    </row>
    <row r="1306" spans="4:4" x14ac:dyDescent="0.2">
      <c r="D1306" s="190"/>
    </row>
    <row r="1307" spans="4:4" x14ac:dyDescent="0.2">
      <c r="D1307" s="190"/>
    </row>
    <row r="1308" spans="4:4" x14ac:dyDescent="0.2">
      <c r="D1308" s="190"/>
    </row>
    <row r="1309" spans="4:4" x14ac:dyDescent="0.2">
      <c r="D1309" s="190"/>
    </row>
    <row r="1310" spans="4:4" x14ac:dyDescent="0.2">
      <c r="D1310" s="190"/>
    </row>
    <row r="1311" spans="4:4" x14ac:dyDescent="0.2">
      <c r="D1311" s="190"/>
    </row>
    <row r="1312" spans="4:4" x14ac:dyDescent="0.2">
      <c r="D1312" s="190"/>
    </row>
    <row r="1313" spans="4:4" x14ac:dyDescent="0.2">
      <c r="D1313" s="190"/>
    </row>
    <row r="1314" spans="4:4" x14ac:dyDescent="0.2">
      <c r="D1314" s="190"/>
    </row>
    <row r="1315" spans="4:4" x14ac:dyDescent="0.2">
      <c r="D1315" s="190"/>
    </row>
    <row r="1316" spans="4:4" x14ac:dyDescent="0.2">
      <c r="D1316" s="190"/>
    </row>
    <row r="1317" spans="4:4" x14ac:dyDescent="0.2">
      <c r="D1317" s="190"/>
    </row>
    <row r="1318" spans="4:4" x14ac:dyDescent="0.2">
      <c r="D1318" s="190"/>
    </row>
    <row r="1319" spans="4:4" x14ac:dyDescent="0.2">
      <c r="D1319" s="190"/>
    </row>
    <row r="1320" spans="4:4" x14ac:dyDescent="0.2">
      <c r="D1320" s="190"/>
    </row>
    <row r="1321" spans="4:4" x14ac:dyDescent="0.2">
      <c r="D1321" s="190"/>
    </row>
    <row r="1322" spans="4:4" x14ac:dyDescent="0.2">
      <c r="D1322" s="190"/>
    </row>
    <row r="1323" spans="4:4" x14ac:dyDescent="0.2">
      <c r="D1323" s="190"/>
    </row>
    <row r="1324" spans="4:4" x14ac:dyDescent="0.2">
      <c r="D1324" s="190"/>
    </row>
    <row r="1325" spans="4:4" x14ac:dyDescent="0.2">
      <c r="D1325" s="190"/>
    </row>
    <row r="1326" spans="4:4" x14ac:dyDescent="0.2">
      <c r="D1326" s="190"/>
    </row>
    <row r="1327" spans="4:4" x14ac:dyDescent="0.2">
      <c r="D1327" s="190"/>
    </row>
    <row r="1328" spans="4:4" x14ac:dyDescent="0.2">
      <c r="D1328" s="190"/>
    </row>
    <row r="1329" spans="4:4" x14ac:dyDescent="0.2">
      <c r="D1329" s="190"/>
    </row>
    <row r="1330" spans="4:4" x14ac:dyDescent="0.2">
      <c r="D1330" s="190"/>
    </row>
    <row r="1331" spans="4:4" x14ac:dyDescent="0.2">
      <c r="D1331" s="190"/>
    </row>
    <row r="1332" spans="4:4" x14ac:dyDescent="0.2">
      <c r="D1332" s="190"/>
    </row>
    <row r="1333" spans="4:4" x14ac:dyDescent="0.2">
      <c r="D1333" s="190"/>
    </row>
    <row r="1334" spans="4:4" x14ac:dyDescent="0.2">
      <c r="D1334" s="190"/>
    </row>
    <row r="1335" spans="4:4" x14ac:dyDescent="0.2">
      <c r="D1335" s="190"/>
    </row>
    <row r="1336" spans="4:4" x14ac:dyDescent="0.2">
      <c r="D1336" s="190"/>
    </row>
    <row r="1337" spans="4:4" x14ac:dyDescent="0.2">
      <c r="D1337" s="190"/>
    </row>
    <row r="1338" spans="4:4" x14ac:dyDescent="0.2">
      <c r="D1338" s="190"/>
    </row>
    <row r="1339" spans="4:4" x14ac:dyDescent="0.2">
      <c r="D1339" s="190"/>
    </row>
    <row r="1340" spans="4:4" x14ac:dyDescent="0.2">
      <c r="D1340" s="190"/>
    </row>
    <row r="1341" spans="4:4" x14ac:dyDescent="0.2">
      <c r="D1341" s="190"/>
    </row>
    <row r="1342" spans="4:4" x14ac:dyDescent="0.2">
      <c r="D1342" s="190"/>
    </row>
    <row r="1343" spans="4:4" x14ac:dyDescent="0.2">
      <c r="D1343" s="190"/>
    </row>
    <row r="1344" spans="4:4" x14ac:dyDescent="0.2">
      <c r="D1344" s="190"/>
    </row>
    <row r="1345" spans="4:4" x14ac:dyDescent="0.2">
      <c r="D1345" s="190"/>
    </row>
    <row r="1346" spans="4:4" x14ac:dyDescent="0.2">
      <c r="D1346" s="190"/>
    </row>
    <row r="1347" spans="4:4" x14ac:dyDescent="0.2">
      <c r="D1347" s="190"/>
    </row>
    <row r="1348" spans="4:4" x14ac:dyDescent="0.2">
      <c r="D1348" s="190"/>
    </row>
    <row r="1349" spans="4:4" x14ac:dyDescent="0.2">
      <c r="D1349" s="190"/>
    </row>
    <row r="1350" spans="4:4" x14ac:dyDescent="0.2">
      <c r="D1350" s="190"/>
    </row>
    <row r="1351" spans="4:4" x14ac:dyDescent="0.2">
      <c r="D1351" s="190"/>
    </row>
    <row r="1352" spans="4:4" x14ac:dyDescent="0.2">
      <c r="D1352" s="190"/>
    </row>
    <row r="1353" spans="4:4" x14ac:dyDescent="0.2">
      <c r="D1353" s="190"/>
    </row>
    <row r="1354" spans="4:4" x14ac:dyDescent="0.2">
      <c r="D1354" s="190"/>
    </row>
    <row r="1355" spans="4:4" x14ac:dyDescent="0.2">
      <c r="D1355" s="190"/>
    </row>
    <row r="1356" spans="4:4" x14ac:dyDescent="0.2">
      <c r="D1356" s="190"/>
    </row>
    <row r="1357" spans="4:4" x14ac:dyDescent="0.2">
      <c r="D1357" s="190"/>
    </row>
    <row r="1358" spans="4:4" x14ac:dyDescent="0.2">
      <c r="D1358" s="190"/>
    </row>
    <row r="1359" spans="4:4" x14ac:dyDescent="0.2">
      <c r="D1359" s="190"/>
    </row>
    <row r="1360" spans="4:4" x14ac:dyDescent="0.2">
      <c r="D1360" s="190"/>
    </row>
    <row r="1361" spans="4:4" x14ac:dyDescent="0.2">
      <c r="D1361" s="190"/>
    </row>
    <row r="1362" spans="4:4" x14ac:dyDescent="0.2">
      <c r="D1362" s="190"/>
    </row>
    <row r="1363" spans="4:4" x14ac:dyDescent="0.2">
      <c r="D1363" s="190"/>
    </row>
    <row r="1364" spans="4:4" x14ac:dyDescent="0.2">
      <c r="D1364" s="190"/>
    </row>
    <row r="1365" spans="4:4" x14ac:dyDescent="0.2">
      <c r="D1365" s="190"/>
    </row>
    <row r="1366" spans="4:4" x14ac:dyDescent="0.2">
      <c r="D1366" s="190"/>
    </row>
    <row r="1367" spans="4:4" x14ac:dyDescent="0.2">
      <c r="D1367" s="190"/>
    </row>
    <row r="1368" spans="4:4" x14ac:dyDescent="0.2">
      <c r="D1368" s="190"/>
    </row>
    <row r="1369" spans="4:4" x14ac:dyDescent="0.2">
      <c r="D1369" s="190"/>
    </row>
    <row r="1370" spans="4:4" x14ac:dyDescent="0.2">
      <c r="D1370" s="190"/>
    </row>
    <row r="1371" spans="4:4" x14ac:dyDescent="0.2">
      <c r="D1371" s="190"/>
    </row>
    <row r="1372" spans="4:4" x14ac:dyDescent="0.2">
      <c r="D1372" s="190"/>
    </row>
    <row r="1373" spans="4:4" x14ac:dyDescent="0.2">
      <c r="D1373" s="190"/>
    </row>
    <row r="1374" spans="4:4" x14ac:dyDescent="0.2">
      <c r="D1374" s="190"/>
    </row>
    <row r="1375" spans="4:4" x14ac:dyDescent="0.2">
      <c r="D1375" s="190"/>
    </row>
    <row r="1376" spans="4:4" x14ac:dyDescent="0.2">
      <c r="D1376" s="190"/>
    </row>
    <row r="1377" spans="4:4" x14ac:dyDescent="0.2">
      <c r="D1377" s="190"/>
    </row>
    <row r="1378" spans="4:4" x14ac:dyDescent="0.2">
      <c r="D1378" s="190"/>
    </row>
    <row r="1379" spans="4:4" x14ac:dyDescent="0.2">
      <c r="D1379" s="190"/>
    </row>
    <row r="1380" spans="4:4" x14ac:dyDescent="0.2">
      <c r="D1380" s="190"/>
    </row>
    <row r="1381" spans="4:4" x14ac:dyDescent="0.2">
      <c r="D1381" s="190"/>
    </row>
    <row r="1382" spans="4:4" x14ac:dyDescent="0.2">
      <c r="D1382" s="190"/>
    </row>
    <row r="1383" spans="4:4" x14ac:dyDescent="0.2">
      <c r="D1383" s="190"/>
    </row>
    <row r="1384" spans="4:4" x14ac:dyDescent="0.2">
      <c r="D1384" s="190"/>
    </row>
    <row r="1385" spans="4:4" x14ac:dyDescent="0.2">
      <c r="D1385" s="190"/>
    </row>
    <row r="1386" spans="4:4" x14ac:dyDescent="0.2">
      <c r="D1386" s="190"/>
    </row>
    <row r="1387" spans="4:4" x14ac:dyDescent="0.2">
      <c r="D1387" s="190"/>
    </row>
    <row r="1388" spans="4:4" x14ac:dyDescent="0.2">
      <c r="D1388" s="190"/>
    </row>
    <row r="1389" spans="4:4" x14ac:dyDescent="0.2">
      <c r="D1389" s="190"/>
    </row>
    <row r="1390" spans="4:4" x14ac:dyDescent="0.2">
      <c r="D1390" s="190"/>
    </row>
    <row r="1391" spans="4:4" x14ac:dyDescent="0.2">
      <c r="D1391" s="190"/>
    </row>
    <row r="1392" spans="4:4" x14ac:dyDescent="0.2">
      <c r="D1392" s="190"/>
    </row>
    <row r="1393" spans="4:4" x14ac:dyDescent="0.2">
      <c r="D1393" s="190"/>
    </row>
    <row r="1394" spans="4:4" x14ac:dyDescent="0.2">
      <c r="D1394" s="190"/>
    </row>
    <row r="1395" spans="4:4" x14ac:dyDescent="0.2">
      <c r="D1395" s="190"/>
    </row>
    <row r="1396" spans="4:4" x14ac:dyDescent="0.2">
      <c r="D1396" s="190"/>
    </row>
    <row r="1397" spans="4:4" x14ac:dyDescent="0.2">
      <c r="D1397" s="190"/>
    </row>
    <row r="1398" spans="4:4" x14ac:dyDescent="0.2">
      <c r="D1398" s="190"/>
    </row>
    <row r="1399" spans="4:4" x14ac:dyDescent="0.2">
      <c r="D1399" s="190"/>
    </row>
    <row r="1400" spans="4:4" x14ac:dyDescent="0.2">
      <c r="D1400" s="190"/>
    </row>
    <row r="1401" spans="4:4" x14ac:dyDescent="0.2">
      <c r="D1401" s="190"/>
    </row>
    <row r="1402" spans="4:4" x14ac:dyDescent="0.2">
      <c r="D1402" s="190"/>
    </row>
    <row r="1403" spans="4:4" x14ac:dyDescent="0.2">
      <c r="D1403" s="190"/>
    </row>
    <row r="1404" spans="4:4" x14ac:dyDescent="0.2">
      <c r="D1404" s="190"/>
    </row>
    <row r="1405" spans="4:4" x14ac:dyDescent="0.2">
      <c r="D1405" s="190"/>
    </row>
    <row r="1406" spans="4:4" x14ac:dyDescent="0.2">
      <c r="D1406" s="190"/>
    </row>
    <row r="1407" spans="4:4" x14ac:dyDescent="0.2">
      <c r="D1407" s="190"/>
    </row>
    <row r="1408" spans="4:4" x14ac:dyDescent="0.2">
      <c r="D1408" s="190"/>
    </row>
    <row r="1409" spans="4:4" x14ac:dyDescent="0.2">
      <c r="D1409" s="190"/>
    </row>
    <row r="1410" spans="4:4" x14ac:dyDescent="0.2">
      <c r="D1410" s="190"/>
    </row>
    <row r="1411" spans="4:4" x14ac:dyDescent="0.2">
      <c r="D1411" s="190"/>
    </row>
    <row r="1412" spans="4:4" x14ac:dyDescent="0.2">
      <c r="D1412" s="190"/>
    </row>
    <row r="1413" spans="4:4" x14ac:dyDescent="0.2">
      <c r="D1413" s="190"/>
    </row>
    <row r="1414" spans="4:4" x14ac:dyDescent="0.2">
      <c r="D1414" s="190"/>
    </row>
    <row r="1415" spans="4:4" x14ac:dyDescent="0.2">
      <c r="D1415" s="190"/>
    </row>
    <row r="1416" spans="4:4" x14ac:dyDescent="0.2">
      <c r="D1416" s="190"/>
    </row>
    <row r="1417" spans="4:4" x14ac:dyDescent="0.2">
      <c r="D1417" s="190"/>
    </row>
    <row r="1418" spans="4:4" x14ac:dyDescent="0.2">
      <c r="D1418" s="190"/>
    </row>
    <row r="1419" spans="4:4" x14ac:dyDescent="0.2">
      <c r="D1419" s="190"/>
    </row>
    <row r="1420" spans="4:4" x14ac:dyDescent="0.2">
      <c r="D1420" s="190"/>
    </row>
    <row r="1421" spans="4:4" x14ac:dyDescent="0.2">
      <c r="D1421" s="190"/>
    </row>
    <row r="1422" spans="4:4" x14ac:dyDescent="0.2">
      <c r="D1422" s="190"/>
    </row>
    <row r="1423" spans="4:4" x14ac:dyDescent="0.2">
      <c r="D1423" s="190"/>
    </row>
    <row r="1424" spans="4:4" x14ac:dyDescent="0.2">
      <c r="D1424" s="190"/>
    </row>
    <row r="1425" spans="4:4" x14ac:dyDescent="0.2">
      <c r="D1425" s="190"/>
    </row>
    <row r="1426" spans="4:4" x14ac:dyDescent="0.2">
      <c r="D1426" s="190"/>
    </row>
    <row r="1427" spans="4:4" x14ac:dyDescent="0.2">
      <c r="D1427" s="190"/>
    </row>
    <row r="1428" spans="4:4" x14ac:dyDescent="0.2">
      <c r="D1428" s="190"/>
    </row>
    <row r="1429" spans="4:4" x14ac:dyDescent="0.2">
      <c r="D1429" s="190"/>
    </row>
    <row r="1430" spans="4:4" x14ac:dyDescent="0.2">
      <c r="D1430" s="190"/>
    </row>
    <row r="1431" spans="4:4" x14ac:dyDescent="0.2">
      <c r="D1431" s="190"/>
    </row>
    <row r="1432" spans="4:4" x14ac:dyDescent="0.2">
      <c r="D1432" s="190"/>
    </row>
    <row r="1433" spans="4:4" x14ac:dyDescent="0.2">
      <c r="D1433" s="190"/>
    </row>
    <row r="1434" spans="4:4" x14ac:dyDescent="0.2">
      <c r="D1434" s="190"/>
    </row>
    <row r="1435" spans="4:4" x14ac:dyDescent="0.2">
      <c r="D1435" s="190"/>
    </row>
    <row r="1436" spans="4:4" x14ac:dyDescent="0.2">
      <c r="D1436" s="190"/>
    </row>
    <row r="1437" spans="4:4" x14ac:dyDescent="0.2">
      <c r="D1437" s="190"/>
    </row>
    <row r="1438" spans="4:4" x14ac:dyDescent="0.2">
      <c r="D1438" s="190"/>
    </row>
    <row r="1439" spans="4:4" x14ac:dyDescent="0.2">
      <c r="D1439" s="190"/>
    </row>
    <row r="1440" spans="4:4" x14ac:dyDescent="0.2">
      <c r="D1440" s="190"/>
    </row>
    <row r="1441" spans="4:4" x14ac:dyDescent="0.2">
      <c r="D1441" s="190"/>
    </row>
    <row r="1442" spans="4:4" x14ac:dyDescent="0.2">
      <c r="D1442" s="190"/>
    </row>
    <row r="1443" spans="4:4" x14ac:dyDescent="0.2">
      <c r="D1443" s="190"/>
    </row>
    <row r="1444" spans="4:4" x14ac:dyDescent="0.2">
      <c r="D1444" s="190"/>
    </row>
    <row r="1445" spans="4:4" x14ac:dyDescent="0.2">
      <c r="D1445" s="190"/>
    </row>
    <row r="1446" spans="4:4" x14ac:dyDescent="0.2">
      <c r="D1446" s="190"/>
    </row>
    <row r="1447" spans="4:4" x14ac:dyDescent="0.2">
      <c r="D1447" s="190"/>
    </row>
    <row r="1448" spans="4:4" x14ac:dyDescent="0.2">
      <c r="D1448" s="190"/>
    </row>
    <row r="1449" spans="4:4" x14ac:dyDescent="0.2">
      <c r="D1449" s="190"/>
    </row>
    <row r="1450" spans="4:4" x14ac:dyDescent="0.2">
      <c r="D1450" s="190"/>
    </row>
    <row r="1451" spans="4:4" x14ac:dyDescent="0.2">
      <c r="D1451" s="190"/>
    </row>
    <row r="1452" spans="4:4" x14ac:dyDescent="0.2">
      <c r="D1452" s="190"/>
    </row>
    <row r="1453" spans="4:4" x14ac:dyDescent="0.2">
      <c r="D1453" s="190"/>
    </row>
    <row r="1454" spans="4:4" x14ac:dyDescent="0.2">
      <c r="D1454" s="190"/>
    </row>
    <row r="1455" spans="4:4" x14ac:dyDescent="0.2">
      <c r="D1455" s="190"/>
    </row>
    <row r="1456" spans="4:4" x14ac:dyDescent="0.2">
      <c r="D1456" s="190"/>
    </row>
    <row r="1457" spans="4:4" x14ac:dyDescent="0.2">
      <c r="D1457" s="190"/>
    </row>
    <row r="1458" spans="4:4" x14ac:dyDescent="0.2">
      <c r="D1458" s="190"/>
    </row>
    <row r="1459" spans="4:4" x14ac:dyDescent="0.2">
      <c r="D1459" s="190"/>
    </row>
    <row r="1460" spans="4:4" x14ac:dyDescent="0.2">
      <c r="D1460" s="190"/>
    </row>
    <row r="1461" spans="4:4" x14ac:dyDescent="0.2">
      <c r="D1461" s="190"/>
    </row>
    <row r="1462" spans="4:4" x14ac:dyDescent="0.2">
      <c r="D1462" s="190"/>
    </row>
    <row r="1463" spans="4:4" x14ac:dyDescent="0.2">
      <c r="D1463" s="190"/>
    </row>
    <row r="1464" spans="4:4" x14ac:dyDescent="0.2">
      <c r="D1464" s="190"/>
    </row>
    <row r="1465" spans="4:4" x14ac:dyDescent="0.2">
      <c r="D1465" s="190"/>
    </row>
    <row r="1466" spans="4:4" x14ac:dyDescent="0.2">
      <c r="D1466" s="190"/>
    </row>
    <row r="1467" spans="4:4" x14ac:dyDescent="0.2">
      <c r="D1467" s="190"/>
    </row>
    <row r="1468" spans="4:4" x14ac:dyDescent="0.2">
      <c r="D1468" s="190"/>
    </row>
    <row r="1469" spans="4:4" x14ac:dyDescent="0.2">
      <c r="D1469" s="190"/>
    </row>
    <row r="1470" spans="4:4" x14ac:dyDescent="0.2">
      <c r="D1470" s="190"/>
    </row>
    <row r="1471" spans="4:4" x14ac:dyDescent="0.2">
      <c r="D1471" s="190"/>
    </row>
    <row r="1472" spans="4:4" x14ac:dyDescent="0.2">
      <c r="D1472" s="190"/>
    </row>
    <row r="1473" spans="4:4" x14ac:dyDescent="0.2">
      <c r="D1473" s="190"/>
    </row>
    <row r="1474" spans="4:4" x14ac:dyDescent="0.2">
      <c r="D1474" s="190"/>
    </row>
    <row r="1475" spans="4:4" x14ac:dyDescent="0.2">
      <c r="D1475" s="190"/>
    </row>
    <row r="1476" spans="4:4" x14ac:dyDescent="0.2">
      <c r="D1476" s="190"/>
    </row>
    <row r="1477" spans="4:4" x14ac:dyDescent="0.2">
      <c r="D1477" s="190"/>
    </row>
    <row r="1478" spans="4:4" x14ac:dyDescent="0.2">
      <c r="D1478" s="190"/>
    </row>
    <row r="1479" spans="4:4" x14ac:dyDescent="0.2">
      <c r="D1479" s="190"/>
    </row>
    <row r="1480" spans="4:4" x14ac:dyDescent="0.2">
      <c r="D1480" s="190"/>
    </row>
    <row r="1481" spans="4:4" x14ac:dyDescent="0.2">
      <c r="D1481" s="190"/>
    </row>
    <row r="1482" spans="4:4" x14ac:dyDescent="0.2">
      <c r="D1482" s="190"/>
    </row>
    <row r="1483" spans="4:4" x14ac:dyDescent="0.2">
      <c r="D1483" s="190"/>
    </row>
    <row r="1484" spans="4:4" x14ac:dyDescent="0.2">
      <c r="D1484" s="190"/>
    </row>
    <row r="1485" spans="4:4" x14ac:dyDescent="0.2">
      <c r="D1485" s="190"/>
    </row>
    <row r="1486" spans="4:4" x14ac:dyDescent="0.2">
      <c r="D1486" s="190"/>
    </row>
    <row r="1487" spans="4:4" x14ac:dyDescent="0.2">
      <c r="D1487" s="190"/>
    </row>
    <row r="1488" spans="4:4" x14ac:dyDescent="0.2">
      <c r="D1488" s="190"/>
    </row>
    <row r="1489" spans="4:4" x14ac:dyDescent="0.2">
      <c r="D1489" s="190"/>
    </row>
    <row r="1490" spans="4:4" x14ac:dyDescent="0.2">
      <c r="D1490" s="190"/>
    </row>
    <row r="1491" spans="4:4" x14ac:dyDescent="0.2">
      <c r="D1491" s="190"/>
    </row>
    <row r="1492" spans="4:4" x14ac:dyDescent="0.2">
      <c r="D1492" s="190"/>
    </row>
    <row r="1493" spans="4:4" x14ac:dyDescent="0.2">
      <c r="D1493" s="190"/>
    </row>
    <row r="1494" spans="4:4" x14ac:dyDescent="0.2">
      <c r="D1494" s="190"/>
    </row>
    <row r="1495" spans="4:4" x14ac:dyDescent="0.2">
      <c r="D1495" s="190"/>
    </row>
    <row r="1496" spans="4:4" x14ac:dyDescent="0.2">
      <c r="D1496" s="190"/>
    </row>
    <row r="1497" spans="4:4" x14ac:dyDescent="0.2">
      <c r="D1497" s="190"/>
    </row>
    <row r="1498" spans="4:4" x14ac:dyDescent="0.2">
      <c r="D1498" s="190"/>
    </row>
    <row r="1499" spans="4:4" x14ac:dyDescent="0.2">
      <c r="D1499" s="190"/>
    </row>
    <row r="1500" spans="4:4" x14ac:dyDescent="0.2">
      <c r="D1500" s="190"/>
    </row>
    <row r="1501" spans="4:4" x14ac:dyDescent="0.2">
      <c r="D1501" s="190"/>
    </row>
    <row r="1502" spans="4:4" x14ac:dyDescent="0.2">
      <c r="D1502" s="190"/>
    </row>
    <row r="1503" spans="4:4" x14ac:dyDescent="0.2">
      <c r="D1503" s="190"/>
    </row>
    <row r="1504" spans="4:4" x14ac:dyDescent="0.2">
      <c r="D1504" s="190"/>
    </row>
    <row r="1505" spans="4:4" x14ac:dyDescent="0.2">
      <c r="D1505" s="190"/>
    </row>
    <row r="1506" spans="4:4" x14ac:dyDescent="0.2">
      <c r="D1506" s="190"/>
    </row>
    <row r="1507" spans="4:4" x14ac:dyDescent="0.2">
      <c r="D1507" s="190"/>
    </row>
    <row r="1508" spans="4:4" x14ac:dyDescent="0.2">
      <c r="D1508" s="190"/>
    </row>
    <row r="1509" spans="4:4" x14ac:dyDescent="0.2">
      <c r="D1509" s="190"/>
    </row>
    <row r="1510" spans="4:4" x14ac:dyDescent="0.2">
      <c r="D1510" s="190"/>
    </row>
    <row r="1511" spans="4:4" x14ac:dyDescent="0.2">
      <c r="D1511" s="190"/>
    </row>
    <row r="1512" spans="4:4" x14ac:dyDescent="0.2">
      <c r="D1512" s="190"/>
    </row>
    <row r="1513" spans="4:4" x14ac:dyDescent="0.2">
      <c r="D1513" s="190"/>
    </row>
    <row r="1514" spans="4:4" x14ac:dyDescent="0.2">
      <c r="D1514" s="190"/>
    </row>
    <row r="1515" spans="4:4" x14ac:dyDescent="0.2">
      <c r="D1515" s="190"/>
    </row>
    <row r="1516" spans="4:4" x14ac:dyDescent="0.2">
      <c r="D1516" s="190"/>
    </row>
    <row r="1517" spans="4:4" x14ac:dyDescent="0.2">
      <c r="D1517" s="190"/>
    </row>
    <row r="1518" spans="4:4" x14ac:dyDescent="0.2">
      <c r="D1518" s="190"/>
    </row>
    <row r="1519" spans="4:4" x14ac:dyDescent="0.2">
      <c r="D1519" s="190"/>
    </row>
    <row r="1520" spans="4:4" x14ac:dyDescent="0.2">
      <c r="D1520" s="190"/>
    </row>
    <row r="1521" spans="4:4" x14ac:dyDescent="0.2">
      <c r="D1521" s="190"/>
    </row>
    <row r="1522" spans="4:4" x14ac:dyDescent="0.2">
      <c r="D1522" s="190"/>
    </row>
    <row r="1523" spans="4:4" x14ac:dyDescent="0.2">
      <c r="D1523" s="190"/>
    </row>
    <row r="1524" spans="4:4" x14ac:dyDescent="0.2">
      <c r="D1524" s="190"/>
    </row>
    <row r="1525" spans="4:4" x14ac:dyDescent="0.2">
      <c r="D1525" s="190"/>
    </row>
    <row r="1526" spans="4:4" x14ac:dyDescent="0.2">
      <c r="D1526" s="190"/>
    </row>
    <row r="1527" spans="4:4" x14ac:dyDescent="0.2">
      <c r="D1527" s="190"/>
    </row>
    <row r="1528" spans="4:4" x14ac:dyDescent="0.2">
      <c r="D1528" s="190"/>
    </row>
    <row r="1529" spans="4:4" x14ac:dyDescent="0.2">
      <c r="D1529" s="190"/>
    </row>
    <row r="1530" spans="4:4" x14ac:dyDescent="0.2">
      <c r="D1530" s="190"/>
    </row>
    <row r="1531" spans="4:4" x14ac:dyDescent="0.2">
      <c r="D1531" s="190"/>
    </row>
    <row r="1532" spans="4:4" x14ac:dyDescent="0.2">
      <c r="D1532" s="190"/>
    </row>
    <row r="1533" spans="4:4" x14ac:dyDescent="0.2">
      <c r="D1533" s="190"/>
    </row>
    <row r="1534" spans="4:4" x14ac:dyDescent="0.2">
      <c r="D1534" s="190"/>
    </row>
    <row r="1535" spans="4:4" x14ac:dyDescent="0.2">
      <c r="D1535" s="190"/>
    </row>
    <row r="1536" spans="4:4" x14ac:dyDescent="0.2">
      <c r="D1536" s="190"/>
    </row>
    <row r="1537" spans="4:4" x14ac:dyDescent="0.2">
      <c r="D1537" s="190"/>
    </row>
    <row r="1538" spans="4:4" x14ac:dyDescent="0.2">
      <c r="D1538" s="190"/>
    </row>
    <row r="1539" spans="4:4" x14ac:dyDescent="0.2">
      <c r="D1539" s="190"/>
    </row>
    <row r="1540" spans="4:4" x14ac:dyDescent="0.2">
      <c r="D1540" s="190"/>
    </row>
    <row r="1541" spans="4:4" x14ac:dyDescent="0.2">
      <c r="D1541" s="190"/>
    </row>
    <row r="1542" spans="4:4" x14ac:dyDescent="0.2">
      <c r="D1542" s="190"/>
    </row>
    <row r="1543" spans="4:4" x14ac:dyDescent="0.2">
      <c r="D1543" s="190"/>
    </row>
    <row r="1544" spans="4:4" x14ac:dyDescent="0.2">
      <c r="D1544" s="190"/>
    </row>
    <row r="1545" spans="4:4" x14ac:dyDescent="0.2">
      <c r="D1545" s="190"/>
    </row>
    <row r="1546" spans="4:4" x14ac:dyDescent="0.2">
      <c r="D1546" s="190"/>
    </row>
    <row r="1547" spans="4:4" x14ac:dyDescent="0.2">
      <c r="D1547" s="190"/>
    </row>
    <row r="1548" spans="4:4" x14ac:dyDescent="0.2">
      <c r="D1548" s="190"/>
    </row>
    <row r="1549" spans="4:4" x14ac:dyDescent="0.2">
      <c r="D1549" s="190"/>
    </row>
    <row r="1550" spans="4:4" x14ac:dyDescent="0.2">
      <c r="D1550" s="190"/>
    </row>
    <row r="1551" spans="4:4" x14ac:dyDescent="0.2">
      <c r="D1551" s="190"/>
    </row>
    <row r="1552" spans="4:4" x14ac:dyDescent="0.2">
      <c r="D1552" s="190"/>
    </row>
    <row r="1553" spans="4:4" x14ac:dyDescent="0.2">
      <c r="D1553" s="190"/>
    </row>
    <row r="1554" spans="4:4" x14ac:dyDescent="0.2">
      <c r="D1554" s="190"/>
    </row>
    <row r="1555" spans="4:4" x14ac:dyDescent="0.2">
      <c r="D1555" s="190"/>
    </row>
    <row r="1556" spans="4:4" x14ac:dyDescent="0.2">
      <c r="D1556" s="190"/>
    </row>
    <row r="1557" spans="4:4" x14ac:dyDescent="0.2">
      <c r="D1557" s="190"/>
    </row>
    <row r="1558" spans="4:4" x14ac:dyDescent="0.2">
      <c r="D1558" s="190"/>
    </row>
    <row r="1559" spans="4:4" x14ac:dyDescent="0.2">
      <c r="D1559" s="190"/>
    </row>
    <row r="1560" spans="4:4" x14ac:dyDescent="0.2">
      <c r="D1560" s="190"/>
    </row>
    <row r="1561" spans="4:4" x14ac:dyDescent="0.2">
      <c r="D1561" s="190"/>
    </row>
    <row r="1562" spans="4:4" x14ac:dyDescent="0.2">
      <c r="D1562" s="190"/>
    </row>
    <row r="1563" spans="4:4" x14ac:dyDescent="0.2">
      <c r="D1563" s="190"/>
    </row>
    <row r="1564" spans="4:4" x14ac:dyDescent="0.2">
      <c r="D1564" s="190"/>
    </row>
    <row r="1565" spans="4:4" x14ac:dyDescent="0.2">
      <c r="D1565" s="190"/>
    </row>
    <row r="1566" spans="4:4" x14ac:dyDescent="0.2">
      <c r="D1566" s="190"/>
    </row>
    <row r="1567" spans="4:4" x14ac:dyDescent="0.2">
      <c r="D1567" s="190"/>
    </row>
    <row r="1568" spans="4:4" x14ac:dyDescent="0.2">
      <c r="D1568" s="190"/>
    </row>
    <row r="1569" spans="4:4" x14ac:dyDescent="0.2">
      <c r="D1569" s="190"/>
    </row>
    <row r="1570" spans="4:4" x14ac:dyDescent="0.2">
      <c r="D1570" s="190"/>
    </row>
    <row r="1571" spans="4:4" x14ac:dyDescent="0.2">
      <c r="D1571" s="190"/>
    </row>
    <row r="1572" spans="4:4" x14ac:dyDescent="0.2">
      <c r="D1572" s="190"/>
    </row>
    <row r="1573" spans="4:4" x14ac:dyDescent="0.2">
      <c r="D1573" s="190"/>
    </row>
    <row r="1574" spans="4:4" x14ac:dyDescent="0.2">
      <c r="D1574" s="190"/>
    </row>
    <row r="1575" spans="4:4" x14ac:dyDescent="0.2">
      <c r="D1575" s="190"/>
    </row>
    <row r="1576" spans="4:4" x14ac:dyDescent="0.2">
      <c r="D1576" s="190"/>
    </row>
    <row r="1577" spans="4:4" x14ac:dyDescent="0.2">
      <c r="D1577" s="190"/>
    </row>
    <row r="1578" spans="4:4" x14ac:dyDescent="0.2">
      <c r="D1578" s="190"/>
    </row>
    <row r="1579" spans="4:4" x14ac:dyDescent="0.2">
      <c r="D1579" s="190"/>
    </row>
    <row r="1580" spans="4:4" x14ac:dyDescent="0.2">
      <c r="D1580" s="190"/>
    </row>
    <row r="1581" spans="4:4" x14ac:dyDescent="0.2">
      <c r="D1581" s="190"/>
    </row>
    <row r="1582" spans="4:4" x14ac:dyDescent="0.2">
      <c r="D1582" s="190"/>
    </row>
    <row r="1583" spans="4:4" x14ac:dyDescent="0.2">
      <c r="D1583" s="190"/>
    </row>
    <row r="1584" spans="4:4" x14ac:dyDescent="0.2">
      <c r="D1584" s="190"/>
    </row>
    <row r="1585" spans="4:4" x14ac:dyDescent="0.2">
      <c r="D1585" s="190"/>
    </row>
    <row r="1586" spans="4:4" x14ac:dyDescent="0.2">
      <c r="D1586" s="190"/>
    </row>
    <row r="1587" spans="4:4" x14ac:dyDescent="0.2">
      <c r="D1587" s="190"/>
    </row>
    <row r="1588" spans="4:4" x14ac:dyDescent="0.2">
      <c r="D1588" s="190"/>
    </row>
    <row r="1589" spans="4:4" x14ac:dyDescent="0.2">
      <c r="D1589" s="190"/>
    </row>
    <row r="1590" spans="4:4" x14ac:dyDescent="0.2">
      <c r="D1590" s="190"/>
    </row>
    <row r="1591" spans="4:4" x14ac:dyDescent="0.2">
      <c r="D1591" s="190"/>
    </row>
    <row r="1592" spans="4:4" x14ac:dyDescent="0.2">
      <c r="D1592" s="190"/>
    </row>
    <row r="1593" spans="4:4" x14ac:dyDescent="0.2">
      <c r="D1593" s="190"/>
    </row>
    <row r="1594" spans="4:4" x14ac:dyDescent="0.2">
      <c r="D1594" s="190"/>
    </row>
    <row r="1595" spans="4:4" x14ac:dyDescent="0.2">
      <c r="D1595" s="190"/>
    </row>
    <row r="1596" spans="4:4" x14ac:dyDescent="0.2">
      <c r="D1596" s="190"/>
    </row>
    <row r="1597" spans="4:4" x14ac:dyDescent="0.2">
      <c r="D1597" s="190"/>
    </row>
    <row r="1598" spans="4:4" x14ac:dyDescent="0.2">
      <c r="D1598" s="190"/>
    </row>
    <row r="1599" spans="4:4" x14ac:dyDescent="0.2">
      <c r="D1599" s="190"/>
    </row>
    <row r="1600" spans="4:4" x14ac:dyDescent="0.2">
      <c r="D1600" s="190"/>
    </row>
    <row r="1601" spans="4:4" x14ac:dyDescent="0.2">
      <c r="D1601" s="190"/>
    </row>
    <row r="1602" spans="4:4" x14ac:dyDescent="0.2">
      <c r="D1602" s="190"/>
    </row>
    <row r="1603" spans="4:4" x14ac:dyDescent="0.2">
      <c r="D1603" s="190"/>
    </row>
    <row r="1604" spans="4:4" x14ac:dyDescent="0.2">
      <c r="D1604" s="190"/>
    </row>
    <row r="1605" spans="4:4" x14ac:dyDescent="0.2">
      <c r="D1605" s="190"/>
    </row>
    <row r="1606" spans="4:4" x14ac:dyDescent="0.2">
      <c r="D1606" s="190"/>
    </row>
    <row r="1607" spans="4:4" x14ac:dyDescent="0.2">
      <c r="D1607" s="190"/>
    </row>
    <row r="1608" spans="4:4" x14ac:dyDescent="0.2">
      <c r="D1608" s="190"/>
    </row>
    <row r="1609" spans="4:4" x14ac:dyDescent="0.2">
      <c r="D1609" s="190"/>
    </row>
    <row r="1610" spans="4:4" x14ac:dyDescent="0.2">
      <c r="D1610" s="190"/>
    </row>
    <row r="1611" spans="4:4" x14ac:dyDescent="0.2">
      <c r="D1611" s="190"/>
    </row>
    <row r="1612" spans="4:4" x14ac:dyDescent="0.2">
      <c r="D1612" s="190"/>
    </row>
    <row r="1613" spans="4:4" x14ac:dyDescent="0.2">
      <c r="D1613" s="190"/>
    </row>
    <row r="1614" spans="4:4" x14ac:dyDescent="0.2">
      <c r="D1614" s="190"/>
    </row>
    <row r="1615" spans="4:4" x14ac:dyDescent="0.2">
      <c r="D1615" s="190"/>
    </row>
    <row r="1616" spans="4:4" x14ac:dyDescent="0.2">
      <c r="D1616" s="190"/>
    </row>
    <row r="1617" spans="4:4" x14ac:dyDescent="0.2">
      <c r="D1617" s="190"/>
    </row>
    <row r="1618" spans="4:4" x14ac:dyDescent="0.2">
      <c r="D1618" s="190"/>
    </row>
    <row r="1619" spans="4:4" x14ac:dyDescent="0.2">
      <c r="D1619" s="190"/>
    </row>
    <row r="1620" spans="4:4" x14ac:dyDescent="0.2">
      <c r="D1620" s="190"/>
    </row>
    <row r="1621" spans="4:4" x14ac:dyDescent="0.2">
      <c r="D1621" s="190"/>
    </row>
    <row r="1622" spans="4:4" x14ac:dyDescent="0.2">
      <c r="D1622" s="190"/>
    </row>
    <row r="1623" spans="4:4" x14ac:dyDescent="0.2">
      <c r="D1623" s="190"/>
    </row>
    <row r="1624" spans="4:4" x14ac:dyDescent="0.2">
      <c r="D1624" s="190"/>
    </row>
    <row r="1625" spans="4:4" x14ac:dyDescent="0.2">
      <c r="D1625" s="190"/>
    </row>
    <row r="1626" spans="4:4" x14ac:dyDescent="0.2">
      <c r="D1626" s="190"/>
    </row>
    <row r="1627" spans="4:4" x14ac:dyDescent="0.2">
      <c r="D1627" s="190"/>
    </row>
    <row r="1628" spans="4:4" x14ac:dyDescent="0.2">
      <c r="D1628" s="190"/>
    </row>
    <row r="1629" spans="4:4" x14ac:dyDescent="0.2">
      <c r="D1629" s="190"/>
    </row>
    <row r="1630" spans="4:4" x14ac:dyDescent="0.2">
      <c r="D1630" s="190"/>
    </row>
    <row r="1631" spans="4:4" x14ac:dyDescent="0.2">
      <c r="D1631" s="190"/>
    </row>
    <row r="1632" spans="4:4" x14ac:dyDescent="0.2">
      <c r="D1632" s="190"/>
    </row>
    <row r="1633" spans="4:4" x14ac:dyDescent="0.2">
      <c r="D1633" s="190"/>
    </row>
    <row r="1634" spans="4:4" x14ac:dyDescent="0.2">
      <c r="D1634" s="190"/>
    </row>
    <row r="1635" spans="4:4" x14ac:dyDescent="0.2">
      <c r="D1635" s="190"/>
    </row>
    <row r="1636" spans="4:4" x14ac:dyDescent="0.2">
      <c r="D1636" s="190"/>
    </row>
    <row r="1637" spans="4:4" x14ac:dyDescent="0.2">
      <c r="D1637" s="190"/>
    </row>
    <row r="1638" spans="4:4" x14ac:dyDescent="0.2">
      <c r="D1638" s="190"/>
    </row>
    <row r="1639" spans="4:4" x14ac:dyDescent="0.2">
      <c r="D1639" s="190"/>
    </row>
    <row r="1640" spans="4:4" x14ac:dyDescent="0.2">
      <c r="D1640" s="190"/>
    </row>
    <row r="1641" spans="4:4" x14ac:dyDescent="0.2">
      <c r="D1641" s="190"/>
    </row>
    <row r="1642" spans="4:4" x14ac:dyDescent="0.2">
      <c r="D1642" s="190"/>
    </row>
    <row r="1643" spans="4:4" x14ac:dyDescent="0.2">
      <c r="D1643" s="190"/>
    </row>
    <row r="1644" spans="4:4" x14ac:dyDescent="0.2">
      <c r="D1644" s="190"/>
    </row>
    <row r="1645" spans="4:4" x14ac:dyDescent="0.2">
      <c r="D1645" s="190"/>
    </row>
    <row r="1646" spans="4:4" x14ac:dyDescent="0.2">
      <c r="D1646" s="190"/>
    </row>
    <row r="1647" spans="4:4" x14ac:dyDescent="0.2">
      <c r="D1647" s="190"/>
    </row>
    <row r="1648" spans="4:4" x14ac:dyDescent="0.2">
      <c r="D1648" s="190"/>
    </row>
    <row r="1649" spans="4:4" x14ac:dyDescent="0.2">
      <c r="D1649" s="190"/>
    </row>
    <row r="1650" spans="4:4" x14ac:dyDescent="0.2">
      <c r="D1650" s="190"/>
    </row>
    <row r="1651" spans="4:4" x14ac:dyDescent="0.2">
      <c r="D1651" s="190"/>
    </row>
    <row r="1652" spans="4:4" x14ac:dyDescent="0.2">
      <c r="D1652" s="190"/>
    </row>
    <row r="1653" spans="4:4" x14ac:dyDescent="0.2">
      <c r="D1653" s="190"/>
    </row>
    <row r="1654" spans="4:4" x14ac:dyDescent="0.2">
      <c r="D1654" s="190"/>
    </row>
    <row r="1655" spans="4:4" x14ac:dyDescent="0.2">
      <c r="D1655" s="190"/>
    </row>
    <row r="1656" spans="4:4" x14ac:dyDescent="0.2">
      <c r="D1656" s="190"/>
    </row>
    <row r="1657" spans="4:4" x14ac:dyDescent="0.2">
      <c r="D1657" s="190"/>
    </row>
    <row r="1658" spans="4:4" x14ac:dyDescent="0.2">
      <c r="D1658" s="190"/>
    </row>
    <row r="1659" spans="4:4" x14ac:dyDescent="0.2">
      <c r="D1659" s="190"/>
    </row>
    <row r="1660" spans="4:4" x14ac:dyDescent="0.2">
      <c r="D1660" s="190"/>
    </row>
    <row r="1661" spans="4:4" x14ac:dyDescent="0.2">
      <c r="D1661" s="190"/>
    </row>
    <row r="1662" spans="4:4" x14ac:dyDescent="0.2">
      <c r="D1662" s="190"/>
    </row>
    <row r="1663" spans="4:4" x14ac:dyDescent="0.2">
      <c r="D1663" s="190"/>
    </row>
    <row r="1664" spans="4:4" x14ac:dyDescent="0.2">
      <c r="D1664" s="190"/>
    </row>
    <row r="1665" spans="4:4" x14ac:dyDescent="0.2">
      <c r="D1665" s="190"/>
    </row>
    <row r="1666" spans="4:4" x14ac:dyDescent="0.2">
      <c r="D1666" s="190"/>
    </row>
    <row r="1667" spans="4:4" x14ac:dyDescent="0.2">
      <c r="D1667" s="190"/>
    </row>
    <row r="1668" spans="4:4" x14ac:dyDescent="0.2">
      <c r="D1668" s="190"/>
    </row>
    <row r="1669" spans="4:4" x14ac:dyDescent="0.2">
      <c r="D1669" s="190"/>
    </row>
    <row r="1670" spans="4:4" x14ac:dyDescent="0.2">
      <c r="D1670" s="190"/>
    </row>
    <row r="1671" spans="4:4" x14ac:dyDescent="0.2">
      <c r="D1671" s="190"/>
    </row>
    <row r="1672" spans="4:4" x14ac:dyDescent="0.2">
      <c r="D1672" s="190"/>
    </row>
    <row r="1673" spans="4:4" x14ac:dyDescent="0.2">
      <c r="D1673" s="190"/>
    </row>
    <row r="1674" spans="4:4" x14ac:dyDescent="0.2">
      <c r="D1674" s="190"/>
    </row>
    <row r="1675" spans="4:4" x14ac:dyDescent="0.2">
      <c r="D1675" s="190"/>
    </row>
    <row r="1676" spans="4:4" x14ac:dyDescent="0.2">
      <c r="D1676" s="190"/>
    </row>
    <row r="1677" spans="4:4" x14ac:dyDescent="0.2">
      <c r="D1677" s="190"/>
    </row>
    <row r="1678" spans="4:4" x14ac:dyDescent="0.2">
      <c r="D1678" s="190"/>
    </row>
    <row r="1679" spans="4:4" x14ac:dyDescent="0.2">
      <c r="D1679" s="190"/>
    </row>
    <row r="1680" spans="4:4" x14ac:dyDescent="0.2">
      <c r="D1680" s="190"/>
    </row>
    <row r="1681" spans="4:4" x14ac:dyDescent="0.2">
      <c r="D1681" s="190"/>
    </row>
    <row r="1682" spans="4:4" x14ac:dyDescent="0.2">
      <c r="D1682" s="190"/>
    </row>
    <row r="1683" spans="4:4" x14ac:dyDescent="0.2">
      <c r="D1683" s="190"/>
    </row>
    <row r="1684" spans="4:4" x14ac:dyDescent="0.2">
      <c r="D1684" s="190"/>
    </row>
    <row r="1685" spans="4:4" x14ac:dyDescent="0.2">
      <c r="D1685" s="190"/>
    </row>
    <row r="1686" spans="4:4" x14ac:dyDescent="0.2">
      <c r="D1686" s="190"/>
    </row>
    <row r="1687" spans="4:4" x14ac:dyDescent="0.2">
      <c r="D1687" s="190"/>
    </row>
    <row r="1688" spans="4:4" x14ac:dyDescent="0.2">
      <c r="D1688" s="190"/>
    </row>
    <row r="1689" spans="4:4" x14ac:dyDescent="0.2">
      <c r="D1689" s="190"/>
    </row>
    <row r="1690" spans="4:4" x14ac:dyDescent="0.2">
      <c r="D1690" s="190"/>
    </row>
    <row r="1691" spans="4:4" x14ac:dyDescent="0.2">
      <c r="D1691" s="190"/>
    </row>
    <row r="1692" spans="4:4" x14ac:dyDescent="0.2">
      <c r="D1692" s="190"/>
    </row>
    <row r="1693" spans="4:4" x14ac:dyDescent="0.2">
      <c r="D1693" s="190"/>
    </row>
    <row r="1694" spans="4:4" x14ac:dyDescent="0.2">
      <c r="D1694" s="190"/>
    </row>
    <row r="1695" spans="4:4" x14ac:dyDescent="0.2">
      <c r="D1695" s="190"/>
    </row>
    <row r="1696" spans="4:4" x14ac:dyDescent="0.2">
      <c r="D1696" s="190"/>
    </row>
    <row r="1697" spans="4:4" x14ac:dyDescent="0.2">
      <c r="D1697" s="190"/>
    </row>
    <row r="1698" spans="4:4" x14ac:dyDescent="0.2">
      <c r="D1698" s="190"/>
    </row>
    <row r="1699" spans="4:4" x14ac:dyDescent="0.2">
      <c r="D1699" s="190"/>
    </row>
    <row r="1700" spans="4:4" x14ac:dyDescent="0.2">
      <c r="D1700" s="190"/>
    </row>
    <row r="1701" spans="4:4" x14ac:dyDescent="0.2">
      <c r="D1701" s="190"/>
    </row>
    <row r="1702" spans="4:4" x14ac:dyDescent="0.2">
      <c r="D1702" s="190"/>
    </row>
    <row r="1703" spans="4:4" x14ac:dyDescent="0.2">
      <c r="D1703" s="190"/>
    </row>
    <row r="1704" spans="4:4" x14ac:dyDescent="0.2">
      <c r="D1704" s="190"/>
    </row>
    <row r="1705" spans="4:4" x14ac:dyDescent="0.2">
      <c r="D1705" s="190"/>
    </row>
    <row r="1706" spans="4:4" x14ac:dyDescent="0.2">
      <c r="D1706" s="190"/>
    </row>
    <row r="1707" spans="4:4" x14ac:dyDescent="0.2">
      <c r="D1707" s="190"/>
    </row>
    <row r="1708" spans="4:4" x14ac:dyDescent="0.2">
      <c r="D1708" s="190"/>
    </row>
    <row r="1709" spans="4:4" x14ac:dyDescent="0.2">
      <c r="D1709" s="190"/>
    </row>
    <row r="1710" spans="4:4" x14ac:dyDescent="0.2">
      <c r="D1710" s="190"/>
    </row>
    <row r="1711" spans="4:4" x14ac:dyDescent="0.2">
      <c r="D1711" s="190"/>
    </row>
    <row r="1712" spans="4:4" x14ac:dyDescent="0.2">
      <c r="D1712" s="190"/>
    </row>
    <row r="1713" spans="4:4" x14ac:dyDescent="0.2">
      <c r="D1713" s="190"/>
    </row>
    <row r="1714" spans="4:4" x14ac:dyDescent="0.2">
      <c r="D1714" s="190"/>
    </row>
    <row r="1715" spans="4:4" x14ac:dyDescent="0.2">
      <c r="D1715" s="190"/>
    </row>
    <row r="1716" spans="4:4" x14ac:dyDescent="0.2">
      <c r="D1716" s="190"/>
    </row>
    <row r="1717" spans="4:4" x14ac:dyDescent="0.2">
      <c r="D1717" s="190"/>
    </row>
    <row r="1718" spans="4:4" x14ac:dyDescent="0.2">
      <c r="D1718" s="190"/>
    </row>
    <row r="1719" spans="4:4" x14ac:dyDescent="0.2">
      <c r="D1719" s="190"/>
    </row>
    <row r="1720" spans="4:4" x14ac:dyDescent="0.2">
      <c r="D1720" s="190"/>
    </row>
    <row r="1721" spans="4:4" x14ac:dyDescent="0.2">
      <c r="D1721" s="190"/>
    </row>
    <row r="1722" spans="4:4" x14ac:dyDescent="0.2">
      <c r="D1722" s="190"/>
    </row>
    <row r="1723" spans="4:4" x14ac:dyDescent="0.2">
      <c r="D1723" s="190"/>
    </row>
    <row r="1724" spans="4:4" x14ac:dyDescent="0.2">
      <c r="D1724" s="190"/>
    </row>
    <row r="1725" spans="4:4" x14ac:dyDescent="0.2">
      <c r="D1725" s="190"/>
    </row>
    <row r="1726" spans="4:4" x14ac:dyDescent="0.2">
      <c r="D1726" s="190"/>
    </row>
    <row r="1727" spans="4:4" x14ac:dyDescent="0.2">
      <c r="D1727" s="190"/>
    </row>
    <row r="1728" spans="4:4" x14ac:dyDescent="0.2">
      <c r="D1728" s="190"/>
    </row>
    <row r="1729" spans="4:4" x14ac:dyDescent="0.2">
      <c r="D1729" s="190"/>
    </row>
    <row r="1730" spans="4:4" x14ac:dyDescent="0.2">
      <c r="D1730" s="190"/>
    </row>
    <row r="1731" spans="4:4" x14ac:dyDescent="0.2">
      <c r="D1731" s="190"/>
    </row>
    <row r="1732" spans="4:4" x14ac:dyDescent="0.2">
      <c r="D1732" s="190"/>
    </row>
    <row r="1733" spans="4:4" x14ac:dyDescent="0.2">
      <c r="D1733" s="190"/>
    </row>
    <row r="1734" spans="4:4" x14ac:dyDescent="0.2">
      <c r="D1734" s="190"/>
    </row>
    <row r="1735" spans="4:4" x14ac:dyDescent="0.2">
      <c r="D1735" s="190"/>
    </row>
    <row r="1736" spans="4:4" x14ac:dyDescent="0.2">
      <c r="D1736" s="190"/>
    </row>
    <row r="1737" spans="4:4" x14ac:dyDescent="0.2">
      <c r="D1737" s="190"/>
    </row>
    <row r="1738" spans="4:4" x14ac:dyDescent="0.2">
      <c r="D1738" s="190"/>
    </row>
    <row r="1739" spans="4:4" x14ac:dyDescent="0.2">
      <c r="D1739" s="190"/>
    </row>
    <row r="1740" spans="4:4" x14ac:dyDescent="0.2">
      <c r="D1740" s="190"/>
    </row>
    <row r="1741" spans="4:4" x14ac:dyDescent="0.2">
      <c r="D1741" s="190"/>
    </row>
    <row r="1742" spans="4:4" x14ac:dyDescent="0.2">
      <c r="D1742" s="190"/>
    </row>
    <row r="1743" spans="4:4" x14ac:dyDescent="0.2">
      <c r="D1743" s="190"/>
    </row>
    <row r="1744" spans="4:4" x14ac:dyDescent="0.2">
      <c r="D1744" s="190"/>
    </row>
    <row r="1745" spans="4:4" x14ac:dyDescent="0.2">
      <c r="D1745" s="190"/>
    </row>
    <row r="1746" spans="4:4" x14ac:dyDescent="0.2">
      <c r="D1746" s="190"/>
    </row>
    <row r="1747" spans="4:4" x14ac:dyDescent="0.2">
      <c r="D1747" s="190"/>
    </row>
    <row r="1748" spans="4:4" x14ac:dyDescent="0.2">
      <c r="D1748" s="190"/>
    </row>
    <row r="1749" spans="4:4" x14ac:dyDescent="0.2">
      <c r="D1749" s="190"/>
    </row>
    <row r="1750" spans="4:4" x14ac:dyDescent="0.2">
      <c r="D1750" s="190"/>
    </row>
    <row r="1751" spans="4:4" x14ac:dyDescent="0.2">
      <c r="D1751" s="190"/>
    </row>
    <row r="1752" spans="4:4" x14ac:dyDescent="0.2">
      <c r="D1752" s="190"/>
    </row>
    <row r="1753" spans="4:4" x14ac:dyDescent="0.2">
      <c r="D1753" s="190"/>
    </row>
    <row r="1754" spans="4:4" x14ac:dyDescent="0.2">
      <c r="D1754" s="190"/>
    </row>
    <row r="1755" spans="4:4" x14ac:dyDescent="0.2">
      <c r="D1755" s="190"/>
    </row>
    <row r="1756" spans="4:4" x14ac:dyDescent="0.2">
      <c r="D1756" s="190"/>
    </row>
    <row r="1757" spans="4:4" x14ac:dyDescent="0.2">
      <c r="D1757" s="190"/>
    </row>
    <row r="1758" spans="4:4" x14ac:dyDescent="0.2">
      <c r="D1758" s="190"/>
    </row>
    <row r="1759" spans="4:4" x14ac:dyDescent="0.2">
      <c r="D1759" s="190"/>
    </row>
    <row r="1760" spans="4:4" x14ac:dyDescent="0.2">
      <c r="D1760" s="190"/>
    </row>
    <row r="1761" spans="4:4" x14ac:dyDescent="0.2">
      <c r="D1761" s="190"/>
    </row>
    <row r="1762" spans="4:4" x14ac:dyDescent="0.2">
      <c r="D1762" s="190"/>
    </row>
    <row r="1763" spans="4:4" x14ac:dyDescent="0.2">
      <c r="D1763" s="190"/>
    </row>
    <row r="1764" spans="4:4" x14ac:dyDescent="0.2">
      <c r="D1764" s="190"/>
    </row>
    <row r="1765" spans="4:4" x14ac:dyDescent="0.2">
      <c r="D1765" s="190"/>
    </row>
    <row r="1766" spans="4:4" x14ac:dyDescent="0.2">
      <c r="D1766" s="190"/>
    </row>
    <row r="1767" spans="4:4" x14ac:dyDescent="0.2">
      <c r="D1767" s="190"/>
    </row>
    <row r="1768" spans="4:4" x14ac:dyDescent="0.2">
      <c r="D1768" s="190"/>
    </row>
    <row r="1769" spans="4:4" x14ac:dyDescent="0.2">
      <c r="D1769" s="190"/>
    </row>
    <row r="1770" spans="4:4" x14ac:dyDescent="0.2">
      <c r="D1770" s="190"/>
    </row>
    <row r="1771" spans="4:4" x14ac:dyDescent="0.2">
      <c r="D1771" s="190"/>
    </row>
    <row r="1772" spans="4:4" x14ac:dyDescent="0.2">
      <c r="D1772" s="190"/>
    </row>
    <row r="1773" spans="4:4" x14ac:dyDescent="0.2">
      <c r="D1773" s="190"/>
    </row>
    <row r="1774" spans="4:4" x14ac:dyDescent="0.2">
      <c r="D1774" s="190"/>
    </row>
    <row r="1775" spans="4:4" x14ac:dyDescent="0.2">
      <c r="D1775" s="190"/>
    </row>
    <row r="1776" spans="4:4" x14ac:dyDescent="0.2">
      <c r="D1776" s="190"/>
    </row>
    <row r="1777" spans="4:4" x14ac:dyDescent="0.2">
      <c r="D1777" s="190"/>
    </row>
    <row r="1778" spans="4:4" x14ac:dyDescent="0.2">
      <c r="D1778" s="190"/>
    </row>
    <row r="1779" spans="4:4" x14ac:dyDescent="0.2">
      <c r="D1779" s="190"/>
    </row>
    <row r="1780" spans="4:4" x14ac:dyDescent="0.2">
      <c r="D1780" s="190"/>
    </row>
    <row r="1781" spans="4:4" x14ac:dyDescent="0.2">
      <c r="D1781" s="190"/>
    </row>
    <row r="1782" spans="4:4" x14ac:dyDescent="0.2">
      <c r="D1782" s="190"/>
    </row>
    <row r="1783" spans="4:4" x14ac:dyDescent="0.2">
      <c r="D1783" s="190"/>
    </row>
    <row r="1784" spans="4:4" x14ac:dyDescent="0.2">
      <c r="D1784" s="190"/>
    </row>
    <row r="1785" spans="4:4" x14ac:dyDescent="0.2">
      <c r="D1785" s="190"/>
    </row>
    <row r="1786" spans="4:4" x14ac:dyDescent="0.2">
      <c r="D1786" s="190"/>
    </row>
    <row r="1787" spans="4:4" x14ac:dyDescent="0.2">
      <c r="D1787" s="190"/>
    </row>
    <row r="1788" spans="4:4" x14ac:dyDescent="0.2">
      <c r="D1788" s="190"/>
    </row>
    <row r="1789" spans="4:4" x14ac:dyDescent="0.2">
      <c r="D1789" s="190"/>
    </row>
    <row r="1790" spans="4:4" x14ac:dyDescent="0.2">
      <c r="D1790" s="190"/>
    </row>
    <row r="1791" spans="4:4" x14ac:dyDescent="0.2">
      <c r="D1791" s="190"/>
    </row>
    <row r="1792" spans="4:4" x14ac:dyDescent="0.2">
      <c r="D1792" s="190"/>
    </row>
    <row r="1793" spans="4:4" x14ac:dyDescent="0.2">
      <c r="D1793" s="190"/>
    </row>
    <row r="1794" spans="4:4" x14ac:dyDescent="0.2">
      <c r="D1794" s="190"/>
    </row>
    <row r="1795" spans="4:4" x14ac:dyDescent="0.2">
      <c r="D1795" s="190"/>
    </row>
    <row r="1796" spans="4:4" x14ac:dyDescent="0.2">
      <c r="D1796" s="190"/>
    </row>
    <row r="1797" spans="4:4" x14ac:dyDescent="0.2">
      <c r="D1797" s="190"/>
    </row>
    <row r="1798" spans="4:4" x14ac:dyDescent="0.2">
      <c r="D1798" s="190"/>
    </row>
    <row r="1799" spans="4:4" x14ac:dyDescent="0.2">
      <c r="D1799" s="190"/>
    </row>
    <row r="1800" spans="4:4" x14ac:dyDescent="0.2">
      <c r="D1800" s="190"/>
    </row>
    <row r="1801" spans="4:4" x14ac:dyDescent="0.2">
      <c r="D1801" s="190"/>
    </row>
    <row r="1802" spans="4:4" x14ac:dyDescent="0.2">
      <c r="D1802" s="190"/>
    </row>
    <row r="1803" spans="4:4" x14ac:dyDescent="0.2">
      <c r="D1803" s="190"/>
    </row>
    <row r="1804" spans="4:4" x14ac:dyDescent="0.2">
      <c r="D1804" s="190"/>
    </row>
    <row r="1805" spans="4:4" x14ac:dyDescent="0.2">
      <c r="D1805" s="190"/>
    </row>
    <row r="1806" spans="4:4" x14ac:dyDescent="0.2">
      <c r="D1806" s="190"/>
    </row>
    <row r="1807" spans="4:4" x14ac:dyDescent="0.2">
      <c r="D1807" s="190"/>
    </row>
    <row r="1808" spans="4:4" x14ac:dyDescent="0.2">
      <c r="D1808" s="190"/>
    </row>
    <row r="1809" spans="4:4" x14ac:dyDescent="0.2">
      <c r="D1809" s="190"/>
    </row>
    <row r="1810" spans="4:4" x14ac:dyDescent="0.2">
      <c r="D1810" s="190"/>
    </row>
    <row r="1811" spans="4:4" x14ac:dyDescent="0.2">
      <c r="D1811" s="190"/>
    </row>
    <row r="1812" spans="4:4" x14ac:dyDescent="0.2">
      <c r="D1812" s="190"/>
    </row>
    <row r="1813" spans="4:4" x14ac:dyDescent="0.2">
      <c r="D1813" s="190"/>
    </row>
    <row r="1814" spans="4:4" x14ac:dyDescent="0.2">
      <c r="D1814" s="190"/>
    </row>
    <row r="1815" spans="4:4" x14ac:dyDescent="0.2">
      <c r="D1815" s="190"/>
    </row>
    <row r="1816" spans="4:4" x14ac:dyDescent="0.2">
      <c r="D1816" s="190"/>
    </row>
    <row r="1817" spans="4:4" x14ac:dyDescent="0.2">
      <c r="D1817" s="190"/>
    </row>
    <row r="1818" spans="4:4" x14ac:dyDescent="0.2">
      <c r="D1818" s="190"/>
    </row>
    <row r="1819" spans="4:4" x14ac:dyDescent="0.2">
      <c r="D1819" s="190"/>
    </row>
    <row r="1820" spans="4:4" x14ac:dyDescent="0.2">
      <c r="D1820" s="190"/>
    </row>
    <row r="1821" spans="4:4" x14ac:dyDescent="0.2">
      <c r="D1821" s="190"/>
    </row>
    <row r="1822" spans="4:4" x14ac:dyDescent="0.2">
      <c r="D1822" s="190"/>
    </row>
    <row r="1823" spans="4:4" x14ac:dyDescent="0.2">
      <c r="D1823" s="190"/>
    </row>
    <row r="1824" spans="4:4" x14ac:dyDescent="0.2">
      <c r="D1824" s="190"/>
    </row>
    <row r="1825" spans="4:4" x14ac:dyDescent="0.2">
      <c r="D1825" s="190"/>
    </row>
    <row r="1826" spans="4:4" x14ac:dyDescent="0.2">
      <c r="D1826" s="190"/>
    </row>
    <row r="1827" spans="4:4" x14ac:dyDescent="0.2">
      <c r="D1827" s="190"/>
    </row>
    <row r="1828" spans="4:4" x14ac:dyDescent="0.2">
      <c r="D1828" s="190"/>
    </row>
    <row r="1829" spans="4:4" x14ac:dyDescent="0.2">
      <c r="D1829" s="190"/>
    </row>
    <row r="1830" spans="4:4" x14ac:dyDescent="0.2">
      <c r="D1830" s="190"/>
    </row>
    <row r="1831" spans="4:4" x14ac:dyDescent="0.2">
      <c r="D1831" s="190"/>
    </row>
    <row r="1832" spans="4:4" x14ac:dyDescent="0.2">
      <c r="D1832" s="190"/>
    </row>
    <row r="1833" spans="4:4" x14ac:dyDescent="0.2">
      <c r="D1833" s="190"/>
    </row>
    <row r="1834" spans="4:4" x14ac:dyDescent="0.2">
      <c r="D1834" s="190"/>
    </row>
    <row r="1835" spans="4:4" x14ac:dyDescent="0.2">
      <c r="D1835" s="190"/>
    </row>
    <row r="1836" spans="4:4" x14ac:dyDescent="0.2">
      <c r="D1836" s="190"/>
    </row>
    <row r="1837" spans="4:4" x14ac:dyDescent="0.2">
      <c r="D1837" s="190"/>
    </row>
    <row r="1838" spans="4:4" x14ac:dyDescent="0.2">
      <c r="D1838" s="190"/>
    </row>
    <row r="1839" spans="4:4" x14ac:dyDescent="0.2">
      <c r="D1839" s="190"/>
    </row>
    <row r="1840" spans="4:4" x14ac:dyDescent="0.2">
      <c r="D1840" s="190"/>
    </row>
    <row r="1841" spans="4:4" x14ac:dyDescent="0.2">
      <c r="D1841" s="190"/>
    </row>
    <row r="1842" spans="4:4" x14ac:dyDescent="0.2">
      <c r="D1842" s="190"/>
    </row>
    <row r="1843" spans="4:4" x14ac:dyDescent="0.2">
      <c r="D1843" s="190"/>
    </row>
    <row r="1844" spans="4:4" x14ac:dyDescent="0.2">
      <c r="D1844" s="190"/>
    </row>
    <row r="1845" spans="4:4" x14ac:dyDescent="0.2">
      <c r="D1845" s="190"/>
    </row>
    <row r="1846" spans="4:4" x14ac:dyDescent="0.2">
      <c r="D1846" s="190"/>
    </row>
    <row r="1847" spans="4:4" x14ac:dyDescent="0.2">
      <c r="D1847" s="190"/>
    </row>
    <row r="1848" spans="4:4" x14ac:dyDescent="0.2">
      <c r="D1848" s="190"/>
    </row>
    <row r="1849" spans="4:4" x14ac:dyDescent="0.2">
      <c r="D1849" s="190"/>
    </row>
    <row r="1850" spans="4:4" x14ac:dyDescent="0.2">
      <c r="D1850" s="190"/>
    </row>
    <row r="1851" spans="4:4" x14ac:dyDescent="0.2">
      <c r="D1851" s="190"/>
    </row>
    <row r="1852" spans="4:4" x14ac:dyDescent="0.2">
      <c r="D1852" s="190"/>
    </row>
    <row r="1853" spans="4:4" x14ac:dyDescent="0.2">
      <c r="D1853" s="190"/>
    </row>
    <row r="1854" spans="4:4" x14ac:dyDescent="0.2">
      <c r="D1854" s="190"/>
    </row>
    <row r="1855" spans="4:4" x14ac:dyDescent="0.2">
      <c r="D1855" s="190"/>
    </row>
    <row r="1856" spans="4:4" x14ac:dyDescent="0.2">
      <c r="D1856" s="190"/>
    </row>
    <row r="1857" spans="4:4" x14ac:dyDescent="0.2">
      <c r="D1857" s="190"/>
    </row>
    <row r="1858" spans="4:4" x14ac:dyDescent="0.2">
      <c r="D1858" s="190"/>
    </row>
    <row r="1859" spans="4:4" x14ac:dyDescent="0.2">
      <c r="D1859" s="190"/>
    </row>
    <row r="1860" spans="4:4" x14ac:dyDescent="0.2">
      <c r="D1860" s="190"/>
    </row>
    <row r="1861" spans="4:4" x14ac:dyDescent="0.2">
      <c r="D1861" s="190"/>
    </row>
    <row r="1862" spans="4:4" x14ac:dyDescent="0.2">
      <c r="D1862" s="190"/>
    </row>
    <row r="1863" spans="4:4" x14ac:dyDescent="0.2">
      <c r="D1863" s="190"/>
    </row>
    <row r="1864" spans="4:4" x14ac:dyDescent="0.2">
      <c r="D1864" s="190"/>
    </row>
    <row r="1865" spans="4:4" x14ac:dyDescent="0.2">
      <c r="D1865" s="190"/>
    </row>
    <row r="1866" spans="4:4" x14ac:dyDescent="0.2">
      <c r="D1866" s="190"/>
    </row>
    <row r="1867" spans="4:4" x14ac:dyDescent="0.2">
      <c r="D1867" s="190"/>
    </row>
    <row r="1868" spans="4:4" x14ac:dyDescent="0.2">
      <c r="D1868" s="190"/>
    </row>
    <row r="1869" spans="4:4" x14ac:dyDescent="0.2">
      <c r="D1869" s="190"/>
    </row>
    <row r="1870" spans="4:4" x14ac:dyDescent="0.2">
      <c r="D1870" s="190"/>
    </row>
    <row r="1871" spans="4:4" x14ac:dyDescent="0.2">
      <c r="D1871" s="190"/>
    </row>
    <row r="1872" spans="4:4" x14ac:dyDescent="0.2">
      <c r="D1872" s="190"/>
    </row>
    <row r="1873" spans="4:4" x14ac:dyDescent="0.2">
      <c r="D1873" s="190"/>
    </row>
    <row r="1874" spans="4:4" x14ac:dyDescent="0.2">
      <c r="D1874" s="190"/>
    </row>
    <row r="1875" spans="4:4" x14ac:dyDescent="0.2">
      <c r="D1875" s="190"/>
    </row>
    <row r="1876" spans="4:4" x14ac:dyDescent="0.2">
      <c r="D1876" s="190"/>
    </row>
    <row r="1877" spans="4:4" x14ac:dyDescent="0.2">
      <c r="D1877" s="190"/>
    </row>
    <row r="1878" spans="4:4" x14ac:dyDescent="0.2">
      <c r="D1878" s="190"/>
    </row>
    <row r="1879" spans="4:4" x14ac:dyDescent="0.2">
      <c r="D1879" s="190"/>
    </row>
    <row r="1880" spans="4:4" x14ac:dyDescent="0.2">
      <c r="D1880" s="190"/>
    </row>
    <row r="1881" spans="4:4" x14ac:dyDescent="0.2">
      <c r="D1881" s="190"/>
    </row>
    <row r="1882" spans="4:4" x14ac:dyDescent="0.2">
      <c r="D1882" s="190"/>
    </row>
    <row r="1883" spans="4:4" x14ac:dyDescent="0.2">
      <c r="D1883" s="190"/>
    </row>
    <row r="1884" spans="4:4" x14ac:dyDescent="0.2">
      <c r="D1884" s="190"/>
    </row>
    <row r="1885" spans="4:4" x14ac:dyDescent="0.2">
      <c r="D1885" s="190"/>
    </row>
    <row r="1886" spans="4:4" x14ac:dyDescent="0.2">
      <c r="D1886" s="190"/>
    </row>
    <row r="1887" spans="4:4" x14ac:dyDescent="0.2">
      <c r="D1887" s="190"/>
    </row>
    <row r="1888" spans="4:4" x14ac:dyDescent="0.2">
      <c r="D1888" s="190"/>
    </row>
    <row r="1889" spans="4:4" x14ac:dyDescent="0.2">
      <c r="D1889" s="190"/>
    </row>
    <row r="1890" spans="4:4" x14ac:dyDescent="0.2">
      <c r="D1890" s="190"/>
    </row>
    <row r="1891" spans="4:4" x14ac:dyDescent="0.2">
      <c r="D1891" s="190"/>
    </row>
    <row r="1892" spans="4:4" x14ac:dyDescent="0.2">
      <c r="D1892" s="190"/>
    </row>
    <row r="1893" spans="4:4" x14ac:dyDescent="0.2">
      <c r="D1893" s="190"/>
    </row>
    <row r="1894" spans="4:4" x14ac:dyDescent="0.2">
      <c r="D1894" s="190"/>
    </row>
    <row r="1895" spans="4:4" x14ac:dyDescent="0.2">
      <c r="D1895" s="190"/>
    </row>
    <row r="1896" spans="4:4" x14ac:dyDescent="0.2">
      <c r="D1896" s="190"/>
    </row>
    <row r="1897" spans="4:4" x14ac:dyDescent="0.2">
      <c r="D1897" s="190"/>
    </row>
    <row r="1898" spans="4:4" x14ac:dyDescent="0.2">
      <c r="D1898" s="190"/>
    </row>
    <row r="1899" spans="4:4" x14ac:dyDescent="0.2">
      <c r="D1899" s="190"/>
    </row>
    <row r="1900" spans="4:4" x14ac:dyDescent="0.2">
      <c r="D1900" s="190"/>
    </row>
    <row r="1901" spans="4:4" x14ac:dyDescent="0.2">
      <c r="D1901" s="190"/>
    </row>
    <row r="1902" spans="4:4" x14ac:dyDescent="0.2">
      <c r="D1902" s="190"/>
    </row>
    <row r="1903" spans="4:4" x14ac:dyDescent="0.2">
      <c r="D1903" s="190"/>
    </row>
    <row r="1904" spans="4:4" x14ac:dyDescent="0.2">
      <c r="D1904" s="190"/>
    </row>
    <row r="1905" spans="4:4" x14ac:dyDescent="0.2">
      <c r="D1905" s="190"/>
    </row>
    <row r="1906" spans="4:4" x14ac:dyDescent="0.2">
      <c r="D1906" s="190"/>
    </row>
    <row r="1907" spans="4:4" x14ac:dyDescent="0.2">
      <c r="D1907" s="190"/>
    </row>
    <row r="1908" spans="4:4" x14ac:dyDescent="0.2">
      <c r="D1908" s="190"/>
    </row>
    <row r="1909" spans="4:4" x14ac:dyDescent="0.2">
      <c r="D1909" s="190"/>
    </row>
    <row r="1910" spans="4:4" x14ac:dyDescent="0.2">
      <c r="D1910" s="190"/>
    </row>
    <row r="1911" spans="4:4" x14ac:dyDescent="0.2">
      <c r="D1911" s="190"/>
    </row>
    <row r="1912" spans="4:4" x14ac:dyDescent="0.2">
      <c r="D1912" s="190"/>
    </row>
    <row r="1913" spans="4:4" x14ac:dyDescent="0.2">
      <c r="D1913" s="190"/>
    </row>
    <row r="1914" spans="4:4" x14ac:dyDescent="0.2">
      <c r="D1914" s="190"/>
    </row>
    <row r="1915" spans="4:4" x14ac:dyDescent="0.2">
      <c r="D1915" s="190"/>
    </row>
    <row r="1916" spans="4:4" x14ac:dyDescent="0.2">
      <c r="D1916" s="190"/>
    </row>
    <row r="1917" spans="4:4" x14ac:dyDescent="0.2">
      <c r="D1917" s="190"/>
    </row>
    <row r="1918" spans="4:4" x14ac:dyDescent="0.2">
      <c r="D1918" s="190"/>
    </row>
    <row r="1919" spans="4:4" x14ac:dyDescent="0.2">
      <c r="D1919" s="190"/>
    </row>
    <row r="1920" spans="4:4" x14ac:dyDescent="0.2">
      <c r="D1920" s="190"/>
    </row>
    <row r="1921" spans="4:4" x14ac:dyDescent="0.2">
      <c r="D1921" s="190"/>
    </row>
    <row r="1922" spans="4:4" x14ac:dyDescent="0.2">
      <c r="D1922" s="190"/>
    </row>
    <row r="1923" spans="4:4" x14ac:dyDescent="0.2">
      <c r="D1923" s="190"/>
    </row>
    <row r="1924" spans="4:4" x14ac:dyDescent="0.2">
      <c r="D1924" s="190"/>
    </row>
    <row r="1925" spans="4:4" x14ac:dyDescent="0.2">
      <c r="D1925" s="190"/>
    </row>
    <row r="1926" spans="4:4" x14ac:dyDescent="0.2">
      <c r="D1926" s="190"/>
    </row>
    <row r="1927" spans="4:4" x14ac:dyDescent="0.2">
      <c r="D1927" s="190"/>
    </row>
    <row r="1928" spans="4:4" x14ac:dyDescent="0.2">
      <c r="D1928" s="190"/>
    </row>
    <row r="1929" spans="4:4" x14ac:dyDescent="0.2">
      <c r="D1929" s="190"/>
    </row>
    <row r="1930" spans="4:4" x14ac:dyDescent="0.2">
      <c r="D1930" s="190"/>
    </row>
    <row r="1931" spans="4:4" x14ac:dyDescent="0.2">
      <c r="D1931" s="190"/>
    </row>
    <row r="1932" spans="4:4" x14ac:dyDescent="0.2">
      <c r="D1932" s="190"/>
    </row>
    <row r="1933" spans="4:4" x14ac:dyDescent="0.2">
      <c r="D1933" s="190"/>
    </row>
    <row r="1934" spans="4:4" x14ac:dyDescent="0.2">
      <c r="D1934" s="190"/>
    </row>
    <row r="1935" spans="4:4" x14ac:dyDescent="0.2">
      <c r="D1935" s="190"/>
    </row>
    <row r="1936" spans="4:4" x14ac:dyDescent="0.2">
      <c r="D1936" s="190"/>
    </row>
    <row r="1937" spans="4:4" x14ac:dyDescent="0.2">
      <c r="D1937" s="190"/>
    </row>
    <row r="1938" spans="4:4" x14ac:dyDescent="0.2">
      <c r="D1938" s="190"/>
    </row>
    <row r="1939" spans="4:4" x14ac:dyDescent="0.2">
      <c r="D1939" s="190"/>
    </row>
    <row r="1940" spans="4:4" x14ac:dyDescent="0.2">
      <c r="D1940" s="190"/>
    </row>
    <row r="1941" spans="4:4" x14ac:dyDescent="0.2">
      <c r="D1941" s="190"/>
    </row>
    <row r="1942" spans="4:4" x14ac:dyDescent="0.2">
      <c r="D1942" s="190"/>
    </row>
    <row r="1943" spans="4:4" x14ac:dyDescent="0.2">
      <c r="D1943" s="190"/>
    </row>
    <row r="1944" spans="4:4" x14ac:dyDescent="0.2">
      <c r="D1944" s="190"/>
    </row>
    <row r="1945" spans="4:4" x14ac:dyDescent="0.2">
      <c r="D1945" s="190"/>
    </row>
    <row r="1946" spans="4:4" x14ac:dyDescent="0.2">
      <c r="D1946" s="190"/>
    </row>
    <row r="1947" spans="4:4" x14ac:dyDescent="0.2">
      <c r="D1947" s="190"/>
    </row>
    <row r="1948" spans="4:4" x14ac:dyDescent="0.2">
      <c r="D1948" s="190"/>
    </row>
    <row r="1949" spans="4:4" x14ac:dyDescent="0.2">
      <c r="D1949" s="190"/>
    </row>
    <row r="1950" spans="4:4" x14ac:dyDescent="0.2">
      <c r="D1950" s="190"/>
    </row>
    <row r="1951" spans="4:4" x14ac:dyDescent="0.2">
      <c r="D1951" s="190"/>
    </row>
    <row r="1952" spans="4:4" x14ac:dyDescent="0.2">
      <c r="D1952" s="190"/>
    </row>
    <row r="1953" spans="4:4" x14ac:dyDescent="0.2">
      <c r="D1953" s="190"/>
    </row>
    <row r="1954" spans="4:4" x14ac:dyDescent="0.2">
      <c r="D1954" s="190"/>
    </row>
    <row r="1955" spans="4:4" x14ac:dyDescent="0.2">
      <c r="D1955" s="190"/>
    </row>
    <row r="1956" spans="4:4" x14ac:dyDescent="0.2">
      <c r="D1956" s="190"/>
    </row>
    <row r="1957" spans="4:4" x14ac:dyDescent="0.2">
      <c r="D1957" s="190"/>
    </row>
    <row r="1958" spans="4:4" x14ac:dyDescent="0.2">
      <c r="D1958" s="190"/>
    </row>
    <row r="1959" spans="4:4" x14ac:dyDescent="0.2">
      <c r="D1959" s="190"/>
    </row>
    <row r="1960" spans="4:4" x14ac:dyDescent="0.2">
      <c r="D1960" s="190"/>
    </row>
    <row r="1961" spans="4:4" x14ac:dyDescent="0.2">
      <c r="D1961" s="190"/>
    </row>
    <row r="1962" spans="4:4" x14ac:dyDescent="0.2">
      <c r="D1962" s="190"/>
    </row>
    <row r="1963" spans="4:4" x14ac:dyDescent="0.2">
      <c r="D1963" s="190"/>
    </row>
    <row r="1964" spans="4:4" x14ac:dyDescent="0.2">
      <c r="D1964" s="190"/>
    </row>
    <row r="1965" spans="4:4" x14ac:dyDescent="0.2">
      <c r="D1965" s="190"/>
    </row>
    <row r="1966" spans="4:4" x14ac:dyDescent="0.2">
      <c r="D1966" s="190"/>
    </row>
    <row r="1967" spans="4:4" x14ac:dyDescent="0.2">
      <c r="D1967" s="190"/>
    </row>
    <row r="1968" spans="4:4" x14ac:dyDescent="0.2">
      <c r="D1968" s="190"/>
    </row>
    <row r="1969" spans="4:4" x14ac:dyDescent="0.2">
      <c r="D1969" s="190"/>
    </row>
    <row r="1970" spans="4:4" x14ac:dyDescent="0.2">
      <c r="D1970" s="190"/>
    </row>
    <row r="1971" spans="4:4" x14ac:dyDescent="0.2">
      <c r="D1971" s="190"/>
    </row>
    <row r="1972" spans="4:4" x14ac:dyDescent="0.2">
      <c r="D1972" s="190"/>
    </row>
    <row r="1973" spans="4:4" x14ac:dyDescent="0.2">
      <c r="D1973" s="190"/>
    </row>
    <row r="1974" spans="4:4" x14ac:dyDescent="0.2">
      <c r="D1974" s="190"/>
    </row>
    <row r="1975" spans="4:4" x14ac:dyDescent="0.2">
      <c r="D1975" s="190"/>
    </row>
    <row r="1976" spans="4:4" x14ac:dyDescent="0.2">
      <c r="D1976" s="190"/>
    </row>
    <row r="1977" spans="4:4" x14ac:dyDescent="0.2">
      <c r="D1977" s="190"/>
    </row>
    <row r="1978" spans="4:4" x14ac:dyDescent="0.2">
      <c r="D1978" s="190"/>
    </row>
    <row r="1979" spans="4:4" x14ac:dyDescent="0.2">
      <c r="D1979" s="190"/>
    </row>
    <row r="1980" spans="4:4" x14ac:dyDescent="0.2">
      <c r="D1980" s="190"/>
    </row>
    <row r="1981" spans="4:4" x14ac:dyDescent="0.2">
      <c r="D1981" s="190"/>
    </row>
    <row r="1982" spans="4:4" x14ac:dyDescent="0.2">
      <c r="D1982" s="190"/>
    </row>
    <row r="1983" spans="4:4" x14ac:dyDescent="0.2">
      <c r="D1983" s="190"/>
    </row>
    <row r="1984" spans="4:4" x14ac:dyDescent="0.2">
      <c r="D1984" s="190"/>
    </row>
    <row r="1985" spans="4:4" x14ac:dyDescent="0.2">
      <c r="D1985" s="190"/>
    </row>
    <row r="1986" spans="4:4" x14ac:dyDescent="0.2">
      <c r="D1986" s="190"/>
    </row>
    <row r="1987" spans="4:4" x14ac:dyDescent="0.2">
      <c r="D1987" s="190"/>
    </row>
    <row r="1988" spans="4:4" x14ac:dyDescent="0.2">
      <c r="D1988" s="190"/>
    </row>
    <row r="1989" spans="4:4" x14ac:dyDescent="0.2">
      <c r="D1989" s="190"/>
    </row>
    <row r="1990" spans="4:4" x14ac:dyDescent="0.2">
      <c r="D1990" s="190"/>
    </row>
    <row r="1991" spans="4:4" x14ac:dyDescent="0.2">
      <c r="D1991" s="190"/>
    </row>
    <row r="1992" spans="4:4" x14ac:dyDescent="0.2">
      <c r="D1992" s="190"/>
    </row>
    <row r="1993" spans="4:4" x14ac:dyDescent="0.2">
      <c r="D1993" s="190"/>
    </row>
    <row r="1994" spans="4:4" x14ac:dyDescent="0.2">
      <c r="D1994" s="190"/>
    </row>
    <row r="1995" spans="4:4" x14ac:dyDescent="0.2">
      <c r="D1995" s="190"/>
    </row>
    <row r="1996" spans="4:4" x14ac:dyDescent="0.2">
      <c r="D1996" s="190"/>
    </row>
    <row r="1997" spans="4:4" x14ac:dyDescent="0.2">
      <c r="D1997" s="190"/>
    </row>
    <row r="1998" spans="4:4" x14ac:dyDescent="0.2">
      <c r="D1998" s="190"/>
    </row>
    <row r="1999" spans="4:4" x14ac:dyDescent="0.2">
      <c r="D1999" s="190"/>
    </row>
    <row r="2000" spans="4:4" x14ac:dyDescent="0.2">
      <c r="D2000" s="190"/>
    </row>
    <row r="2001" spans="4:4" x14ac:dyDescent="0.2">
      <c r="D2001" s="190"/>
    </row>
    <row r="2002" spans="4:4" x14ac:dyDescent="0.2">
      <c r="D2002" s="190"/>
    </row>
    <row r="2003" spans="4:4" x14ac:dyDescent="0.2">
      <c r="D2003" s="190"/>
    </row>
    <row r="2004" spans="4:4" x14ac:dyDescent="0.2">
      <c r="D2004" s="190"/>
    </row>
    <row r="2005" spans="4:4" x14ac:dyDescent="0.2">
      <c r="D2005" s="190"/>
    </row>
    <row r="2006" spans="4:4" x14ac:dyDescent="0.2">
      <c r="D2006" s="190"/>
    </row>
    <row r="2007" spans="4:4" x14ac:dyDescent="0.2">
      <c r="D2007" s="190"/>
    </row>
    <row r="2008" spans="4:4" x14ac:dyDescent="0.2">
      <c r="D2008" s="190"/>
    </row>
    <row r="2009" spans="4:4" x14ac:dyDescent="0.2">
      <c r="D2009" s="190"/>
    </row>
    <row r="2010" spans="4:4" x14ac:dyDescent="0.2">
      <c r="D2010" s="190"/>
    </row>
    <row r="2011" spans="4:4" x14ac:dyDescent="0.2">
      <c r="D2011" s="190"/>
    </row>
    <row r="2012" spans="4:4" x14ac:dyDescent="0.2">
      <c r="D2012" s="190"/>
    </row>
    <row r="2013" spans="4:4" x14ac:dyDescent="0.2">
      <c r="D2013" s="190"/>
    </row>
    <row r="2014" spans="4:4" x14ac:dyDescent="0.2">
      <c r="D2014" s="190"/>
    </row>
    <row r="2015" spans="4:4" x14ac:dyDescent="0.2">
      <c r="D2015" s="190"/>
    </row>
    <row r="2016" spans="4:4" x14ac:dyDescent="0.2">
      <c r="D2016" s="190"/>
    </row>
    <row r="2017" spans="4:4" x14ac:dyDescent="0.2">
      <c r="D2017" s="190"/>
    </row>
    <row r="2018" spans="4:4" x14ac:dyDescent="0.2">
      <c r="D2018" s="190"/>
    </row>
    <row r="2019" spans="4:4" x14ac:dyDescent="0.2">
      <c r="D2019" s="190"/>
    </row>
    <row r="2020" spans="4:4" x14ac:dyDescent="0.2">
      <c r="D2020" s="190"/>
    </row>
    <row r="2021" spans="4:4" x14ac:dyDescent="0.2">
      <c r="D2021" s="190"/>
    </row>
    <row r="2022" spans="4:4" x14ac:dyDescent="0.2">
      <c r="D2022" s="190"/>
    </row>
    <row r="2023" spans="4:4" x14ac:dyDescent="0.2">
      <c r="D2023" s="190"/>
    </row>
    <row r="2024" spans="4:4" x14ac:dyDescent="0.2">
      <c r="D2024" s="190"/>
    </row>
    <row r="2025" spans="4:4" x14ac:dyDescent="0.2">
      <c r="D2025" s="190"/>
    </row>
    <row r="2026" spans="4:4" x14ac:dyDescent="0.2">
      <c r="D2026" s="190"/>
    </row>
    <row r="2027" spans="4:4" x14ac:dyDescent="0.2">
      <c r="D2027" s="190"/>
    </row>
    <row r="2028" spans="4:4" x14ac:dyDescent="0.2">
      <c r="D2028" s="190"/>
    </row>
    <row r="2029" spans="4:4" x14ac:dyDescent="0.2">
      <c r="D2029" s="190"/>
    </row>
    <row r="2030" spans="4:4" x14ac:dyDescent="0.2">
      <c r="D2030" s="190"/>
    </row>
    <row r="2031" spans="4:4" x14ac:dyDescent="0.2">
      <c r="D2031" s="190"/>
    </row>
    <row r="2032" spans="4:4" x14ac:dyDescent="0.2">
      <c r="D2032" s="190"/>
    </row>
    <row r="2033" spans="4:4" x14ac:dyDescent="0.2">
      <c r="D2033" s="190"/>
    </row>
    <row r="2034" spans="4:4" x14ac:dyDescent="0.2">
      <c r="D2034" s="190"/>
    </row>
    <row r="2035" spans="4:4" x14ac:dyDescent="0.2">
      <c r="D2035" s="190"/>
    </row>
    <row r="2036" spans="4:4" x14ac:dyDescent="0.2">
      <c r="D2036" s="190"/>
    </row>
    <row r="2037" spans="4:4" x14ac:dyDescent="0.2">
      <c r="D2037" s="190"/>
    </row>
    <row r="2038" spans="4:4" x14ac:dyDescent="0.2">
      <c r="D2038" s="190"/>
    </row>
    <row r="2039" spans="4:4" x14ac:dyDescent="0.2">
      <c r="D2039" s="190"/>
    </row>
    <row r="2040" spans="4:4" x14ac:dyDescent="0.2">
      <c r="D2040" s="190"/>
    </row>
    <row r="2041" spans="4:4" x14ac:dyDescent="0.2">
      <c r="D2041" s="190"/>
    </row>
    <row r="2042" spans="4:4" x14ac:dyDescent="0.2">
      <c r="D2042" s="190"/>
    </row>
    <row r="2043" spans="4:4" x14ac:dyDescent="0.2">
      <c r="D2043" s="190"/>
    </row>
    <row r="2044" spans="4:4" x14ac:dyDescent="0.2">
      <c r="D2044" s="190"/>
    </row>
    <row r="2045" spans="4:4" x14ac:dyDescent="0.2">
      <c r="D2045" s="190"/>
    </row>
    <row r="2046" spans="4:4" x14ac:dyDescent="0.2">
      <c r="D2046" s="190"/>
    </row>
    <row r="2047" spans="4:4" x14ac:dyDescent="0.2">
      <c r="D2047" s="190"/>
    </row>
    <row r="2048" spans="4:4" x14ac:dyDescent="0.2">
      <c r="D2048" s="190"/>
    </row>
    <row r="2049" spans="4:4" x14ac:dyDescent="0.2">
      <c r="D2049" s="190"/>
    </row>
    <row r="2050" spans="4:4" x14ac:dyDescent="0.2">
      <c r="D2050" s="190"/>
    </row>
    <row r="2051" spans="4:4" x14ac:dyDescent="0.2">
      <c r="D2051" s="190"/>
    </row>
    <row r="2052" spans="4:4" x14ac:dyDescent="0.2">
      <c r="D2052" s="190"/>
    </row>
    <row r="2053" spans="4:4" x14ac:dyDescent="0.2">
      <c r="D2053" s="190"/>
    </row>
    <row r="2054" spans="4:4" x14ac:dyDescent="0.2">
      <c r="D2054" s="190"/>
    </row>
    <row r="2055" spans="4:4" x14ac:dyDescent="0.2">
      <c r="D2055" s="190"/>
    </row>
    <row r="2056" spans="4:4" x14ac:dyDescent="0.2">
      <c r="D2056" s="190"/>
    </row>
    <row r="2057" spans="4:4" x14ac:dyDescent="0.2">
      <c r="D2057" s="190"/>
    </row>
    <row r="2058" spans="4:4" x14ac:dyDescent="0.2">
      <c r="D2058" s="190"/>
    </row>
    <row r="2059" spans="4:4" x14ac:dyDescent="0.2">
      <c r="D2059" s="190"/>
    </row>
    <row r="2060" spans="4:4" x14ac:dyDescent="0.2">
      <c r="D2060" s="190"/>
    </row>
    <row r="2061" spans="4:4" x14ac:dyDescent="0.2">
      <c r="D2061" s="190"/>
    </row>
    <row r="2062" spans="4:4" x14ac:dyDescent="0.2">
      <c r="D2062" s="190"/>
    </row>
    <row r="2063" spans="4:4" x14ac:dyDescent="0.2">
      <c r="D2063" s="190"/>
    </row>
    <row r="2064" spans="4:4" x14ac:dyDescent="0.2">
      <c r="D2064" s="190"/>
    </row>
    <row r="2065" spans="4:4" x14ac:dyDescent="0.2">
      <c r="D2065" s="190"/>
    </row>
    <row r="2066" spans="4:4" x14ac:dyDescent="0.2">
      <c r="D2066" s="190"/>
    </row>
    <row r="2067" spans="4:4" x14ac:dyDescent="0.2">
      <c r="D2067" s="190"/>
    </row>
    <row r="2068" spans="4:4" x14ac:dyDescent="0.2">
      <c r="D2068" s="190"/>
    </row>
    <row r="2069" spans="4:4" x14ac:dyDescent="0.2">
      <c r="D2069" s="190"/>
    </row>
    <row r="2070" spans="4:4" x14ac:dyDescent="0.2">
      <c r="D2070" s="190"/>
    </row>
    <row r="2071" spans="4:4" x14ac:dyDescent="0.2">
      <c r="D2071" s="190"/>
    </row>
    <row r="2072" spans="4:4" x14ac:dyDescent="0.2">
      <c r="D2072" s="190"/>
    </row>
    <row r="2073" spans="4:4" x14ac:dyDescent="0.2">
      <c r="D2073" s="190"/>
    </row>
    <row r="2074" spans="4:4" x14ac:dyDescent="0.2">
      <c r="D2074" s="190"/>
    </row>
    <row r="2075" spans="4:4" x14ac:dyDescent="0.2">
      <c r="D2075" s="190"/>
    </row>
    <row r="2076" spans="4:4" x14ac:dyDescent="0.2">
      <c r="D2076" s="190"/>
    </row>
    <row r="2077" spans="4:4" x14ac:dyDescent="0.2">
      <c r="D2077" s="190"/>
    </row>
    <row r="2078" spans="4:4" x14ac:dyDescent="0.2">
      <c r="D2078" s="190"/>
    </row>
    <row r="2079" spans="4:4" x14ac:dyDescent="0.2">
      <c r="D2079" s="190"/>
    </row>
    <row r="2080" spans="4:4" x14ac:dyDescent="0.2">
      <c r="D2080" s="190"/>
    </row>
    <row r="2081" spans="4:4" x14ac:dyDescent="0.2">
      <c r="D2081" s="190"/>
    </row>
    <row r="2082" spans="4:4" x14ac:dyDescent="0.2">
      <c r="D2082" s="190"/>
    </row>
    <row r="2083" spans="4:4" x14ac:dyDescent="0.2">
      <c r="D2083" s="190"/>
    </row>
    <row r="2084" spans="4:4" x14ac:dyDescent="0.2">
      <c r="D2084" s="190"/>
    </row>
    <row r="2085" spans="4:4" x14ac:dyDescent="0.2">
      <c r="D2085" s="190"/>
    </row>
    <row r="2086" spans="4:4" x14ac:dyDescent="0.2">
      <c r="D2086" s="190"/>
    </row>
    <row r="2087" spans="4:4" x14ac:dyDescent="0.2">
      <c r="D2087" s="190"/>
    </row>
    <row r="2088" spans="4:4" x14ac:dyDescent="0.2">
      <c r="D2088" s="190"/>
    </row>
    <row r="2089" spans="4:4" x14ac:dyDescent="0.2">
      <c r="D2089" s="190"/>
    </row>
    <row r="2090" spans="4:4" x14ac:dyDescent="0.2">
      <c r="D2090" s="190"/>
    </row>
    <row r="2091" spans="4:4" x14ac:dyDescent="0.2">
      <c r="D2091" s="190"/>
    </row>
    <row r="2092" spans="4:4" x14ac:dyDescent="0.2">
      <c r="D2092" s="190"/>
    </row>
    <row r="2093" spans="4:4" x14ac:dyDescent="0.2">
      <c r="D2093" s="190"/>
    </row>
    <row r="2094" spans="4:4" x14ac:dyDescent="0.2">
      <c r="D2094" s="190"/>
    </row>
    <row r="2095" spans="4:4" x14ac:dyDescent="0.2">
      <c r="D2095" s="190"/>
    </row>
    <row r="2096" spans="4:4" x14ac:dyDescent="0.2">
      <c r="D2096" s="190"/>
    </row>
    <row r="2097" spans="4:4" x14ac:dyDescent="0.2">
      <c r="D2097" s="190"/>
    </row>
    <row r="2098" spans="4:4" x14ac:dyDescent="0.2">
      <c r="D2098" s="190"/>
    </row>
    <row r="2099" spans="4:4" x14ac:dyDescent="0.2">
      <c r="D2099" s="190"/>
    </row>
    <row r="2100" spans="4:4" x14ac:dyDescent="0.2">
      <c r="D2100" s="190"/>
    </row>
    <row r="2101" spans="4:4" x14ac:dyDescent="0.2">
      <c r="D2101" s="190"/>
    </row>
    <row r="2102" spans="4:4" x14ac:dyDescent="0.2">
      <c r="D2102" s="190"/>
    </row>
    <row r="2103" spans="4:4" x14ac:dyDescent="0.2">
      <c r="D2103" s="190"/>
    </row>
    <row r="2104" spans="4:4" x14ac:dyDescent="0.2">
      <c r="D2104" s="190"/>
    </row>
    <row r="2105" spans="4:4" x14ac:dyDescent="0.2">
      <c r="D2105" s="190"/>
    </row>
    <row r="2106" spans="4:4" x14ac:dyDescent="0.2">
      <c r="D2106" s="190"/>
    </row>
    <row r="2107" spans="4:4" x14ac:dyDescent="0.2">
      <c r="D2107" s="190"/>
    </row>
    <row r="2108" spans="4:4" x14ac:dyDescent="0.2">
      <c r="D2108" s="190"/>
    </row>
    <row r="2109" spans="4:4" x14ac:dyDescent="0.2">
      <c r="D2109" s="190"/>
    </row>
    <row r="2110" spans="4:4" x14ac:dyDescent="0.2">
      <c r="D2110" s="190"/>
    </row>
    <row r="2111" spans="4:4" x14ac:dyDescent="0.2">
      <c r="D2111" s="190"/>
    </row>
    <row r="2112" spans="4:4" x14ac:dyDescent="0.2">
      <c r="D2112" s="190"/>
    </row>
    <row r="2113" spans="4:4" x14ac:dyDescent="0.2">
      <c r="D2113" s="190"/>
    </row>
    <row r="2114" spans="4:4" x14ac:dyDescent="0.2">
      <c r="D2114" s="190"/>
    </row>
    <row r="2115" spans="4:4" x14ac:dyDescent="0.2">
      <c r="D2115" s="190"/>
    </row>
    <row r="2116" spans="4:4" x14ac:dyDescent="0.2">
      <c r="D2116" s="190"/>
    </row>
    <row r="2117" spans="4:4" x14ac:dyDescent="0.2">
      <c r="D2117" s="190"/>
    </row>
    <row r="2118" spans="4:4" x14ac:dyDescent="0.2">
      <c r="D2118" s="190"/>
    </row>
    <row r="2119" spans="4:4" x14ac:dyDescent="0.2">
      <c r="D2119" s="190"/>
    </row>
    <row r="2120" spans="4:4" x14ac:dyDescent="0.2">
      <c r="D2120" s="190"/>
    </row>
    <row r="2121" spans="4:4" x14ac:dyDescent="0.2">
      <c r="D2121" s="190"/>
    </row>
    <row r="2122" spans="4:4" x14ac:dyDescent="0.2">
      <c r="D2122" s="190"/>
    </row>
    <row r="2123" spans="4:4" x14ac:dyDescent="0.2">
      <c r="D2123" s="190"/>
    </row>
    <row r="2124" spans="4:4" x14ac:dyDescent="0.2">
      <c r="D2124" s="190"/>
    </row>
    <row r="2125" spans="4:4" x14ac:dyDescent="0.2">
      <c r="D2125" s="190"/>
    </row>
    <row r="2126" spans="4:4" x14ac:dyDescent="0.2">
      <c r="D2126" s="190"/>
    </row>
    <row r="2127" spans="4:4" x14ac:dyDescent="0.2">
      <c r="D2127" s="190"/>
    </row>
    <row r="2128" spans="4:4" x14ac:dyDescent="0.2">
      <c r="D2128" s="190"/>
    </row>
    <row r="2129" spans="4:4" x14ac:dyDescent="0.2">
      <c r="D2129" s="190"/>
    </row>
    <row r="2130" spans="4:4" x14ac:dyDescent="0.2">
      <c r="D2130" s="190"/>
    </row>
    <row r="2131" spans="4:4" x14ac:dyDescent="0.2">
      <c r="D2131" s="190"/>
    </row>
    <row r="2132" spans="4:4" x14ac:dyDescent="0.2">
      <c r="D2132" s="190"/>
    </row>
    <row r="2133" spans="4:4" x14ac:dyDescent="0.2">
      <c r="D2133" s="190"/>
    </row>
    <row r="2134" spans="4:4" x14ac:dyDescent="0.2">
      <c r="D2134" s="190"/>
    </row>
    <row r="2135" spans="4:4" x14ac:dyDescent="0.2">
      <c r="D2135" s="190"/>
    </row>
    <row r="2136" spans="4:4" x14ac:dyDescent="0.2">
      <c r="D2136" s="190"/>
    </row>
    <row r="2137" spans="4:4" x14ac:dyDescent="0.2">
      <c r="D2137" s="190"/>
    </row>
    <row r="2138" spans="4:4" x14ac:dyDescent="0.2">
      <c r="D2138" s="190"/>
    </row>
    <row r="2139" spans="4:4" x14ac:dyDescent="0.2">
      <c r="D2139" s="190"/>
    </row>
    <row r="2140" spans="4:4" x14ac:dyDescent="0.2">
      <c r="D2140" s="190"/>
    </row>
    <row r="2141" spans="4:4" x14ac:dyDescent="0.2">
      <c r="D2141" s="190"/>
    </row>
    <row r="2142" spans="4:4" x14ac:dyDescent="0.2">
      <c r="D2142" s="190"/>
    </row>
    <row r="2143" spans="4:4" x14ac:dyDescent="0.2">
      <c r="D2143" s="190"/>
    </row>
    <row r="2144" spans="4:4" x14ac:dyDescent="0.2">
      <c r="D2144" s="190"/>
    </row>
    <row r="2145" spans="4:4" x14ac:dyDescent="0.2">
      <c r="D2145" s="190"/>
    </row>
    <row r="2146" spans="4:4" x14ac:dyDescent="0.2">
      <c r="D2146" s="190"/>
    </row>
    <row r="2147" spans="4:4" x14ac:dyDescent="0.2">
      <c r="D2147" s="190"/>
    </row>
    <row r="2148" spans="4:4" x14ac:dyDescent="0.2">
      <c r="D2148" s="190"/>
    </row>
    <row r="2149" spans="4:4" x14ac:dyDescent="0.2">
      <c r="D2149" s="190"/>
    </row>
    <row r="2150" spans="4:4" x14ac:dyDescent="0.2">
      <c r="D2150" s="190"/>
    </row>
    <row r="2151" spans="4:4" x14ac:dyDescent="0.2">
      <c r="D2151" s="190"/>
    </row>
    <row r="2152" spans="4:4" x14ac:dyDescent="0.2">
      <c r="D2152" s="190"/>
    </row>
    <row r="2153" spans="4:4" x14ac:dyDescent="0.2">
      <c r="D2153" s="190"/>
    </row>
    <row r="2154" spans="4:4" x14ac:dyDescent="0.2">
      <c r="D2154" s="190"/>
    </row>
    <row r="2155" spans="4:4" x14ac:dyDescent="0.2">
      <c r="D2155" s="190"/>
    </row>
    <row r="2156" spans="4:4" x14ac:dyDescent="0.2">
      <c r="D2156" s="190"/>
    </row>
    <row r="2157" spans="4:4" x14ac:dyDescent="0.2">
      <c r="D2157" s="190"/>
    </row>
    <row r="2158" spans="4:4" x14ac:dyDescent="0.2">
      <c r="D2158" s="190"/>
    </row>
    <row r="2159" spans="4:4" x14ac:dyDescent="0.2">
      <c r="D2159" s="190"/>
    </row>
    <row r="2160" spans="4:4" x14ac:dyDescent="0.2">
      <c r="D2160" s="190"/>
    </row>
    <row r="2161" spans="4:4" x14ac:dyDescent="0.2">
      <c r="D2161" s="190"/>
    </row>
    <row r="2162" spans="4:4" x14ac:dyDescent="0.2">
      <c r="D2162" s="190"/>
    </row>
    <row r="2163" spans="4:4" x14ac:dyDescent="0.2">
      <c r="D2163" s="190"/>
    </row>
    <row r="2164" spans="4:4" x14ac:dyDescent="0.2">
      <c r="D2164" s="190"/>
    </row>
    <row r="2165" spans="4:4" x14ac:dyDescent="0.2">
      <c r="D2165" s="190"/>
    </row>
    <row r="2166" spans="4:4" x14ac:dyDescent="0.2">
      <c r="D2166" s="190"/>
    </row>
    <row r="2167" spans="4:4" x14ac:dyDescent="0.2">
      <c r="D2167" s="190"/>
    </row>
    <row r="2168" spans="4:4" x14ac:dyDescent="0.2">
      <c r="D2168" s="190"/>
    </row>
    <row r="2169" spans="4:4" x14ac:dyDescent="0.2">
      <c r="D2169" s="190"/>
    </row>
    <row r="2170" spans="4:4" x14ac:dyDescent="0.2">
      <c r="D2170" s="190"/>
    </row>
    <row r="2171" spans="4:4" x14ac:dyDescent="0.2">
      <c r="D2171" s="190"/>
    </row>
    <row r="2172" spans="4:4" x14ac:dyDescent="0.2">
      <c r="D2172" s="190"/>
    </row>
    <row r="2173" spans="4:4" x14ac:dyDescent="0.2">
      <c r="D2173" s="190"/>
    </row>
    <row r="2174" spans="4:4" x14ac:dyDescent="0.2">
      <c r="D2174" s="190"/>
    </row>
    <row r="2175" spans="4:4" x14ac:dyDescent="0.2">
      <c r="D2175" s="190"/>
    </row>
    <row r="2176" spans="4:4" x14ac:dyDescent="0.2">
      <c r="D2176" s="190"/>
    </row>
    <row r="2177" spans="4:4" x14ac:dyDescent="0.2">
      <c r="D2177" s="190"/>
    </row>
    <row r="2178" spans="4:4" x14ac:dyDescent="0.2">
      <c r="D2178" s="190"/>
    </row>
    <row r="2179" spans="4:4" x14ac:dyDescent="0.2">
      <c r="D2179" s="190"/>
    </row>
    <row r="2180" spans="4:4" x14ac:dyDescent="0.2">
      <c r="D2180" s="190"/>
    </row>
    <row r="2181" spans="4:4" x14ac:dyDescent="0.2">
      <c r="D2181" s="190"/>
    </row>
    <row r="2182" spans="4:4" x14ac:dyDescent="0.2">
      <c r="D2182" s="190"/>
    </row>
    <row r="2183" spans="4:4" x14ac:dyDescent="0.2">
      <c r="D2183" s="190"/>
    </row>
    <row r="2184" spans="4:4" x14ac:dyDescent="0.2">
      <c r="D2184" s="190"/>
    </row>
    <row r="2185" spans="4:4" x14ac:dyDescent="0.2">
      <c r="D2185" s="190"/>
    </row>
    <row r="2186" spans="4:4" x14ac:dyDescent="0.2">
      <c r="D2186" s="190"/>
    </row>
    <row r="2187" spans="4:4" x14ac:dyDescent="0.2">
      <c r="D2187" s="190"/>
    </row>
    <row r="2188" spans="4:4" x14ac:dyDescent="0.2">
      <c r="D2188" s="190"/>
    </row>
    <row r="2189" spans="4:4" x14ac:dyDescent="0.2">
      <c r="D2189" s="190"/>
    </row>
    <row r="2190" spans="4:4" x14ac:dyDescent="0.2">
      <c r="D2190" s="190"/>
    </row>
    <row r="2191" spans="4:4" x14ac:dyDescent="0.2">
      <c r="D2191" s="190"/>
    </row>
    <row r="2192" spans="4:4" x14ac:dyDescent="0.2">
      <c r="D2192" s="190"/>
    </row>
    <row r="2193" spans="4:4" x14ac:dyDescent="0.2">
      <c r="D2193" s="190"/>
    </row>
    <row r="2194" spans="4:4" x14ac:dyDescent="0.2">
      <c r="D2194" s="190"/>
    </row>
    <row r="2195" spans="4:4" x14ac:dyDescent="0.2">
      <c r="D2195" s="190"/>
    </row>
    <row r="2196" spans="4:4" x14ac:dyDescent="0.2">
      <c r="D2196" s="190"/>
    </row>
    <row r="2197" spans="4:4" x14ac:dyDescent="0.2">
      <c r="D2197" s="190"/>
    </row>
    <row r="2198" spans="4:4" x14ac:dyDescent="0.2">
      <c r="D2198" s="190"/>
    </row>
    <row r="2199" spans="4:4" x14ac:dyDescent="0.2">
      <c r="D2199" s="190"/>
    </row>
    <row r="2200" spans="4:4" x14ac:dyDescent="0.2">
      <c r="D2200" s="190"/>
    </row>
    <row r="2201" spans="4:4" x14ac:dyDescent="0.2">
      <c r="D2201" s="190"/>
    </row>
    <row r="2202" spans="4:4" x14ac:dyDescent="0.2">
      <c r="D2202" s="190"/>
    </row>
    <row r="2203" spans="4:4" x14ac:dyDescent="0.2">
      <c r="D2203" s="190"/>
    </row>
    <row r="2204" spans="4:4" x14ac:dyDescent="0.2">
      <c r="D2204" s="190"/>
    </row>
    <row r="2205" spans="4:4" x14ac:dyDescent="0.2">
      <c r="D2205" s="190"/>
    </row>
    <row r="2206" spans="4:4" x14ac:dyDescent="0.2">
      <c r="D2206" s="190"/>
    </row>
    <row r="2207" spans="4:4" x14ac:dyDescent="0.2">
      <c r="D2207" s="190"/>
    </row>
    <row r="2208" spans="4:4" x14ac:dyDescent="0.2">
      <c r="D2208" s="190"/>
    </row>
    <row r="2209" spans="4:4" x14ac:dyDescent="0.2">
      <c r="D2209" s="190"/>
    </row>
    <row r="2210" spans="4:4" x14ac:dyDescent="0.2">
      <c r="D2210" s="190"/>
    </row>
    <row r="2211" spans="4:4" x14ac:dyDescent="0.2">
      <c r="D2211" s="190"/>
    </row>
    <row r="2212" spans="4:4" x14ac:dyDescent="0.2">
      <c r="D2212" s="190"/>
    </row>
    <row r="2213" spans="4:4" x14ac:dyDescent="0.2">
      <c r="D2213" s="190"/>
    </row>
    <row r="2214" spans="4:4" x14ac:dyDescent="0.2">
      <c r="D2214" s="190"/>
    </row>
    <row r="2215" spans="4:4" x14ac:dyDescent="0.2">
      <c r="D2215" s="190"/>
    </row>
    <row r="2216" spans="4:4" x14ac:dyDescent="0.2">
      <c r="D2216" s="190"/>
    </row>
    <row r="2217" spans="4:4" x14ac:dyDescent="0.2">
      <c r="D2217" s="190"/>
    </row>
    <row r="2218" spans="4:4" x14ac:dyDescent="0.2">
      <c r="D2218" s="190"/>
    </row>
    <row r="2219" spans="4:4" x14ac:dyDescent="0.2">
      <c r="D2219" s="190"/>
    </row>
    <row r="2220" spans="4:4" x14ac:dyDescent="0.2">
      <c r="D2220" s="190"/>
    </row>
    <row r="2221" spans="4:4" x14ac:dyDescent="0.2">
      <c r="D2221" s="190"/>
    </row>
    <row r="2222" spans="4:4" x14ac:dyDescent="0.2">
      <c r="D2222" s="190"/>
    </row>
    <row r="2223" spans="4:4" x14ac:dyDescent="0.2">
      <c r="D2223" s="190"/>
    </row>
    <row r="2224" spans="4:4" x14ac:dyDescent="0.2">
      <c r="D2224" s="190"/>
    </row>
    <row r="2225" spans="4:4" x14ac:dyDescent="0.2">
      <c r="D2225" s="190"/>
    </row>
    <row r="2226" spans="4:4" x14ac:dyDescent="0.2">
      <c r="D2226" s="190"/>
    </row>
    <row r="2227" spans="4:4" x14ac:dyDescent="0.2">
      <c r="D2227" s="190"/>
    </row>
    <row r="2228" spans="4:4" x14ac:dyDescent="0.2">
      <c r="D2228" s="190"/>
    </row>
    <row r="2229" spans="4:4" x14ac:dyDescent="0.2">
      <c r="D2229" s="190"/>
    </row>
    <row r="2230" spans="4:4" x14ac:dyDescent="0.2">
      <c r="D2230" s="190"/>
    </row>
    <row r="2231" spans="4:4" x14ac:dyDescent="0.2">
      <c r="D2231" s="190"/>
    </row>
    <row r="2232" spans="4:4" x14ac:dyDescent="0.2">
      <c r="D2232" s="190"/>
    </row>
    <row r="2233" spans="4:4" x14ac:dyDescent="0.2">
      <c r="D2233" s="190"/>
    </row>
    <row r="2234" spans="4:4" x14ac:dyDescent="0.2">
      <c r="D2234" s="190"/>
    </row>
    <row r="2235" spans="4:4" x14ac:dyDescent="0.2">
      <c r="D2235" s="190"/>
    </row>
    <row r="2236" spans="4:4" x14ac:dyDescent="0.2">
      <c r="D2236" s="190"/>
    </row>
    <row r="2237" spans="4:4" x14ac:dyDescent="0.2">
      <c r="D2237" s="190"/>
    </row>
    <row r="2238" spans="4:4" x14ac:dyDescent="0.2">
      <c r="D2238" s="190"/>
    </row>
    <row r="2239" spans="4:4" x14ac:dyDescent="0.2">
      <c r="D2239" s="190"/>
    </row>
    <row r="2240" spans="4:4" x14ac:dyDescent="0.2">
      <c r="D2240" s="190"/>
    </row>
    <row r="2241" spans="4:4" x14ac:dyDescent="0.2">
      <c r="D2241" s="190"/>
    </row>
    <row r="2242" spans="4:4" x14ac:dyDescent="0.2">
      <c r="D2242" s="190"/>
    </row>
    <row r="2243" spans="4:4" x14ac:dyDescent="0.2">
      <c r="D2243" s="190"/>
    </row>
    <row r="2244" spans="4:4" x14ac:dyDescent="0.2">
      <c r="D2244" s="190"/>
    </row>
    <row r="2245" spans="4:4" x14ac:dyDescent="0.2">
      <c r="D2245" s="190"/>
    </row>
    <row r="2246" spans="4:4" x14ac:dyDescent="0.2">
      <c r="D2246" s="190"/>
    </row>
    <row r="2247" spans="4:4" x14ac:dyDescent="0.2">
      <c r="D2247" s="190"/>
    </row>
    <row r="2248" spans="4:4" x14ac:dyDescent="0.2">
      <c r="D2248" s="190"/>
    </row>
    <row r="2249" spans="4:4" x14ac:dyDescent="0.2">
      <c r="D2249" s="190"/>
    </row>
    <row r="2250" spans="4:4" x14ac:dyDescent="0.2">
      <c r="D2250" s="190"/>
    </row>
    <row r="2251" spans="4:4" x14ac:dyDescent="0.2">
      <c r="D2251" s="190"/>
    </row>
    <row r="2252" spans="4:4" x14ac:dyDescent="0.2">
      <c r="D2252" s="190"/>
    </row>
    <row r="2253" spans="4:4" x14ac:dyDescent="0.2">
      <c r="D2253" s="190"/>
    </row>
    <row r="2254" spans="4:4" x14ac:dyDescent="0.2">
      <c r="D2254" s="190"/>
    </row>
    <row r="2255" spans="4:4" x14ac:dyDescent="0.2">
      <c r="D2255" s="190"/>
    </row>
    <row r="2256" spans="4:4" x14ac:dyDescent="0.2">
      <c r="D2256" s="190"/>
    </row>
    <row r="2257" spans="4:4" x14ac:dyDescent="0.2">
      <c r="D2257" s="190"/>
    </row>
    <row r="2258" spans="4:4" x14ac:dyDescent="0.2">
      <c r="D2258" s="190"/>
    </row>
    <row r="2259" spans="4:4" x14ac:dyDescent="0.2">
      <c r="D2259" s="190"/>
    </row>
    <row r="2260" spans="4:4" x14ac:dyDescent="0.2">
      <c r="D2260" s="190"/>
    </row>
    <row r="2261" spans="4:4" x14ac:dyDescent="0.2">
      <c r="D2261" s="190"/>
    </row>
    <row r="2262" spans="4:4" x14ac:dyDescent="0.2">
      <c r="D2262" s="190"/>
    </row>
    <row r="2263" spans="4:4" x14ac:dyDescent="0.2">
      <c r="D2263" s="190"/>
    </row>
    <row r="2264" spans="4:4" x14ac:dyDescent="0.2">
      <c r="D2264" s="190"/>
    </row>
    <row r="2265" spans="4:4" x14ac:dyDescent="0.2">
      <c r="D2265" s="190"/>
    </row>
    <row r="2266" spans="4:4" x14ac:dyDescent="0.2">
      <c r="D2266" s="190"/>
    </row>
    <row r="2267" spans="4:4" x14ac:dyDescent="0.2">
      <c r="D2267" s="190"/>
    </row>
    <row r="2268" spans="4:4" x14ac:dyDescent="0.2">
      <c r="D2268" s="190"/>
    </row>
    <row r="2269" spans="4:4" x14ac:dyDescent="0.2">
      <c r="D2269" s="190"/>
    </row>
    <row r="2270" spans="4:4" x14ac:dyDescent="0.2">
      <c r="D2270" s="190"/>
    </row>
    <row r="2271" spans="4:4" x14ac:dyDescent="0.2">
      <c r="D2271" s="190"/>
    </row>
    <row r="2272" spans="4:4" x14ac:dyDescent="0.2">
      <c r="D2272" s="190"/>
    </row>
    <row r="2273" spans="4:4" x14ac:dyDescent="0.2">
      <c r="D2273" s="190"/>
    </row>
    <row r="2274" spans="4:4" x14ac:dyDescent="0.2">
      <c r="D2274" s="190"/>
    </row>
    <row r="2275" spans="4:4" x14ac:dyDescent="0.2">
      <c r="D2275" s="190"/>
    </row>
    <row r="2276" spans="4:4" x14ac:dyDescent="0.2">
      <c r="D2276" s="190"/>
    </row>
    <row r="2277" spans="4:4" x14ac:dyDescent="0.2">
      <c r="D2277" s="190"/>
    </row>
    <row r="2278" spans="4:4" x14ac:dyDescent="0.2">
      <c r="D2278" s="190"/>
    </row>
    <row r="2279" spans="4:4" x14ac:dyDescent="0.2">
      <c r="D2279" s="190"/>
    </row>
    <row r="2280" spans="4:4" x14ac:dyDescent="0.2">
      <c r="D2280" s="190"/>
    </row>
    <row r="2281" spans="4:4" x14ac:dyDescent="0.2">
      <c r="D2281" s="190"/>
    </row>
    <row r="2282" spans="4:4" x14ac:dyDescent="0.2">
      <c r="D2282" s="190"/>
    </row>
    <row r="2283" spans="4:4" x14ac:dyDescent="0.2">
      <c r="D2283" s="190"/>
    </row>
    <row r="2284" spans="4:4" x14ac:dyDescent="0.2">
      <c r="D2284" s="190"/>
    </row>
    <row r="2285" spans="4:4" x14ac:dyDescent="0.2">
      <c r="D2285" s="190"/>
    </row>
    <row r="2286" spans="4:4" x14ac:dyDescent="0.2">
      <c r="D2286" s="190"/>
    </row>
    <row r="2287" spans="4:4" x14ac:dyDescent="0.2">
      <c r="D2287" s="190"/>
    </row>
    <row r="2288" spans="4:4" x14ac:dyDescent="0.2">
      <c r="D2288" s="190"/>
    </row>
    <row r="2289" spans="4:4" x14ac:dyDescent="0.2">
      <c r="D2289" s="190"/>
    </row>
    <row r="2290" spans="4:4" x14ac:dyDescent="0.2">
      <c r="D2290" s="190"/>
    </row>
    <row r="2291" spans="4:4" x14ac:dyDescent="0.2">
      <c r="D2291" s="190"/>
    </row>
    <row r="2292" spans="4:4" x14ac:dyDescent="0.2">
      <c r="D2292" s="190"/>
    </row>
    <row r="2293" spans="4:4" x14ac:dyDescent="0.2">
      <c r="D2293" s="190"/>
    </row>
    <row r="2294" spans="4:4" x14ac:dyDescent="0.2">
      <c r="D2294" s="190"/>
    </row>
    <row r="2295" spans="4:4" x14ac:dyDescent="0.2">
      <c r="D2295" s="190"/>
    </row>
    <row r="2296" spans="4:4" x14ac:dyDescent="0.2">
      <c r="D2296" s="190"/>
    </row>
    <row r="2297" spans="4:4" x14ac:dyDescent="0.2">
      <c r="D2297" s="190"/>
    </row>
    <row r="2298" spans="4:4" x14ac:dyDescent="0.2">
      <c r="D2298" s="190"/>
    </row>
    <row r="2299" spans="4:4" x14ac:dyDescent="0.2">
      <c r="D2299" s="190"/>
    </row>
    <row r="2300" spans="4:4" x14ac:dyDescent="0.2">
      <c r="D2300" s="190"/>
    </row>
    <row r="2301" spans="4:4" x14ac:dyDescent="0.2">
      <c r="D2301" s="190"/>
    </row>
    <row r="2302" spans="4:4" x14ac:dyDescent="0.2">
      <c r="D2302" s="190"/>
    </row>
    <row r="2303" spans="4:4" x14ac:dyDescent="0.2">
      <c r="D2303" s="190"/>
    </row>
    <row r="2304" spans="4:4" x14ac:dyDescent="0.2">
      <c r="D2304" s="190"/>
    </row>
    <row r="2305" spans="4:4" x14ac:dyDescent="0.2">
      <c r="D2305" s="190"/>
    </row>
    <row r="2306" spans="4:4" x14ac:dyDescent="0.2">
      <c r="D2306" s="190"/>
    </row>
    <row r="2307" spans="4:4" x14ac:dyDescent="0.2">
      <c r="D2307" s="190"/>
    </row>
    <row r="2308" spans="4:4" x14ac:dyDescent="0.2">
      <c r="D2308" s="190"/>
    </row>
    <row r="2309" spans="4:4" x14ac:dyDescent="0.2">
      <c r="D2309" s="190"/>
    </row>
    <row r="2310" spans="4:4" x14ac:dyDescent="0.2">
      <c r="D2310" s="190"/>
    </row>
    <row r="2311" spans="4:4" x14ac:dyDescent="0.2">
      <c r="D2311" s="190"/>
    </row>
    <row r="2312" spans="4:4" x14ac:dyDescent="0.2">
      <c r="D2312" s="190"/>
    </row>
    <row r="2313" spans="4:4" x14ac:dyDescent="0.2">
      <c r="D2313" s="190"/>
    </row>
    <row r="2314" spans="4:4" x14ac:dyDescent="0.2">
      <c r="D2314" s="190"/>
    </row>
    <row r="2315" spans="4:4" x14ac:dyDescent="0.2">
      <c r="D2315" s="190"/>
    </row>
    <row r="2316" spans="4:4" x14ac:dyDescent="0.2">
      <c r="D2316" s="190"/>
    </row>
    <row r="2317" spans="4:4" x14ac:dyDescent="0.2">
      <c r="D2317" s="190"/>
    </row>
    <row r="2318" spans="4:4" x14ac:dyDescent="0.2">
      <c r="D2318" s="190"/>
    </row>
    <row r="2319" spans="4:4" x14ac:dyDescent="0.2">
      <c r="D2319" s="190"/>
    </row>
    <row r="2320" spans="4:4" x14ac:dyDescent="0.2">
      <c r="D2320" s="190"/>
    </row>
    <row r="2321" spans="4:4" x14ac:dyDescent="0.2">
      <c r="D2321" s="190"/>
    </row>
    <row r="2322" spans="4:4" x14ac:dyDescent="0.2">
      <c r="D2322" s="190"/>
    </row>
    <row r="2323" spans="4:4" x14ac:dyDescent="0.2">
      <c r="D2323" s="190"/>
    </row>
    <row r="2324" spans="4:4" x14ac:dyDescent="0.2">
      <c r="D2324" s="190"/>
    </row>
    <row r="2325" spans="4:4" x14ac:dyDescent="0.2">
      <c r="D2325" s="190"/>
    </row>
    <row r="2326" spans="4:4" x14ac:dyDescent="0.2">
      <c r="D2326" s="190"/>
    </row>
    <row r="2327" spans="4:4" x14ac:dyDescent="0.2">
      <c r="D2327" s="190"/>
    </row>
    <row r="2328" spans="4:4" x14ac:dyDescent="0.2">
      <c r="D2328" s="190"/>
    </row>
    <row r="2329" spans="4:4" x14ac:dyDescent="0.2">
      <c r="D2329" s="190"/>
    </row>
    <row r="2330" spans="4:4" x14ac:dyDescent="0.2">
      <c r="D2330" s="190"/>
    </row>
    <row r="2331" spans="4:4" x14ac:dyDescent="0.2">
      <c r="D2331" s="190"/>
    </row>
    <row r="2332" spans="4:4" x14ac:dyDescent="0.2">
      <c r="D2332" s="190"/>
    </row>
    <row r="2333" spans="4:4" x14ac:dyDescent="0.2">
      <c r="D2333" s="190"/>
    </row>
    <row r="2334" spans="4:4" x14ac:dyDescent="0.2">
      <c r="D2334" s="190"/>
    </row>
    <row r="2335" spans="4:4" x14ac:dyDescent="0.2">
      <c r="D2335" s="190"/>
    </row>
    <row r="2336" spans="4:4" x14ac:dyDescent="0.2">
      <c r="D2336" s="190"/>
    </row>
    <row r="2337" spans="4:4" x14ac:dyDescent="0.2">
      <c r="D2337" s="190"/>
    </row>
    <row r="2338" spans="4:4" x14ac:dyDescent="0.2">
      <c r="D2338" s="190"/>
    </row>
    <row r="2339" spans="4:4" x14ac:dyDescent="0.2">
      <c r="D2339" s="190"/>
    </row>
    <row r="2340" spans="4:4" x14ac:dyDescent="0.2">
      <c r="D2340" s="190"/>
    </row>
    <row r="2341" spans="4:4" x14ac:dyDescent="0.2">
      <c r="D2341" s="190"/>
    </row>
    <row r="2342" spans="4:4" x14ac:dyDescent="0.2">
      <c r="D2342" s="190"/>
    </row>
    <row r="2343" spans="4:4" x14ac:dyDescent="0.2">
      <c r="D2343" s="190"/>
    </row>
    <row r="2344" spans="4:4" x14ac:dyDescent="0.2">
      <c r="D2344" s="190"/>
    </row>
    <row r="2345" spans="4:4" x14ac:dyDescent="0.2">
      <c r="D2345" s="190"/>
    </row>
    <row r="2346" spans="4:4" x14ac:dyDescent="0.2">
      <c r="D2346" s="190"/>
    </row>
    <row r="2347" spans="4:4" x14ac:dyDescent="0.2">
      <c r="D2347" s="190"/>
    </row>
    <row r="2348" spans="4:4" x14ac:dyDescent="0.2">
      <c r="D2348" s="190"/>
    </row>
    <row r="2349" spans="4:4" x14ac:dyDescent="0.2">
      <c r="D2349" s="190"/>
    </row>
    <row r="2350" spans="4:4" x14ac:dyDescent="0.2">
      <c r="D2350" s="190"/>
    </row>
    <row r="2351" spans="4:4" x14ac:dyDescent="0.2">
      <c r="D2351" s="190"/>
    </row>
    <row r="2352" spans="4:4" x14ac:dyDescent="0.2">
      <c r="D2352" s="190"/>
    </row>
    <row r="2353" spans="4:4" x14ac:dyDescent="0.2">
      <c r="D2353" s="190"/>
    </row>
    <row r="2354" spans="4:4" x14ac:dyDescent="0.2">
      <c r="D2354" s="190"/>
    </row>
    <row r="2355" spans="4:4" x14ac:dyDescent="0.2">
      <c r="D2355" s="190"/>
    </row>
    <row r="2356" spans="4:4" x14ac:dyDescent="0.2">
      <c r="D2356" s="190"/>
    </row>
    <row r="2357" spans="4:4" x14ac:dyDescent="0.2">
      <c r="D2357" s="190"/>
    </row>
    <row r="2358" spans="4:4" x14ac:dyDescent="0.2">
      <c r="D2358" s="190"/>
    </row>
    <row r="2359" spans="4:4" x14ac:dyDescent="0.2">
      <c r="D2359" s="190"/>
    </row>
    <row r="2360" spans="4:4" x14ac:dyDescent="0.2">
      <c r="D2360" s="190"/>
    </row>
    <row r="2361" spans="4:4" x14ac:dyDescent="0.2">
      <c r="D2361" s="190"/>
    </row>
    <row r="2362" spans="4:4" x14ac:dyDescent="0.2">
      <c r="D2362" s="190"/>
    </row>
    <row r="2363" spans="4:4" x14ac:dyDescent="0.2">
      <c r="D2363" s="190"/>
    </row>
    <row r="2364" spans="4:4" x14ac:dyDescent="0.2">
      <c r="D2364" s="190"/>
    </row>
    <row r="2365" spans="4:4" x14ac:dyDescent="0.2">
      <c r="D2365" s="190"/>
    </row>
    <row r="2366" spans="4:4" x14ac:dyDescent="0.2">
      <c r="D2366" s="190"/>
    </row>
    <row r="2367" spans="4:4" x14ac:dyDescent="0.2">
      <c r="D2367" s="190"/>
    </row>
    <row r="2368" spans="4:4" x14ac:dyDescent="0.2">
      <c r="D2368" s="190"/>
    </row>
    <row r="2369" spans="4:4" x14ac:dyDescent="0.2">
      <c r="D2369" s="190"/>
    </row>
    <row r="2370" spans="4:4" x14ac:dyDescent="0.2">
      <c r="D2370" s="190"/>
    </row>
    <row r="2371" spans="4:4" x14ac:dyDescent="0.2">
      <c r="D2371" s="190"/>
    </row>
    <row r="2372" spans="4:4" x14ac:dyDescent="0.2">
      <c r="D2372" s="190"/>
    </row>
    <row r="2373" spans="4:4" x14ac:dyDescent="0.2">
      <c r="D2373" s="190"/>
    </row>
    <row r="2374" spans="4:4" x14ac:dyDescent="0.2">
      <c r="D2374" s="190"/>
    </row>
    <row r="2375" spans="4:4" x14ac:dyDescent="0.2">
      <c r="D2375" s="190"/>
    </row>
    <row r="2376" spans="4:4" x14ac:dyDescent="0.2">
      <c r="D2376" s="190"/>
    </row>
    <row r="2377" spans="4:4" x14ac:dyDescent="0.2">
      <c r="D2377" s="190"/>
    </row>
    <row r="2378" spans="4:4" x14ac:dyDescent="0.2">
      <c r="D2378" s="190"/>
    </row>
    <row r="2379" spans="4:4" x14ac:dyDescent="0.2">
      <c r="D2379" s="190"/>
    </row>
    <row r="2380" spans="4:4" x14ac:dyDescent="0.2">
      <c r="D2380" s="190"/>
    </row>
    <row r="2381" spans="4:4" x14ac:dyDescent="0.2">
      <c r="D2381" s="190"/>
    </row>
    <row r="2382" spans="4:4" x14ac:dyDescent="0.2">
      <c r="D2382" s="190"/>
    </row>
    <row r="2383" spans="4:4" x14ac:dyDescent="0.2">
      <c r="D2383" s="190"/>
    </row>
    <row r="2384" spans="4:4" x14ac:dyDescent="0.2">
      <c r="D2384" s="190"/>
    </row>
    <row r="2385" spans="4:4" x14ac:dyDescent="0.2">
      <c r="D2385" s="190"/>
    </row>
    <row r="2386" spans="4:4" x14ac:dyDescent="0.2">
      <c r="D2386" s="190"/>
    </row>
    <row r="2387" spans="4:4" x14ac:dyDescent="0.2">
      <c r="D2387" s="190"/>
    </row>
    <row r="2388" spans="4:4" x14ac:dyDescent="0.2">
      <c r="D2388" s="190"/>
    </row>
    <row r="2389" spans="4:4" x14ac:dyDescent="0.2">
      <c r="D2389" s="190"/>
    </row>
    <row r="2390" spans="4:4" x14ac:dyDescent="0.2">
      <c r="D2390" s="190"/>
    </row>
    <row r="2391" spans="4:4" x14ac:dyDescent="0.2">
      <c r="D2391" s="190"/>
    </row>
    <row r="2392" spans="4:4" x14ac:dyDescent="0.2">
      <c r="D2392" s="190"/>
    </row>
    <row r="2393" spans="4:4" x14ac:dyDescent="0.2">
      <c r="D2393" s="190"/>
    </row>
    <row r="2394" spans="4:4" x14ac:dyDescent="0.2">
      <c r="D2394" s="190"/>
    </row>
    <row r="2395" spans="4:4" x14ac:dyDescent="0.2">
      <c r="D2395" s="190"/>
    </row>
    <row r="2396" spans="4:4" x14ac:dyDescent="0.2">
      <c r="D2396" s="190"/>
    </row>
    <row r="2397" spans="4:4" x14ac:dyDescent="0.2">
      <c r="D2397" s="190"/>
    </row>
    <row r="2398" spans="4:4" x14ac:dyDescent="0.2">
      <c r="D2398" s="190"/>
    </row>
    <row r="2399" spans="4:4" x14ac:dyDescent="0.2">
      <c r="D2399" s="190"/>
    </row>
    <row r="2400" spans="4:4" x14ac:dyDescent="0.2">
      <c r="D2400" s="190"/>
    </row>
    <row r="2401" spans="4:4" x14ac:dyDescent="0.2">
      <c r="D2401" s="190"/>
    </row>
    <row r="2402" spans="4:4" x14ac:dyDescent="0.2">
      <c r="D2402" s="190"/>
    </row>
    <row r="2403" spans="4:4" x14ac:dyDescent="0.2">
      <c r="D2403" s="190"/>
    </row>
    <row r="2404" spans="4:4" x14ac:dyDescent="0.2">
      <c r="D2404" s="190"/>
    </row>
    <row r="2405" spans="4:4" x14ac:dyDescent="0.2">
      <c r="D2405" s="190"/>
    </row>
    <row r="2406" spans="4:4" x14ac:dyDescent="0.2">
      <c r="D2406" s="190"/>
    </row>
    <row r="2407" spans="4:4" x14ac:dyDescent="0.2">
      <c r="D2407" s="190"/>
    </row>
    <row r="2408" spans="4:4" x14ac:dyDescent="0.2">
      <c r="D2408" s="190"/>
    </row>
    <row r="2409" spans="4:4" x14ac:dyDescent="0.2">
      <c r="D2409" s="190"/>
    </row>
    <row r="2410" spans="4:4" x14ac:dyDescent="0.2">
      <c r="D2410" s="190"/>
    </row>
    <row r="2411" spans="4:4" x14ac:dyDescent="0.2">
      <c r="D2411" s="190"/>
    </row>
    <row r="2412" spans="4:4" x14ac:dyDescent="0.2">
      <c r="D2412" s="190"/>
    </row>
    <row r="2413" spans="4:4" x14ac:dyDescent="0.2">
      <c r="D2413" s="190"/>
    </row>
    <row r="2414" spans="4:4" x14ac:dyDescent="0.2">
      <c r="D2414" s="190"/>
    </row>
    <row r="2415" spans="4:4" x14ac:dyDescent="0.2">
      <c r="D2415" s="190"/>
    </row>
    <row r="2416" spans="4:4" x14ac:dyDescent="0.2">
      <c r="D2416" s="190"/>
    </row>
    <row r="2417" spans="4:4" x14ac:dyDescent="0.2">
      <c r="D2417" s="190"/>
    </row>
    <row r="2418" spans="4:4" x14ac:dyDescent="0.2">
      <c r="D2418" s="190"/>
    </row>
    <row r="2419" spans="4:4" x14ac:dyDescent="0.2">
      <c r="D2419" s="190"/>
    </row>
    <row r="2420" spans="4:4" x14ac:dyDescent="0.2">
      <c r="D2420" s="190"/>
    </row>
    <row r="2421" spans="4:4" x14ac:dyDescent="0.2">
      <c r="D2421" s="190"/>
    </row>
    <row r="2422" spans="4:4" x14ac:dyDescent="0.2">
      <c r="D2422" s="190"/>
    </row>
    <row r="2423" spans="4:4" x14ac:dyDescent="0.2">
      <c r="D2423" s="190"/>
    </row>
    <row r="2424" spans="4:4" x14ac:dyDescent="0.2">
      <c r="D2424" s="190"/>
    </row>
    <row r="2425" spans="4:4" x14ac:dyDescent="0.2">
      <c r="D2425" s="190"/>
    </row>
    <row r="2426" spans="4:4" x14ac:dyDescent="0.2">
      <c r="D2426" s="190"/>
    </row>
    <row r="2427" spans="4:4" x14ac:dyDescent="0.2">
      <c r="D2427" s="190"/>
    </row>
    <row r="2428" spans="4:4" x14ac:dyDescent="0.2">
      <c r="D2428" s="190"/>
    </row>
    <row r="2429" spans="4:4" x14ac:dyDescent="0.2">
      <c r="D2429" s="190"/>
    </row>
    <row r="2430" spans="4:4" x14ac:dyDescent="0.2">
      <c r="D2430" s="190"/>
    </row>
    <row r="2431" spans="4:4" x14ac:dyDescent="0.2">
      <c r="D2431" s="190"/>
    </row>
    <row r="2432" spans="4:4" x14ac:dyDescent="0.2">
      <c r="D2432" s="190"/>
    </row>
    <row r="2433" spans="4:4" x14ac:dyDescent="0.2">
      <c r="D2433" s="190"/>
    </row>
    <row r="2434" spans="4:4" x14ac:dyDescent="0.2">
      <c r="D2434" s="190"/>
    </row>
    <row r="2435" spans="4:4" x14ac:dyDescent="0.2">
      <c r="D2435" s="190"/>
    </row>
    <row r="2436" spans="4:4" x14ac:dyDescent="0.2">
      <c r="D2436" s="190"/>
    </row>
    <row r="2437" spans="4:4" x14ac:dyDescent="0.2">
      <c r="D2437" s="190"/>
    </row>
    <row r="2438" spans="4:4" x14ac:dyDescent="0.2">
      <c r="D2438" s="190"/>
    </row>
    <row r="2439" spans="4:4" x14ac:dyDescent="0.2">
      <c r="D2439" s="190"/>
    </row>
    <row r="2440" spans="4:4" x14ac:dyDescent="0.2">
      <c r="D2440" s="190"/>
    </row>
    <row r="2441" spans="4:4" x14ac:dyDescent="0.2">
      <c r="D2441" s="190"/>
    </row>
    <row r="2442" spans="4:4" x14ac:dyDescent="0.2">
      <c r="D2442" s="190"/>
    </row>
    <row r="2443" spans="4:4" x14ac:dyDescent="0.2">
      <c r="D2443" s="190"/>
    </row>
    <row r="2444" spans="4:4" x14ac:dyDescent="0.2">
      <c r="D2444" s="190"/>
    </row>
    <row r="2445" spans="4:4" x14ac:dyDescent="0.2">
      <c r="D2445" s="190"/>
    </row>
    <row r="2446" spans="4:4" x14ac:dyDescent="0.2">
      <c r="D2446" s="190"/>
    </row>
    <row r="2447" spans="4:4" x14ac:dyDescent="0.2">
      <c r="D2447" s="190"/>
    </row>
    <row r="2448" spans="4:4" x14ac:dyDescent="0.2">
      <c r="D2448" s="190"/>
    </row>
    <row r="2449" spans="4:4" x14ac:dyDescent="0.2">
      <c r="D2449" s="190"/>
    </row>
    <row r="2450" spans="4:4" x14ac:dyDescent="0.2">
      <c r="D2450" s="190"/>
    </row>
    <row r="2451" spans="4:4" x14ac:dyDescent="0.2">
      <c r="D2451" s="190"/>
    </row>
    <row r="2452" spans="4:4" x14ac:dyDescent="0.2">
      <c r="D2452" s="190"/>
    </row>
    <row r="2453" spans="4:4" x14ac:dyDescent="0.2">
      <c r="D2453" s="190"/>
    </row>
    <row r="2454" spans="4:4" x14ac:dyDescent="0.2">
      <c r="D2454" s="190"/>
    </row>
    <row r="2455" spans="4:4" x14ac:dyDescent="0.2">
      <c r="D2455" s="190"/>
    </row>
    <row r="2456" spans="4:4" x14ac:dyDescent="0.2">
      <c r="D2456" s="190"/>
    </row>
    <row r="2457" spans="4:4" x14ac:dyDescent="0.2">
      <c r="D2457" s="190"/>
    </row>
    <row r="2458" spans="4:4" x14ac:dyDescent="0.2">
      <c r="D2458" s="190"/>
    </row>
    <row r="2459" spans="4:4" x14ac:dyDescent="0.2">
      <c r="D2459" s="190"/>
    </row>
    <row r="2460" spans="4:4" x14ac:dyDescent="0.2">
      <c r="D2460" s="190"/>
    </row>
    <row r="2461" spans="4:4" x14ac:dyDescent="0.2">
      <c r="D2461" s="190"/>
    </row>
    <row r="2462" spans="4:4" x14ac:dyDescent="0.2">
      <c r="D2462" s="190"/>
    </row>
    <row r="2463" spans="4:4" x14ac:dyDescent="0.2">
      <c r="D2463" s="190"/>
    </row>
    <row r="2464" spans="4:4" x14ac:dyDescent="0.2">
      <c r="D2464" s="190"/>
    </row>
    <row r="2465" spans="4:4" x14ac:dyDescent="0.2">
      <c r="D2465" s="190"/>
    </row>
    <row r="2466" spans="4:4" x14ac:dyDescent="0.2">
      <c r="D2466" s="190"/>
    </row>
    <row r="2467" spans="4:4" x14ac:dyDescent="0.2">
      <c r="D2467" s="190"/>
    </row>
    <row r="2468" spans="4:4" x14ac:dyDescent="0.2">
      <c r="D2468" s="190"/>
    </row>
    <row r="2469" spans="4:4" x14ac:dyDescent="0.2">
      <c r="D2469" s="190"/>
    </row>
    <row r="2470" spans="4:4" x14ac:dyDescent="0.2">
      <c r="D2470" s="190"/>
    </row>
    <row r="2471" spans="4:4" x14ac:dyDescent="0.2">
      <c r="D2471" s="190"/>
    </row>
    <row r="2472" spans="4:4" x14ac:dyDescent="0.2">
      <c r="D2472" s="190"/>
    </row>
    <row r="2473" spans="4:4" x14ac:dyDescent="0.2">
      <c r="D2473" s="190"/>
    </row>
    <row r="2474" spans="4:4" x14ac:dyDescent="0.2">
      <c r="D2474" s="190"/>
    </row>
    <row r="2475" spans="4:4" x14ac:dyDescent="0.2">
      <c r="D2475" s="190"/>
    </row>
    <row r="2476" spans="4:4" x14ac:dyDescent="0.2">
      <c r="D2476" s="190"/>
    </row>
    <row r="2477" spans="4:4" x14ac:dyDescent="0.2">
      <c r="D2477" s="190"/>
    </row>
    <row r="2478" spans="4:4" x14ac:dyDescent="0.2">
      <c r="D2478" s="190"/>
    </row>
    <row r="2479" spans="4:4" x14ac:dyDescent="0.2">
      <c r="D2479" s="190"/>
    </row>
    <row r="2480" spans="4:4" x14ac:dyDescent="0.2">
      <c r="D2480" s="190"/>
    </row>
    <row r="2481" spans="4:4" x14ac:dyDescent="0.2">
      <c r="D2481" s="190"/>
    </row>
    <row r="2482" spans="4:4" x14ac:dyDescent="0.2">
      <c r="D2482" s="190"/>
    </row>
    <row r="2483" spans="4:4" x14ac:dyDescent="0.2">
      <c r="D2483" s="190"/>
    </row>
    <row r="2484" spans="4:4" x14ac:dyDescent="0.2">
      <c r="D2484" s="190"/>
    </row>
    <row r="2485" spans="4:4" x14ac:dyDescent="0.2">
      <c r="D2485" s="190"/>
    </row>
    <row r="2486" spans="4:4" x14ac:dyDescent="0.2">
      <c r="D2486" s="190"/>
    </row>
    <row r="2487" spans="4:4" x14ac:dyDescent="0.2">
      <c r="D2487" s="190"/>
    </row>
    <row r="2488" spans="4:4" x14ac:dyDescent="0.2">
      <c r="D2488" s="190"/>
    </row>
    <row r="2489" spans="4:4" x14ac:dyDescent="0.2">
      <c r="D2489" s="190"/>
    </row>
    <row r="2490" spans="4:4" x14ac:dyDescent="0.2">
      <c r="D2490" s="190"/>
    </row>
    <row r="2491" spans="4:4" x14ac:dyDescent="0.2">
      <c r="D2491" s="190"/>
    </row>
    <row r="2492" spans="4:4" x14ac:dyDescent="0.2">
      <c r="D2492" s="190"/>
    </row>
    <row r="2493" spans="4:4" x14ac:dyDescent="0.2">
      <c r="D2493" s="190"/>
    </row>
    <row r="2494" spans="4:4" x14ac:dyDescent="0.2">
      <c r="D2494" s="190"/>
    </row>
    <row r="2495" spans="4:4" x14ac:dyDescent="0.2">
      <c r="D2495" s="190"/>
    </row>
    <row r="2496" spans="4:4" x14ac:dyDescent="0.2">
      <c r="D2496" s="190"/>
    </row>
    <row r="2497" spans="4:4" x14ac:dyDescent="0.2">
      <c r="D2497" s="190"/>
    </row>
    <row r="2498" spans="4:4" x14ac:dyDescent="0.2">
      <c r="D2498" s="190"/>
    </row>
    <row r="2499" spans="4:4" x14ac:dyDescent="0.2">
      <c r="D2499" s="190"/>
    </row>
    <row r="2500" spans="4:4" x14ac:dyDescent="0.2">
      <c r="D2500" s="190"/>
    </row>
    <row r="2501" spans="4:4" x14ac:dyDescent="0.2">
      <c r="D2501" s="190"/>
    </row>
    <row r="2502" spans="4:4" x14ac:dyDescent="0.2">
      <c r="D2502" s="190"/>
    </row>
    <row r="2503" spans="4:4" x14ac:dyDescent="0.2">
      <c r="D2503" s="190"/>
    </row>
    <row r="2504" spans="4:4" x14ac:dyDescent="0.2">
      <c r="D2504" s="190"/>
    </row>
    <row r="2505" spans="4:4" x14ac:dyDescent="0.2">
      <c r="D2505" s="190"/>
    </row>
    <row r="2506" spans="4:4" x14ac:dyDescent="0.2">
      <c r="D2506" s="190"/>
    </row>
    <row r="2507" spans="4:4" x14ac:dyDescent="0.2">
      <c r="D2507" s="190"/>
    </row>
    <row r="2508" spans="4:4" x14ac:dyDescent="0.2">
      <c r="D2508" s="190"/>
    </row>
    <row r="2509" spans="4:4" x14ac:dyDescent="0.2">
      <c r="D2509" s="190"/>
    </row>
    <row r="2510" spans="4:4" x14ac:dyDescent="0.2">
      <c r="D2510" s="190"/>
    </row>
    <row r="2511" spans="4:4" x14ac:dyDescent="0.2">
      <c r="D2511" s="190"/>
    </row>
    <row r="2512" spans="4:4" x14ac:dyDescent="0.2">
      <c r="D2512" s="190"/>
    </row>
    <row r="2513" spans="4:4" x14ac:dyDescent="0.2">
      <c r="D2513" s="190"/>
    </row>
    <row r="2514" spans="4:4" x14ac:dyDescent="0.2">
      <c r="D2514" s="190"/>
    </row>
    <row r="2515" spans="4:4" x14ac:dyDescent="0.2">
      <c r="D2515" s="190"/>
    </row>
    <row r="2516" spans="4:4" x14ac:dyDescent="0.2">
      <c r="D2516" s="190"/>
    </row>
    <row r="2517" spans="4:4" x14ac:dyDescent="0.2">
      <c r="D2517" s="190"/>
    </row>
    <row r="2518" spans="4:4" x14ac:dyDescent="0.2">
      <c r="D2518" s="190"/>
    </row>
    <row r="2519" spans="4:4" x14ac:dyDescent="0.2">
      <c r="D2519" s="190"/>
    </row>
    <row r="2520" spans="4:4" x14ac:dyDescent="0.2">
      <c r="D2520" s="190"/>
    </row>
    <row r="2521" spans="4:4" x14ac:dyDescent="0.2">
      <c r="D2521" s="190"/>
    </row>
    <row r="2522" spans="4:4" x14ac:dyDescent="0.2">
      <c r="D2522" s="190"/>
    </row>
    <row r="2523" spans="4:4" x14ac:dyDescent="0.2">
      <c r="D2523" s="190"/>
    </row>
    <row r="2524" spans="4:4" x14ac:dyDescent="0.2">
      <c r="D2524" s="190"/>
    </row>
    <row r="2525" spans="4:4" x14ac:dyDescent="0.2">
      <c r="D2525" s="190"/>
    </row>
    <row r="2526" spans="4:4" x14ac:dyDescent="0.2">
      <c r="D2526" s="190"/>
    </row>
    <row r="2527" spans="4:4" x14ac:dyDescent="0.2">
      <c r="D2527" s="190"/>
    </row>
    <row r="2528" spans="4:4" x14ac:dyDescent="0.2">
      <c r="D2528" s="190"/>
    </row>
    <row r="2529" spans="4:4" x14ac:dyDescent="0.2">
      <c r="D2529" s="190"/>
    </row>
    <row r="2530" spans="4:4" x14ac:dyDescent="0.2">
      <c r="D2530" s="190"/>
    </row>
    <row r="2531" spans="4:4" x14ac:dyDescent="0.2">
      <c r="D2531" s="190"/>
    </row>
    <row r="2532" spans="4:4" x14ac:dyDescent="0.2">
      <c r="D2532" s="190"/>
    </row>
    <row r="2533" spans="4:4" x14ac:dyDescent="0.2">
      <c r="D2533" s="190"/>
    </row>
    <row r="2534" spans="4:4" x14ac:dyDescent="0.2">
      <c r="D2534" s="190"/>
    </row>
    <row r="2535" spans="4:4" x14ac:dyDescent="0.2">
      <c r="D2535" s="190"/>
    </row>
    <row r="2536" spans="4:4" x14ac:dyDescent="0.2">
      <c r="D2536" s="190"/>
    </row>
    <row r="2537" spans="4:4" x14ac:dyDescent="0.2">
      <c r="D2537" s="190"/>
    </row>
    <row r="2538" spans="4:4" x14ac:dyDescent="0.2">
      <c r="D2538" s="190"/>
    </row>
    <row r="2539" spans="4:4" x14ac:dyDescent="0.2">
      <c r="D2539" s="190"/>
    </row>
    <row r="2540" spans="4:4" x14ac:dyDescent="0.2">
      <c r="D2540" s="190"/>
    </row>
    <row r="2541" spans="4:4" x14ac:dyDescent="0.2">
      <c r="D2541" s="190"/>
    </row>
    <row r="2542" spans="4:4" x14ac:dyDescent="0.2">
      <c r="D2542" s="190"/>
    </row>
    <row r="2543" spans="4:4" x14ac:dyDescent="0.2">
      <c r="D2543" s="190"/>
    </row>
    <row r="2544" spans="4:4" x14ac:dyDescent="0.2">
      <c r="D2544" s="190"/>
    </row>
    <row r="2545" spans="4:4" x14ac:dyDescent="0.2">
      <c r="D2545" s="190"/>
    </row>
    <row r="2546" spans="4:4" x14ac:dyDescent="0.2">
      <c r="D2546" s="190"/>
    </row>
    <row r="2547" spans="4:4" x14ac:dyDescent="0.2">
      <c r="D2547" s="190"/>
    </row>
    <row r="2548" spans="4:4" x14ac:dyDescent="0.2">
      <c r="D2548" s="190"/>
    </row>
    <row r="2549" spans="4:4" x14ac:dyDescent="0.2">
      <c r="D2549" s="190"/>
    </row>
    <row r="2550" spans="4:4" x14ac:dyDescent="0.2">
      <c r="D2550" s="190"/>
    </row>
    <row r="2551" spans="4:4" x14ac:dyDescent="0.2">
      <c r="D2551" s="190"/>
    </row>
    <row r="2552" spans="4:4" x14ac:dyDescent="0.2">
      <c r="D2552" s="190"/>
    </row>
    <row r="2553" spans="4:4" x14ac:dyDescent="0.2">
      <c r="D2553" s="190"/>
    </row>
    <row r="2554" spans="4:4" x14ac:dyDescent="0.2">
      <c r="D2554" s="190"/>
    </row>
    <row r="2555" spans="4:4" x14ac:dyDescent="0.2">
      <c r="D2555" s="190"/>
    </row>
    <row r="2556" spans="4:4" x14ac:dyDescent="0.2">
      <c r="D2556" s="190"/>
    </row>
    <row r="2557" spans="4:4" x14ac:dyDescent="0.2">
      <c r="D2557" s="190"/>
    </row>
    <row r="2558" spans="4:4" x14ac:dyDescent="0.2">
      <c r="D2558" s="190"/>
    </row>
    <row r="2559" spans="4:4" x14ac:dyDescent="0.2">
      <c r="D2559" s="190"/>
    </row>
    <row r="2560" spans="4:4" x14ac:dyDescent="0.2">
      <c r="D2560" s="190"/>
    </row>
    <row r="2561" spans="4:4" x14ac:dyDescent="0.2">
      <c r="D2561" s="190"/>
    </row>
    <row r="2562" spans="4:4" x14ac:dyDescent="0.2">
      <c r="D2562" s="190"/>
    </row>
    <row r="2563" spans="4:4" x14ac:dyDescent="0.2">
      <c r="D2563" s="190"/>
    </row>
    <row r="2564" spans="4:4" x14ac:dyDescent="0.2">
      <c r="D2564" s="190"/>
    </row>
    <row r="2565" spans="4:4" x14ac:dyDescent="0.2">
      <c r="D2565" s="190"/>
    </row>
    <row r="2566" spans="4:4" x14ac:dyDescent="0.2">
      <c r="D2566" s="190"/>
    </row>
    <row r="2567" spans="4:4" x14ac:dyDescent="0.2">
      <c r="D2567" s="190"/>
    </row>
    <row r="2568" spans="4:4" x14ac:dyDescent="0.2">
      <c r="D2568" s="190"/>
    </row>
    <row r="2569" spans="4:4" x14ac:dyDescent="0.2">
      <c r="D2569" s="190"/>
    </row>
    <row r="2570" spans="4:4" x14ac:dyDescent="0.2">
      <c r="D2570" s="190"/>
    </row>
    <row r="2571" spans="4:4" x14ac:dyDescent="0.2">
      <c r="D2571" s="190"/>
    </row>
    <row r="2572" spans="4:4" x14ac:dyDescent="0.2">
      <c r="D2572" s="190"/>
    </row>
    <row r="2573" spans="4:4" x14ac:dyDescent="0.2">
      <c r="D2573" s="190"/>
    </row>
    <row r="2574" spans="4:4" x14ac:dyDescent="0.2">
      <c r="D2574" s="190"/>
    </row>
    <row r="2575" spans="4:4" x14ac:dyDescent="0.2">
      <c r="D2575" s="190"/>
    </row>
    <row r="2576" spans="4:4" x14ac:dyDescent="0.2">
      <c r="D2576" s="190"/>
    </row>
    <row r="2577" spans="4:4" x14ac:dyDescent="0.2">
      <c r="D2577" s="190"/>
    </row>
    <row r="2578" spans="4:4" x14ac:dyDescent="0.2">
      <c r="D2578" s="190"/>
    </row>
    <row r="2579" spans="4:4" x14ac:dyDescent="0.2">
      <c r="D2579" s="190"/>
    </row>
    <row r="2580" spans="4:4" x14ac:dyDescent="0.2">
      <c r="D2580" s="190"/>
    </row>
    <row r="2581" spans="4:4" x14ac:dyDescent="0.2">
      <c r="D2581" s="190"/>
    </row>
    <row r="2582" spans="4:4" x14ac:dyDescent="0.2">
      <c r="D2582" s="190"/>
    </row>
    <row r="2583" spans="4:4" x14ac:dyDescent="0.2">
      <c r="D2583" s="190"/>
    </row>
    <row r="2584" spans="4:4" x14ac:dyDescent="0.2">
      <c r="D2584" s="190"/>
    </row>
    <row r="2585" spans="4:4" x14ac:dyDescent="0.2">
      <c r="D2585" s="190"/>
    </row>
    <row r="2586" spans="4:4" x14ac:dyDescent="0.2">
      <c r="D2586" s="190"/>
    </row>
    <row r="2587" spans="4:4" x14ac:dyDescent="0.2">
      <c r="D2587" s="190"/>
    </row>
    <row r="2588" spans="4:4" x14ac:dyDescent="0.2">
      <c r="D2588" s="190"/>
    </row>
    <row r="2589" spans="4:4" x14ac:dyDescent="0.2">
      <c r="D2589" s="190"/>
    </row>
    <row r="2590" spans="4:4" x14ac:dyDescent="0.2">
      <c r="D2590" s="190"/>
    </row>
    <row r="2591" spans="4:4" x14ac:dyDescent="0.2">
      <c r="D2591" s="190"/>
    </row>
    <row r="2592" spans="4:4" x14ac:dyDescent="0.2">
      <c r="D2592" s="190"/>
    </row>
    <row r="2593" spans="4:4" x14ac:dyDescent="0.2">
      <c r="D2593" s="190"/>
    </row>
    <row r="2594" spans="4:4" x14ac:dyDescent="0.2">
      <c r="D2594" s="190"/>
    </row>
    <row r="2595" spans="4:4" x14ac:dyDescent="0.2">
      <c r="D2595" s="190"/>
    </row>
    <row r="2596" spans="4:4" x14ac:dyDescent="0.2">
      <c r="D2596" s="190"/>
    </row>
    <row r="2597" spans="4:4" x14ac:dyDescent="0.2">
      <c r="D2597" s="190"/>
    </row>
    <row r="2598" spans="4:4" x14ac:dyDescent="0.2">
      <c r="D2598" s="190"/>
    </row>
    <row r="2599" spans="4:4" x14ac:dyDescent="0.2">
      <c r="D2599" s="190"/>
    </row>
    <row r="2600" spans="4:4" x14ac:dyDescent="0.2">
      <c r="D2600" s="190"/>
    </row>
    <row r="2601" spans="4:4" x14ac:dyDescent="0.2">
      <c r="D2601" s="190"/>
    </row>
    <row r="2602" spans="4:4" x14ac:dyDescent="0.2">
      <c r="D2602" s="190"/>
    </row>
    <row r="2603" spans="4:4" x14ac:dyDescent="0.2">
      <c r="D2603" s="190"/>
    </row>
    <row r="2604" spans="4:4" x14ac:dyDescent="0.2">
      <c r="D2604" s="190"/>
    </row>
    <row r="2605" spans="4:4" x14ac:dyDescent="0.2">
      <c r="D2605" s="190"/>
    </row>
    <row r="2606" spans="4:4" x14ac:dyDescent="0.2">
      <c r="D2606" s="190"/>
    </row>
    <row r="2607" spans="4:4" x14ac:dyDescent="0.2">
      <c r="D2607" s="190"/>
    </row>
    <row r="2608" spans="4:4" x14ac:dyDescent="0.2">
      <c r="D2608" s="190"/>
    </row>
    <row r="2609" spans="4:4" x14ac:dyDescent="0.2">
      <c r="D2609" s="190"/>
    </row>
    <row r="2610" spans="4:4" x14ac:dyDescent="0.2">
      <c r="D2610" s="190"/>
    </row>
    <row r="2611" spans="4:4" x14ac:dyDescent="0.2">
      <c r="D2611" s="190"/>
    </row>
    <row r="2612" spans="4:4" x14ac:dyDescent="0.2">
      <c r="D2612" s="190"/>
    </row>
    <row r="2613" spans="4:4" x14ac:dyDescent="0.2">
      <c r="D2613" s="190"/>
    </row>
    <row r="2614" spans="4:4" x14ac:dyDescent="0.2">
      <c r="D2614" s="190"/>
    </row>
    <row r="2615" spans="4:4" x14ac:dyDescent="0.2">
      <c r="D2615" s="190"/>
    </row>
    <row r="2616" spans="4:4" x14ac:dyDescent="0.2">
      <c r="D2616" s="190"/>
    </row>
    <row r="2617" spans="4:4" x14ac:dyDescent="0.2">
      <c r="D2617" s="190"/>
    </row>
    <row r="2618" spans="4:4" x14ac:dyDescent="0.2">
      <c r="D2618" s="190"/>
    </row>
    <row r="2619" spans="4:4" x14ac:dyDescent="0.2">
      <c r="D2619" s="190"/>
    </row>
    <row r="2620" spans="4:4" x14ac:dyDescent="0.2">
      <c r="D2620" s="190"/>
    </row>
    <row r="2621" spans="4:4" x14ac:dyDescent="0.2">
      <c r="D2621" s="190"/>
    </row>
    <row r="2622" spans="4:4" x14ac:dyDescent="0.2">
      <c r="D2622" s="190"/>
    </row>
    <row r="2623" spans="4:4" x14ac:dyDescent="0.2">
      <c r="D2623" s="190"/>
    </row>
    <row r="2624" spans="4:4" x14ac:dyDescent="0.2">
      <c r="D2624" s="190"/>
    </row>
    <row r="2625" spans="4:4" x14ac:dyDescent="0.2">
      <c r="D2625" s="190"/>
    </row>
    <row r="2626" spans="4:4" x14ac:dyDescent="0.2">
      <c r="D2626" s="190"/>
    </row>
    <row r="2627" spans="4:4" x14ac:dyDescent="0.2">
      <c r="D2627" s="190"/>
    </row>
    <row r="2628" spans="4:4" x14ac:dyDescent="0.2">
      <c r="D2628" s="190"/>
    </row>
    <row r="2629" spans="4:4" x14ac:dyDescent="0.2">
      <c r="D2629" s="190"/>
    </row>
    <row r="2630" spans="4:4" x14ac:dyDescent="0.2">
      <c r="D2630" s="190"/>
    </row>
    <row r="2631" spans="4:4" x14ac:dyDescent="0.2">
      <c r="D2631" s="190"/>
    </row>
    <row r="2632" spans="4:4" x14ac:dyDescent="0.2">
      <c r="D2632" s="190"/>
    </row>
    <row r="2633" spans="4:4" x14ac:dyDescent="0.2">
      <c r="D2633" s="190"/>
    </row>
    <row r="2634" spans="4:4" x14ac:dyDescent="0.2">
      <c r="D2634" s="190"/>
    </row>
    <row r="2635" spans="4:4" x14ac:dyDescent="0.2">
      <c r="D2635" s="190"/>
    </row>
    <row r="2636" spans="4:4" x14ac:dyDescent="0.2">
      <c r="D2636" s="190"/>
    </row>
    <row r="2637" spans="4:4" x14ac:dyDescent="0.2">
      <c r="D2637" s="190"/>
    </row>
    <row r="2638" spans="4:4" x14ac:dyDescent="0.2">
      <c r="D2638" s="190"/>
    </row>
    <row r="2639" spans="4:4" x14ac:dyDescent="0.2">
      <c r="D2639" s="190"/>
    </row>
    <row r="2640" spans="4:4" x14ac:dyDescent="0.2">
      <c r="D2640" s="190"/>
    </row>
    <row r="2641" spans="4:4" x14ac:dyDescent="0.2">
      <c r="D2641" s="190"/>
    </row>
    <row r="2642" spans="4:4" x14ac:dyDescent="0.2">
      <c r="D2642" s="190"/>
    </row>
    <row r="2643" spans="4:4" x14ac:dyDescent="0.2">
      <c r="D2643" s="190"/>
    </row>
    <row r="2644" spans="4:4" x14ac:dyDescent="0.2">
      <c r="D2644" s="190"/>
    </row>
    <row r="2645" spans="4:4" x14ac:dyDescent="0.2">
      <c r="D2645" s="190"/>
    </row>
    <row r="2646" spans="4:4" x14ac:dyDescent="0.2">
      <c r="D2646" s="190"/>
    </row>
    <row r="2647" spans="4:4" x14ac:dyDescent="0.2">
      <c r="D2647" s="190"/>
    </row>
    <row r="2648" spans="4:4" x14ac:dyDescent="0.2">
      <c r="D2648" s="190"/>
    </row>
    <row r="2649" spans="4:4" x14ac:dyDescent="0.2">
      <c r="D2649" s="190"/>
    </row>
    <row r="2650" spans="4:4" x14ac:dyDescent="0.2">
      <c r="D2650" s="190"/>
    </row>
    <row r="2651" spans="4:4" x14ac:dyDescent="0.2">
      <c r="D2651" s="190"/>
    </row>
    <row r="2652" spans="4:4" x14ac:dyDescent="0.2">
      <c r="D2652" s="190"/>
    </row>
    <row r="2653" spans="4:4" x14ac:dyDescent="0.2">
      <c r="D2653" s="190"/>
    </row>
    <row r="2654" spans="4:4" x14ac:dyDescent="0.2">
      <c r="D2654" s="190"/>
    </row>
    <row r="2655" spans="4:4" x14ac:dyDescent="0.2">
      <c r="D2655" s="190"/>
    </row>
    <row r="2656" spans="4:4" x14ac:dyDescent="0.2">
      <c r="D2656" s="190"/>
    </row>
    <row r="2657" spans="4:4" x14ac:dyDescent="0.2">
      <c r="D2657" s="190"/>
    </row>
    <row r="2658" spans="4:4" x14ac:dyDescent="0.2">
      <c r="D2658" s="190"/>
    </row>
    <row r="2659" spans="4:4" x14ac:dyDescent="0.2">
      <c r="D2659" s="190"/>
    </row>
    <row r="2660" spans="4:4" x14ac:dyDescent="0.2">
      <c r="D2660" s="190"/>
    </row>
    <row r="2661" spans="4:4" x14ac:dyDescent="0.2">
      <c r="D2661" s="190"/>
    </row>
    <row r="2662" spans="4:4" x14ac:dyDescent="0.2">
      <c r="D2662" s="190"/>
    </row>
    <row r="2663" spans="4:4" x14ac:dyDescent="0.2">
      <c r="D2663" s="190"/>
    </row>
    <row r="2664" spans="4:4" x14ac:dyDescent="0.2">
      <c r="D2664" s="190"/>
    </row>
    <row r="2665" spans="4:4" x14ac:dyDescent="0.2">
      <c r="D2665" s="190"/>
    </row>
    <row r="2666" spans="4:4" x14ac:dyDescent="0.2">
      <c r="D2666" s="190"/>
    </row>
    <row r="2667" spans="4:4" x14ac:dyDescent="0.2">
      <c r="D2667" s="190"/>
    </row>
    <row r="2668" spans="4:4" x14ac:dyDescent="0.2">
      <c r="D2668" s="190"/>
    </row>
    <row r="2669" spans="4:4" x14ac:dyDescent="0.2">
      <c r="D2669" s="190"/>
    </row>
    <row r="2670" spans="4:4" x14ac:dyDescent="0.2">
      <c r="D2670" s="190"/>
    </row>
    <row r="2671" spans="4:4" x14ac:dyDescent="0.2">
      <c r="D2671" s="190"/>
    </row>
    <row r="2672" spans="4:4" x14ac:dyDescent="0.2">
      <c r="D2672" s="190"/>
    </row>
    <row r="2673" spans="4:4" x14ac:dyDescent="0.2">
      <c r="D2673" s="190"/>
    </row>
    <row r="2674" spans="4:4" x14ac:dyDescent="0.2">
      <c r="D2674" s="190"/>
    </row>
    <row r="2675" spans="4:4" x14ac:dyDescent="0.2">
      <c r="D2675" s="190"/>
    </row>
    <row r="2676" spans="4:4" x14ac:dyDescent="0.2">
      <c r="D2676" s="190"/>
    </row>
    <row r="2677" spans="4:4" x14ac:dyDescent="0.2">
      <c r="D2677" s="190"/>
    </row>
    <row r="2678" spans="4:4" x14ac:dyDescent="0.2">
      <c r="D2678" s="190"/>
    </row>
    <row r="2679" spans="4:4" x14ac:dyDescent="0.2">
      <c r="D2679" s="190"/>
    </row>
    <row r="2680" spans="4:4" x14ac:dyDescent="0.2">
      <c r="D2680" s="190"/>
    </row>
    <row r="2681" spans="4:4" x14ac:dyDescent="0.2">
      <c r="D2681" s="190"/>
    </row>
    <row r="2682" spans="4:4" x14ac:dyDescent="0.2">
      <c r="D2682" s="190"/>
    </row>
    <row r="2683" spans="4:4" x14ac:dyDescent="0.2">
      <c r="D2683" s="190"/>
    </row>
    <row r="2684" spans="4:4" x14ac:dyDescent="0.2">
      <c r="D2684" s="190"/>
    </row>
    <row r="2685" spans="4:4" x14ac:dyDescent="0.2">
      <c r="D2685" s="190"/>
    </row>
    <row r="2686" spans="4:4" x14ac:dyDescent="0.2">
      <c r="D2686" s="190"/>
    </row>
    <row r="2687" spans="4:4" x14ac:dyDescent="0.2">
      <c r="D2687" s="190"/>
    </row>
    <row r="2688" spans="4:4" x14ac:dyDescent="0.2">
      <c r="D2688" s="190"/>
    </row>
    <row r="2689" spans="4:4" x14ac:dyDescent="0.2">
      <c r="D2689" s="190"/>
    </row>
    <row r="2690" spans="4:4" x14ac:dyDescent="0.2">
      <c r="D2690" s="190"/>
    </row>
    <row r="2691" spans="4:4" x14ac:dyDescent="0.2">
      <c r="D2691" s="190"/>
    </row>
    <row r="2692" spans="4:4" x14ac:dyDescent="0.2">
      <c r="D2692" s="190"/>
    </row>
    <row r="2693" spans="4:4" x14ac:dyDescent="0.2">
      <c r="D2693" s="190"/>
    </row>
    <row r="2694" spans="4:4" x14ac:dyDescent="0.2">
      <c r="D2694" s="190"/>
    </row>
    <row r="2695" spans="4:4" x14ac:dyDescent="0.2">
      <c r="D2695" s="190"/>
    </row>
    <row r="2696" spans="4:4" x14ac:dyDescent="0.2">
      <c r="D2696" s="190"/>
    </row>
    <row r="2697" spans="4:4" x14ac:dyDescent="0.2">
      <c r="D2697" s="190"/>
    </row>
    <row r="2698" spans="4:4" x14ac:dyDescent="0.2">
      <c r="D2698" s="190"/>
    </row>
    <row r="2699" spans="4:4" x14ac:dyDescent="0.2">
      <c r="D2699" s="190"/>
    </row>
    <row r="2700" spans="4:4" x14ac:dyDescent="0.2">
      <c r="D2700" s="190"/>
    </row>
    <row r="2701" spans="4:4" x14ac:dyDescent="0.2">
      <c r="D2701" s="190"/>
    </row>
    <row r="2702" spans="4:4" x14ac:dyDescent="0.2">
      <c r="D2702" s="190"/>
    </row>
    <row r="2703" spans="4:4" x14ac:dyDescent="0.2">
      <c r="D2703" s="190"/>
    </row>
    <row r="2704" spans="4:4" x14ac:dyDescent="0.2">
      <c r="D2704" s="190"/>
    </row>
    <row r="2705" spans="4:4" x14ac:dyDescent="0.2">
      <c r="D2705" s="190"/>
    </row>
    <row r="2706" spans="4:4" x14ac:dyDescent="0.2">
      <c r="D2706" s="190"/>
    </row>
    <row r="2707" spans="4:4" x14ac:dyDescent="0.2">
      <c r="D2707" s="190"/>
    </row>
    <row r="2708" spans="4:4" x14ac:dyDescent="0.2">
      <c r="D2708" s="190"/>
    </row>
    <row r="2709" spans="4:4" x14ac:dyDescent="0.2">
      <c r="D2709" s="190"/>
    </row>
    <row r="2710" spans="4:4" x14ac:dyDescent="0.2">
      <c r="D2710" s="190"/>
    </row>
    <row r="2711" spans="4:4" x14ac:dyDescent="0.2">
      <c r="D2711" s="190"/>
    </row>
    <row r="2712" spans="4:4" x14ac:dyDescent="0.2">
      <c r="D2712" s="190"/>
    </row>
    <row r="2713" spans="4:4" x14ac:dyDescent="0.2">
      <c r="D2713" s="190"/>
    </row>
    <row r="2714" spans="4:4" x14ac:dyDescent="0.2">
      <c r="D2714" s="190"/>
    </row>
    <row r="2715" spans="4:4" x14ac:dyDescent="0.2">
      <c r="D2715" s="190"/>
    </row>
    <row r="2716" spans="4:4" x14ac:dyDescent="0.2">
      <c r="D2716" s="190"/>
    </row>
    <row r="2717" spans="4:4" x14ac:dyDescent="0.2">
      <c r="D2717" s="190"/>
    </row>
    <row r="2718" spans="4:4" x14ac:dyDescent="0.2">
      <c r="D2718" s="190"/>
    </row>
    <row r="2719" spans="4:4" x14ac:dyDescent="0.2">
      <c r="D2719" s="190"/>
    </row>
    <row r="2720" spans="4:4" x14ac:dyDescent="0.2">
      <c r="D2720" s="190"/>
    </row>
    <row r="2721" spans="4:4" x14ac:dyDescent="0.2">
      <c r="D2721" s="190"/>
    </row>
    <row r="2722" spans="4:4" x14ac:dyDescent="0.2">
      <c r="D2722" s="190"/>
    </row>
    <row r="2723" spans="4:4" x14ac:dyDescent="0.2">
      <c r="D2723" s="190"/>
    </row>
    <row r="2724" spans="4:4" x14ac:dyDescent="0.2">
      <c r="D2724" s="190"/>
    </row>
    <row r="2725" spans="4:4" x14ac:dyDescent="0.2">
      <c r="D2725" s="190"/>
    </row>
    <row r="2726" spans="4:4" x14ac:dyDescent="0.2">
      <c r="D2726" s="190"/>
    </row>
    <row r="2727" spans="4:4" x14ac:dyDescent="0.2">
      <c r="D2727" s="190"/>
    </row>
    <row r="2728" spans="4:4" x14ac:dyDescent="0.2">
      <c r="D2728" s="190"/>
    </row>
    <row r="2729" spans="4:4" x14ac:dyDescent="0.2">
      <c r="D2729" s="190"/>
    </row>
    <row r="2730" spans="4:4" x14ac:dyDescent="0.2">
      <c r="D2730" s="190"/>
    </row>
    <row r="2731" spans="4:4" x14ac:dyDescent="0.2">
      <c r="D2731" s="190"/>
    </row>
    <row r="2732" spans="4:4" x14ac:dyDescent="0.2">
      <c r="D2732" s="190"/>
    </row>
    <row r="2733" spans="4:4" x14ac:dyDescent="0.2">
      <c r="D2733" s="190"/>
    </row>
    <row r="2734" spans="4:4" x14ac:dyDescent="0.2">
      <c r="D2734" s="190"/>
    </row>
    <row r="2735" spans="4:4" x14ac:dyDescent="0.2">
      <c r="D2735" s="190"/>
    </row>
    <row r="2736" spans="4:4" x14ac:dyDescent="0.2">
      <c r="D2736" s="190"/>
    </row>
    <row r="2737" spans="4:4" x14ac:dyDescent="0.2">
      <c r="D2737" s="190"/>
    </row>
    <row r="2738" spans="4:4" x14ac:dyDescent="0.2">
      <c r="D2738" s="190"/>
    </row>
    <row r="2739" spans="4:4" x14ac:dyDescent="0.2">
      <c r="D2739" s="190"/>
    </row>
    <row r="2740" spans="4:4" x14ac:dyDescent="0.2">
      <c r="D2740" s="190"/>
    </row>
    <row r="2741" spans="4:4" x14ac:dyDescent="0.2">
      <c r="D2741" s="190"/>
    </row>
    <row r="2742" spans="4:4" x14ac:dyDescent="0.2">
      <c r="D2742" s="190"/>
    </row>
    <row r="2743" spans="4:4" x14ac:dyDescent="0.2">
      <c r="D2743" s="190"/>
    </row>
    <row r="2744" spans="4:4" x14ac:dyDescent="0.2">
      <c r="D2744" s="190"/>
    </row>
    <row r="2745" spans="4:4" x14ac:dyDescent="0.2">
      <c r="D2745" s="190"/>
    </row>
    <row r="2746" spans="4:4" x14ac:dyDescent="0.2">
      <c r="D2746" s="190"/>
    </row>
    <row r="2747" spans="4:4" x14ac:dyDescent="0.2">
      <c r="D2747" s="190"/>
    </row>
    <row r="2748" spans="4:4" x14ac:dyDescent="0.2">
      <c r="D2748" s="190"/>
    </row>
    <row r="2749" spans="4:4" x14ac:dyDescent="0.2">
      <c r="D2749" s="190"/>
    </row>
    <row r="2750" spans="4:4" x14ac:dyDescent="0.2">
      <c r="D2750" s="190"/>
    </row>
    <row r="2751" spans="4:4" x14ac:dyDescent="0.2">
      <c r="D2751" s="190"/>
    </row>
    <row r="2752" spans="4:4" x14ac:dyDescent="0.2">
      <c r="D2752" s="190"/>
    </row>
    <row r="2753" spans="4:4" x14ac:dyDescent="0.2">
      <c r="D2753" s="190"/>
    </row>
    <row r="2754" spans="4:4" x14ac:dyDescent="0.2">
      <c r="D2754" s="190"/>
    </row>
    <row r="2755" spans="4:4" x14ac:dyDescent="0.2">
      <c r="D2755" s="190"/>
    </row>
    <row r="2756" spans="4:4" x14ac:dyDescent="0.2">
      <c r="D2756" s="190"/>
    </row>
    <row r="2757" spans="4:4" x14ac:dyDescent="0.2">
      <c r="D2757" s="190"/>
    </row>
    <row r="2758" spans="4:4" x14ac:dyDescent="0.2">
      <c r="D2758" s="190"/>
    </row>
    <row r="2759" spans="4:4" x14ac:dyDescent="0.2">
      <c r="D2759" s="190"/>
    </row>
    <row r="2760" spans="4:4" x14ac:dyDescent="0.2">
      <c r="D2760" s="190"/>
    </row>
    <row r="2761" spans="4:4" x14ac:dyDescent="0.2">
      <c r="D2761" s="190"/>
    </row>
    <row r="2762" spans="4:4" x14ac:dyDescent="0.2">
      <c r="D2762" s="190"/>
    </row>
    <row r="2763" spans="4:4" x14ac:dyDescent="0.2">
      <c r="D2763" s="190"/>
    </row>
    <row r="2764" spans="4:4" x14ac:dyDescent="0.2">
      <c r="D2764" s="190"/>
    </row>
    <row r="2765" spans="4:4" x14ac:dyDescent="0.2">
      <c r="D2765" s="190"/>
    </row>
    <row r="2766" spans="4:4" x14ac:dyDescent="0.2">
      <c r="D2766" s="190"/>
    </row>
    <row r="2767" spans="4:4" x14ac:dyDescent="0.2">
      <c r="D2767" s="190"/>
    </row>
    <row r="2768" spans="4:4" x14ac:dyDescent="0.2">
      <c r="D2768" s="190"/>
    </row>
    <row r="2769" spans="4:4" x14ac:dyDescent="0.2">
      <c r="D2769" s="190"/>
    </row>
    <row r="2770" spans="4:4" x14ac:dyDescent="0.2">
      <c r="D2770" s="190"/>
    </row>
    <row r="2771" spans="4:4" x14ac:dyDescent="0.2">
      <c r="D2771" s="190"/>
    </row>
    <row r="2772" spans="4:4" x14ac:dyDescent="0.2">
      <c r="D2772" s="190"/>
    </row>
    <row r="2773" spans="4:4" x14ac:dyDescent="0.2">
      <c r="D2773" s="190"/>
    </row>
    <row r="2774" spans="4:4" x14ac:dyDescent="0.2">
      <c r="D2774" s="190"/>
    </row>
    <row r="2775" spans="4:4" x14ac:dyDescent="0.2">
      <c r="D2775" s="190"/>
    </row>
    <row r="2776" spans="4:4" x14ac:dyDescent="0.2">
      <c r="D2776" s="190"/>
    </row>
    <row r="2777" spans="4:4" x14ac:dyDescent="0.2">
      <c r="D2777" s="190"/>
    </row>
    <row r="2778" spans="4:4" x14ac:dyDescent="0.2">
      <c r="D2778" s="190"/>
    </row>
    <row r="2779" spans="4:4" x14ac:dyDescent="0.2">
      <c r="D2779" s="190"/>
    </row>
    <row r="2780" spans="4:4" x14ac:dyDescent="0.2">
      <c r="D2780" s="190"/>
    </row>
    <row r="2781" spans="4:4" x14ac:dyDescent="0.2">
      <c r="D2781" s="190"/>
    </row>
    <row r="2782" spans="4:4" x14ac:dyDescent="0.2">
      <c r="D2782" s="190"/>
    </row>
    <row r="2783" spans="4:4" x14ac:dyDescent="0.2">
      <c r="D2783" s="190"/>
    </row>
    <row r="2784" spans="4:4" x14ac:dyDescent="0.2">
      <c r="D2784" s="190"/>
    </row>
    <row r="2785" spans="4:4" x14ac:dyDescent="0.2">
      <c r="D2785" s="190"/>
    </row>
    <row r="2786" spans="4:4" x14ac:dyDescent="0.2">
      <c r="D2786" s="190"/>
    </row>
    <row r="2787" spans="4:4" x14ac:dyDescent="0.2">
      <c r="D2787" s="190"/>
    </row>
    <row r="2788" spans="4:4" x14ac:dyDescent="0.2">
      <c r="D2788" s="190"/>
    </row>
    <row r="2789" spans="4:4" x14ac:dyDescent="0.2">
      <c r="D2789" s="190"/>
    </row>
    <row r="2790" spans="4:4" x14ac:dyDescent="0.2">
      <c r="D2790" s="190"/>
    </row>
    <row r="2791" spans="4:4" x14ac:dyDescent="0.2">
      <c r="D2791" s="190"/>
    </row>
    <row r="2792" spans="4:4" x14ac:dyDescent="0.2">
      <c r="D2792" s="190"/>
    </row>
    <row r="2793" spans="4:4" x14ac:dyDescent="0.2">
      <c r="D2793" s="190"/>
    </row>
    <row r="2794" spans="4:4" x14ac:dyDescent="0.2">
      <c r="D2794" s="190"/>
    </row>
    <row r="2795" spans="4:4" x14ac:dyDescent="0.2">
      <c r="D2795" s="190"/>
    </row>
    <row r="2796" spans="4:4" x14ac:dyDescent="0.2">
      <c r="D2796" s="190"/>
    </row>
    <row r="2797" spans="4:4" x14ac:dyDescent="0.2">
      <c r="D2797" s="190"/>
    </row>
    <row r="2798" spans="4:4" x14ac:dyDescent="0.2">
      <c r="D2798" s="190"/>
    </row>
    <row r="2799" spans="4:4" x14ac:dyDescent="0.2">
      <c r="D2799" s="190"/>
    </row>
    <row r="2800" spans="4:4" x14ac:dyDescent="0.2">
      <c r="D2800" s="190"/>
    </row>
    <row r="2801" spans="4:4" x14ac:dyDescent="0.2">
      <c r="D2801" s="190"/>
    </row>
    <row r="2802" spans="4:4" x14ac:dyDescent="0.2">
      <c r="D2802" s="190"/>
    </row>
    <row r="2803" spans="4:4" x14ac:dyDescent="0.2">
      <c r="D2803" s="190"/>
    </row>
    <row r="2804" spans="4:4" x14ac:dyDescent="0.2">
      <c r="D2804" s="190"/>
    </row>
    <row r="2805" spans="4:4" x14ac:dyDescent="0.2">
      <c r="D2805" s="190"/>
    </row>
    <row r="2806" spans="4:4" x14ac:dyDescent="0.2">
      <c r="D2806" s="190"/>
    </row>
    <row r="2807" spans="4:4" x14ac:dyDescent="0.2">
      <c r="D2807" s="190"/>
    </row>
    <row r="2808" spans="4:4" x14ac:dyDescent="0.2">
      <c r="D2808" s="190"/>
    </row>
    <row r="2809" spans="4:4" x14ac:dyDescent="0.2">
      <c r="D2809" s="190"/>
    </row>
    <row r="2810" spans="4:4" x14ac:dyDescent="0.2">
      <c r="D2810" s="190"/>
    </row>
    <row r="2811" spans="4:4" x14ac:dyDescent="0.2">
      <c r="D2811" s="190"/>
    </row>
    <row r="2812" spans="4:4" x14ac:dyDescent="0.2">
      <c r="D2812" s="190"/>
    </row>
    <row r="2813" spans="4:4" x14ac:dyDescent="0.2">
      <c r="D2813" s="190"/>
    </row>
    <row r="2814" spans="4:4" x14ac:dyDescent="0.2">
      <c r="D2814" s="190"/>
    </row>
    <row r="2815" spans="4:4" x14ac:dyDescent="0.2">
      <c r="D2815" s="190"/>
    </row>
    <row r="2816" spans="4:4" x14ac:dyDescent="0.2">
      <c r="D2816" s="190"/>
    </row>
    <row r="2817" spans="4:4" x14ac:dyDescent="0.2">
      <c r="D2817" s="190"/>
    </row>
    <row r="2818" spans="4:4" x14ac:dyDescent="0.2">
      <c r="D2818" s="190"/>
    </row>
    <row r="2819" spans="4:4" x14ac:dyDescent="0.2">
      <c r="D2819" s="190"/>
    </row>
    <row r="2820" spans="4:4" x14ac:dyDescent="0.2">
      <c r="D2820" s="190"/>
    </row>
    <row r="2821" spans="4:4" x14ac:dyDescent="0.2">
      <c r="D2821" s="190"/>
    </row>
    <row r="2822" spans="4:4" x14ac:dyDescent="0.2">
      <c r="D2822" s="190"/>
    </row>
    <row r="2823" spans="4:4" x14ac:dyDescent="0.2">
      <c r="D2823" s="190"/>
    </row>
    <row r="2824" spans="4:4" x14ac:dyDescent="0.2">
      <c r="D2824" s="190"/>
    </row>
    <row r="2825" spans="4:4" x14ac:dyDescent="0.2">
      <c r="D2825" s="190"/>
    </row>
    <row r="2826" spans="4:4" x14ac:dyDescent="0.2">
      <c r="D2826" s="190"/>
    </row>
    <row r="2827" spans="4:4" x14ac:dyDescent="0.2">
      <c r="D2827" s="190"/>
    </row>
    <row r="2828" spans="4:4" x14ac:dyDescent="0.2">
      <c r="D2828" s="190"/>
    </row>
    <row r="2829" spans="4:4" x14ac:dyDescent="0.2">
      <c r="D2829" s="190"/>
    </row>
    <row r="2830" spans="4:4" x14ac:dyDescent="0.2">
      <c r="D2830" s="190"/>
    </row>
    <row r="2831" spans="4:4" x14ac:dyDescent="0.2">
      <c r="D2831" s="190"/>
    </row>
    <row r="2832" spans="4:4" x14ac:dyDescent="0.2">
      <c r="D2832" s="190"/>
    </row>
    <row r="2833" spans="4:4" x14ac:dyDescent="0.2">
      <c r="D2833" s="190"/>
    </row>
    <row r="2834" spans="4:4" x14ac:dyDescent="0.2">
      <c r="D2834" s="190"/>
    </row>
    <row r="2835" spans="4:4" x14ac:dyDescent="0.2">
      <c r="D2835" s="190"/>
    </row>
    <row r="2836" spans="4:4" x14ac:dyDescent="0.2">
      <c r="D2836" s="190"/>
    </row>
    <row r="2837" spans="4:4" x14ac:dyDescent="0.2">
      <c r="D2837" s="190"/>
    </row>
    <row r="2838" spans="4:4" x14ac:dyDescent="0.2">
      <c r="D2838" s="190"/>
    </row>
    <row r="2839" spans="4:4" x14ac:dyDescent="0.2">
      <c r="D2839" s="190"/>
    </row>
    <row r="2840" spans="4:4" x14ac:dyDescent="0.2">
      <c r="D2840" s="190"/>
    </row>
    <row r="2841" spans="4:4" x14ac:dyDescent="0.2">
      <c r="D2841" s="190"/>
    </row>
    <row r="2842" spans="4:4" x14ac:dyDescent="0.2">
      <c r="D2842" s="190"/>
    </row>
    <row r="2843" spans="4:4" x14ac:dyDescent="0.2">
      <c r="D2843" s="190"/>
    </row>
    <row r="2844" spans="4:4" x14ac:dyDescent="0.2">
      <c r="D2844" s="190"/>
    </row>
    <row r="2845" spans="4:4" x14ac:dyDescent="0.2">
      <c r="D2845" s="190"/>
    </row>
    <row r="2846" spans="4:4" x14ac:dyDescent="0.2">
      <c r="D2846" s="190"/>
    </row>
    <row r="2847" spans="4:4" x14ac:dyDescent="0.2">
      <c r="D2847" s="190"/>
    </row>
    <row r="2848" spans="4:4" x14ac:dyDescent="0.2">
      <c r="D2848" s="190"/>
    </row>
    <row r="2849" spans="4:4" x14ac:dyDescent="0.2">
      <c r="D2849" s="190"/>
    </row>
    <row r="2850" spans="4:4" x14ac:dyDescent="0.2">
      <c r="D2850" s="190"/>
    </row>
    <row r="2851" spans="4:4" x14ac:dyDescent="0.2">
      <c r="D2851" s="190"/>
    </row>
    <row r="2852" spans="4:4" x14ac:dyDescent="0.2">
      <c r="D2852" s="190"/>
    </row>
    <row r="2853" spans="4:4" x14ac:dyDescent="0.2">
      <c r="D2853" s="190"/>
    </row>
    <row r="2854" spans="4:4" x14ac:dyDescent="0.2">
      <c r="D2854" s="190"/>
    </row>
    <row r="2855" spans="4:4" x14ac:dyDescent="0.2">
      <c r="D2855" s="190"/>
    </row>
    <row r="2856" spans="4:4" x14ac:dyDescent="0.2">
      <c r="D2856" s="190"/>
    </row>
    <row r="2857" spans="4:4" x14ac:dyDescent="0.2">
      <c r="D2857" s="190"/>
    </row>
    <row r="2858" spans="4:4" x14ac:dyDescent="0.2">
      <c r="D2858" s="190"/>
    </row>
    <row r="2859" spans="4:4" x14ac:dyDescent="0.2">
      <c r="D2859" s="190"/>
    </row>
    <row r="2860" spans="4:4" x14ac:dyDescent="0.2">
      <c r="D2860" s="190"/>
    </row>
    <row r="2861" spans="4:4" x14ac:dyDescent="0.2">
      <c r="D2861" s="190"/>
    </row>
    <row r="2862" spans="4:4" x14ac:dyDescent="0.2">
      <c r="D2862" s="190"/>
    </row>
    <row r="2863" spans="4:4" x14ac:dyDescent="0.2">
      <c r="D2863" s="190"/>
    </row>
    <row r="2864" spans="4:4" x14ac:dyDescent="0.2">
      <c r="D2864" s="190"/>
    </row>
    <row r="2865" spans="4:4" x14ac:dyDescent="0.2">
      <c r="D2865" s="190"/>
    </row>
    <row r="2866" spans="4:4" x14ac:dyDescent="0.2">
      <c r="D2866" s="190"/>
    </row>
    <row r="2867" spans="4:4" x14ac:dyDescent="0.2">
      <c r="D2867" s="190"/>
    </row>
    <row r="2868" spans="4:4" x14ac:dyDescent="0.2">
      <c r="D2868" s="190"/>
    </row>
    <row r="2869" spans="4:4" x14ac:dyDescent="0.2">
      <c r="D2869" s="190"/>
    </row>
    <row r="2870" spans="4:4" x14ac:dyDescent="0.2">
      <c r="D2870" s="190"/>
    </row>
    <row r="2871" spans="4:4" x14ac:dyDescent="0.2">
      <c r="D2871" s="190"/>
    </row>
    <row r="2872" spans="4:4" x14ac:dyDescent="0.2">
      <c r="D2872" s="190"/>
    </row>
    <row r="2873" spans="4:4" x14ac:dyDescent="0.2">
      <c r="D2873" s="190"/>
    </row>
    <row r="2874" spans="4:4" x14ac:dyDescent="0.2">
      <c r="D2874" s="190"/>
    </row>
    <row r="2875" spans="4:4" x14ac:dyDescent="0.2">
      <c r="D2875" s="190"/>
    </row>
    <row r="2876" spans="4:4" x14ac:dyDescent="0.2">
      <c r="D2876" s="190"/>
    </row>
    <row r="2877" spans="4:4" x14ac:dyDescent="0.2">
      <c r="D2877" s="190"/>
    </row>
    <row r="2878" spans="4:4" x14ac:dyDescent="0.2">
      <c r="D2878" s="190"/>
    </row>
    <row r="2879" spans="4:4" x14ac:dyDescent="0.2">
      <c r="D2879" s="190"/>
    </row>
    <row r="2880" spans="4:4" x14ac:dyDescent="0.2">
      <c r="D2880" s="190"/>
    </row>
    <row r="2881" spans="4:4" x14ac:dyDescent="0.2">
      <c r="D2881" s="190"/>
    </row>
    <row r="2882" spans="4:4" x14ac:dyDescent="0.2">
      <c r="D2882" s="190"/>
    </row>
    <row r="2883" spans="4:4" x14ac:dyDescent="0.2">
      <c r="D2883" s="190"/>
    </row>
    <row r="2884" spans="4:4" x14ac:dyDescent="0.2">
      <c r="D2884" s="190"/>
    </row>
    <row r="2885" spans="4:4" x14ac:dyDescent="0.2">
      <c r="D2885" s="190"/>
    </row>
    <row r="2886" spans="4:4" x14ac:dyDescent="0.2">
      <c r="D2886" s="190"/>
    </row>
    <row r="2887" spans="4:4" x14ac:dyDescent="0.2">
      <c r="D2887" s="190"/>
    </row>
    <row r="2888" spans="4:4" x14ac:dyDescent="0.2">
      <c r="D2888" s="190"/>
    </row>
    <row r="2889" spans="4:4" x14ac:dyDescent="0.2">
      <c r="D2889" s="190"/>
    </row>
    <row r="2890" spans="4:4" x14ac:dyDescent="0.2">
      <c r="D2890" s="190"/>
    </row>
    <row r="2891" spans="4:4" x14ac:dyDescent="0.2">
      <c r="D2891" s="190"/>
    </row>
    <row r="2892" spans="4:4" x14ac:dyDescent="0.2">
      <c r="D2892" s="190"/>
    </row>
    <row r="2893" spans="4:4" x14ac:dyDescent="0.2">
      <c r="D2893" s="190"/>
    </row>
    <row r="2894" spans="4:4" x14ac:dyDescent="0.2">
      <c r="D2894" s="190"/>
    </row>
    <row r="2895" spans="4:4" x14ac:dyDescent="0.2">
      <c r="D2895" s="190"/>
    </row>
    <row r="2896" spans="4:4" x14ac:dyDescent="0.2">
      <c r="D2896" s="190"/>
    </row>
    <row r="2897" spans="4:4" x14ac:dyDescent="0.2">
      <c r="D2897" s="190"/>
    </row>
    <row r="2898" spans="4:4" x14ac:dyDescent="0.2">
      <c r="D2898" s="190"/>
    </row>
    <row r="2899" spans="4:4" x14ac:dyDescent="0.2">
      <c r="D2899" s="190"/>
    </row>
    <row r="2900" spans="4:4" x14ac:dyDescent="0.2">
      <c r="D2900" s="190"/>
    </row>
    <row r="2901" spans="4:4" x14ac:dyDescent="0.2">
      <c r="D2901" s="190"/>
    </row>
    <row r="2902" spans="4:4" x14ac:dyDescent="0.2">
      <c r="D2902" s="190"/>
    </row>
    <row r="2903" spans="4:4" x14ac:dyDescent="0.2">
      <c r="D2903" s="190"/>
    </row>
    <row r="2904" spans="4:4" x14ac:dyDescent="0.2">
      <c r="D2904" s="190"/>
    </row>
    <row r="2905" spans="4:4" x14ac:dyDescent="0.2">
      <c r="D2905" s="190"/>
    </row>
    <row r="2906" spans="4:4" x14ac:dyDescent="0.2">
      <c r="D2906" s="190"/>
    </row>
    <row r="2907" spans="4:4" x14ac:dyDescent="0.2">
      <c r="D2907" s="190"/>
    </row>
    <row r="2908" spans="4:4" x14ac:dyDescent="0.2">
      <c r="D2908" s="190"/>
    </row>
    <row r="2909" spans="4:4" x14ac:dyDescent="0.2">
      <c r="D2909" s="190"/>
    </row>
    <row r="2910" spans="4:4" x14ac:dyDescent="0.2">
      <c r="D2910" s="190"/>
    </row>
    <row r="2911" spans="4:4" x14ac:dyDescent="0.2">
      <c r="D2911" s="190"/>
    </row>
    <row r="2912" spans="4:4" x14ac:dyDescent="0.2">
      <c r="D2912" s="190"/>
    </row>
    <row r="2913" spans="4:4" x14ac:dyDescent="0.2">
      <c r="D2913" s="190"/>
    </row>
    <row r="2914" spans="4:4" x14ac:dyDescent="0.2">
      <c r="D2914" s="190"/>
    </row>
    <row r="2915" spans="4:4" x14ac:dyDescent="0.2">
      <c r="D2915" s="190"/>
    </row>
    <row r="2916" spans="4:4" x14ac:dyDescent="0.2">
      <c r="D2916" s="190"/>
    </row>
    <row r="2917" spans="4:4" x14ac:dyDescent="0.2">
      <c r="D2917" s="190"/>
    </row>
    <row r="2918" spans="4:4" x14ac:dyDescent="0.2">
      <c r="D2918" s="190"/>
    </row>
    <row r="2919" spans="4:4" x14ac:dyDescent="0.2">
      <c r="D2919" s="190"/>
    </row>
    <row r="2920" spans="4:4" x14ac:dyDescent="0.2">
      <c r="D2920" s="190"/>
    </row>
    <row r="2921" spans="4:4" x14ac:dyDescent="0.2">
      <c r="D2921" s="190"/>
    </row>
    <row r="2922" spans="4:4" x14ac:dyDescent="0.2">
      <c r="D2922" s="190"/>
    </row>
    <row r="2923" spans="4:4" x14ac:dyDescent="0.2">
      <c r="D2923" s="190"/>
    </row>
    <row r="2924" spans="4:4" x14ac:dyDescent="0.2">
      <c r="D2924" s="190"/>
    </row>
    <row r="2925" spans="4:4" x14ac:dyDescent="0.2">
      <c r="D2925" s="190"/>
    </row>
    <row r="2926" spans="4:4" x14ac:dyDescent="0.2">
      <c r="D2926" s="190"/>
    </row>
    <row r="2927" spans="4:4" x14ac:dyDescent="0.2">
      <c r="D2927" s="190"/>
    </row>
    <row r="2928" spans="4:4" x14ac:dyDescent="0.2">
      <c r="D2928" s="190"/>
    </row>
    <row r="2929" spans="4:4" x14ac:dyDescent="0.2">
      <c r="D2929" s="190"/>
    </row>
    <row r="2930" spans="4:4" x14ac:dyDescent="0.2">
      <c r="D2930" s="190"/>
    </row>
    <row r="2931" spans="4:4" x14ac:dyDescent="0.2">
      <c r="D2931" s="190"/>
    </row>
    <row r="2932" spans="4:4" x14ac:dyDescent="0.2">
      <c r="D2932" s="190"/>
    </row>
    <row r="2933" spans="4:4" x14ac:dyDescent="0.2">
      <c r="D2933" s="190"/>
    </row>
    <row r="2934" spans="4:4" x14ac:dyDescent="0.2">
      <c r="D2934" s="190"/>
    </row>
    <row r="2935" spans="4:4" x14ac:dyDescent="0.2">
      <c r="D2935" s="190"/>
    </row>
    <row r="2936" spans="4:4" x14ac:dyDescent="0.2">
      <c r="D2936" s="190"/>
    </row>
    <row r="2937" spans="4:4" x14ac:dyDescent="0.2">
      <c r="D2937" s="190"/>
    </row>
    <row r="2938" spans="4:4" x14ac:dyDescent="0.2">
      <c r="D2938" s="190"/>
    </row>
    <row r="2939" spans="4:4" x14ac:dyDescent="0.2">
      <c r="D2939" s="190"/>
    </row>
    <row r="2940" spans="4:4" x14ac:dyDescent="0.2">
      <c r="D2940" s="190"/>
    </row>
    <row r="2941" spans="4:4" x14ac:dyDescent="0.2">
      <c r="D2941" s="190"/>
    </row>
    <row r="2942" spans="4:4" x14ac:dyDescent="0.2">
      <c r="D2942" s="190"/>
    </row>
    <row r="2943" spans="4:4" x14ac:dyDescent="0.2">
      <c r="D2943" s="190"/>
    </row>
    <row r="2944" spans="4:4" x14ac:dyDescent="0.2">
      <c r="D2944" s="190"/>
    </row>
    <row r="2945" spans="4:4" x14ac:dyDescent="0.2">
      <c r="D2945" s="190"/>
    </row>
    <row r="2946" spans="4:4" x14ac:dyDescent="0.2">
      <c r="D2946" s="190"/>
    </row>
    <row r="2947" spans="4:4" x14ac:dyDescent="0.2">
      <c r="D2947" s="190"/>
    </row>
    <row r="2948" spans="4:4" x14ac:dyDescent="0.2">
      <c r="D2948" s="190"/>
    </row>
    <row r="2949" spans="4:4" x14ac:dyDescent="0.2">
      <c r="D2949" s="190"/>
    </row>
    <row r="2950" spans="4:4" x14ac:dyDescent="0.2">
      <c r="D2950" s="190"/>
    </row>
    <row r="2951" spans="4:4" x14ac:dyDescent="0.2">
      <c r="D2951" s="190"/>
    </row>
    <row r="2952" spans="4:4" x14ac:dyDescent="0.2">
      <c r="D2952" s="190"/>
    </row>
    <row r="2953" spans="4:4" x14ac:dyDescent="0.2">
      <c r="D2953" s="190"/>
    </row>
    <row r="2954" spans="4:4" x14ac:dyDescent="0.2">
      <c r="D2954" s="190"/>
    </row>
    <row r="2955" spans="4:4" x14ac:dyDescent="0.2">
      <c r="D2955" s="190"/>
    </row>
    <row r="2956" spans="4:4" x14ac:dyDescent="0.2">
      <c r="D2956" s="190"/>
    </row>
    <row r="2957" spans="4:4" x14ac:dyDescent="0.2">
      <c r="D2957" s="190"/>
    </row>
    <row r="2958" spans="4:4" x14ac:dyDescent="0.2">
      <c r="D2958" s="190"/>
    </row>
    <row r="2959" spans="4:4" x14ac:dyDescent="0.2">
      <c r="D2959" s="190"/>
    </row>
    <row r="2960" spans="4:4" x14ac:dyDescent="0.2">
      <c r="D2960" s="190"/>
    </row>
    <row r="2961" spans="4:4" x14ac:dyDescent="0.2">
      <c r="D2961" s="190"/>
    </row>
    <row r="2962" spans="4:4" x14ac:dyDescent="0.2">
      <c r="D2962" s="190"/>
    </row>
    <row r="2963" spans="4:4" x14ac:dyDescent="0.2">
      <c r="D2963" s="190"/>
    </row>
    <row r="2964" spans="4:4" x14ac:dyDescent="0.2">
      <c r="D2964" s="190"/>
    </row>
    <row r="2965" spans="4:4" x14ac:dyDescent="0.2">
      <c r="D2965" s="190"/>
    </row>
    <row r="2966" spans="4:4" x14ac:dyDescent="0.2">
      <c r="D2966" s="190"/>
    </row>
    <row r="2967" spans="4:4" x14ac:dyDescent="0.2">
      <c r="D2967" s="190"/>
    </row>
    <row r="2968" spans="4:4" x14ac:dyDescent="0.2">
      <c r="D2968" s="190"/>
    </row>
    <row r="2969" spans="4:4" x14ac:dyDescent="0.2">
      <c r="D2969" s="190"/>
    </row>
    <row r="2970" spans="4:4" x14ac:dyDescent="0.2">
      <c r="D2970" s="190"/>
    </row>
    <row r="2971" spans="4:4" x14ac:dyDescent="0.2">
      <c r="D2971" s="190"/>
    </row>
    <row r="2972" spans="4:4" x14ac:dyDescent="0.2">
      <c r="D2972" s="190"/>
    </row>
    <row r="2973" spans="4:4" x14ac:dyDescent="0.2">
      <c r="D2973" s="190"/>
    </row>
    <row r="2974" spans="4:4" x14ac:dyDescent="0.2">
      <c r="D2974" s="190"/>
    </row>
    <row r="2975" spans="4:4" x14ac:dyDescent="0.2">
      <c r="D2975" s="190"/>
    </row>
    <row r="2976" spans="4:4" x14ac:dyDescent="0.2">
      <c r="D2976" s="190"/>
    </row>
    <row r="2977" spans="4:4" x14ac:dyDescent="0.2">
      <c r="D2977" s="190"/>
    </row>
    <row r="2978" spans="4:4" x14ac:dyDescent="0.2">
      <c r="D2978" s="190"/>
    </row>
    <row r="2979" spans="4:4" x14ac:dyDescent="0.2">
      <c r="D2979" s="190"/>
    </row>
    <row r="2980" spans="4:4" x14ac:dyDescent="0.2">
      <c r="D2980" s="190"/>
    </row>
    <row r="2981" spans="4:4" x14ac:dyDescent="0.2">
      <c r="D2981" s="190"/>
    </row>
    <row r="2982" spans="4:4" x14ac:dyDescent="0.2">
      <c r="D2982" s="190"/>
    </row>
    <row r="2983" spans="4:4" x14ac:dyDescent="0.2">
      <c r="D2983" s="190"/>
    </row>
    <row r="2984" spans="4:4" x14ac:dyDescent="0.2">
      <c r="D2984" s="190"/>
    </row>
    <row r="2985" spans="4:4" x14ac:dyDescent="0.2">
      <c r="D2985" s="190"/>
    </row>
    <row r="2986" spans="4:4" x14ac:dyDescent="0.2">
      <c r="D2986" s="190"/>
    </row>
    <row r="2987" spans="4:4" x14ac:dyDescent="0.2">
      <c r="D2987" s="190"/>
    </row>
    <row r="2988" spans="4:4" x14ac:dyDescent="0.2">
      <c r="D2988" s="190"/>
    </row>
    <row r="2989" spans="4:4" x14ac:dyDescent="0.2">
      <c r="D2989" s="190"/>
    </row>
    <row r="2990" spans="4:4" x14ac:dyDescent="0.2">
      <c r="D2990" s="190"/>
    </row>
    <row r="2991" spans="4:4" x14ac:dyDescent="0.2">
      <c r="D2991" s="190"/>
    </row>
    <row r="2992" spans="4:4" x14ac:dyDescent="0.2">
      <c r="D2992" s="190"/>
    </row>
    <row r="2993" spans="4:4" x14ac:dyDescent="0.2">
      <c r="D2993" s="190"/>
    </row>
    <row r="2994" spans="4:4" x14ac:dyDescent="0.2">
      <c r="D2994" s="190"/>
    </row>
    <row r="2995" spans="4:4" x14ac:dyDescent="0.2">
      <c r="D2995" s="190"/>
    </row>
    <row r="2996" spans="4:4" x14ac:dyDescent="0.2">
      <c r="D2996" s="190"/>
    </row>
    <row r="2997" spans="4:4" x14ac:dyDescent="0.2">
      <c r="D2997" s="190"/>
    </row>
    <row r="2998" spans="4:4" x14ac:dyDescent="0.2">
      <c r="D2998" s="190"/>
    </row>
    <row r="2999" spans="4:4" x14ac:dyDescent="0.2">
      <c r="D2999" s="190"/>
    </row>
    <row r="3000" spans="4:4" x14ac:dyDescent="0.2">
      <c r="D3000" s="190"/>
    </row>
    <row r="3001" spans="4:4" x14ac:dyDescent="0.2">
      <c r="D3001" s="190"/>
    </row>
    <row r="3002" spans="4:4" x14ac:dyDescent="0.2">
      <c r="D3002" s="190"/>
    </row>
    <row r="3003" spans="4:4" x14ac:dyDescent="0.2">
      <c r="D3003" s="190"/>
    </row>
    <row r="3004" spans="4:4" x14ac:dyDescent="0.2">
      <c r="D3004" s="190"/>
    </row>
    <row r="3005" spans="4:4" x14ac:dyDescent="0.2">
      <c r="D3005" s="190"/>
    </row>
    <row r="3006" spans="4:4" x14ac:dyDescent="0.2">
      <c r="D3006" s="190"/>
    </row>
    <row r="3007" spans="4:4" x14ac:dyDescent="0.2">
      <c r="D3007" s="190"/>
    </row>
    <row r="3008" spans="4:4" x14ac:dyDescent="0.2">
      <c r="D3008" s="190"/>
    </row>
    <row r="3009" spans="4:4" x14ac:dyDescent="0.2">
      <c r="D3009" s="190"/>
    </row>
    <row r="3010" spans="4:4" x14ac:dyDescent="0.2">
      <c r="D3010" s="190"/>
    </row>
    <row r="3011" spans="4:4" x14ac:dyDescent="0.2">
      <c r="D3011" s="190"/>
    </row>
    <row r="3012" spans="4:4" x14ac:dyDescent="0.2">
      <c r="D3012" s="190"/>
    </row>
    <row r="3013" spans="4:4" x14ac:dyDescent="0.2">
      <c r="D3013" s="190"/>
    </row>
    <row r="3014" spans="4:4" x14ac:dyDescent="0.2">
      <c r="D3014" s="190"/>
    </row>
    <row r="3015" spans="4:4" x14ac:dyDescent="0.2">
      <c r="D3015" s="190"/>
    </row>
    <row r="3016" spans="4:4" x14ac:dyDescent="0.2">
      <c r="D3016" s="190"/>
    </row>
    <row r="3017" spans="4:4" x14ac:dyDescent="0.2">
      <c r="D3017" s="190"/>
    </row>
    <row r="3018" spans="4:4" x14ac:dyDescent="0.2">
      <c r="D3018" s="190"/>
    </row>
    <row r="3019" spans="4:4" x14ac:dyDescent="0.2">
      <c r="D3019" s="190"/>
    </row>
    <row r="3020" spans="4:4" x14ac:dyDescent="0.2">
      <c r="D3020" s="190"/>
    </row>
    <row r="3021" spans="4:4" x14ac:dyDescent="0.2">
      <c r="D3021" s="190"/>
    </row>
    <row r="3022" spans="4:4" x14ac:dyDescent="0.2">
      <c r="D3022" s="190"/>
    </row>
    <row r="3023" spans="4:4" x14ac:dyDescent="0.2">
      <c r="D3023" s="190"/>
    </row>
    <row r="3024" spans="4:4" x14ac:dyDescent="0.2">
      <c r="D3024" s="190"/>
    </row>
    <row r="3025" spans="4:4" x14ac:dyDescent="0.2">
      <c r="D3025" s="190"/>
    </row>
    <row r="3026" spans="4:4" x14ac:dyDescent="0.2">
      <c r="D3026" s="190"/>
    </row>
    <row r="3027" spans="4:4" x14ac:dyDescent="0.2">
      <c r="D3027" s="190"/>
    </row>
    <row r="3028" spans="4:4" x14ac:dyDescent="0.2">
      <c r="D3028" s="190"/>
    </row>
    <row r="3029" spans="4:4" x14ac:dyDescent="0.2">
      <c r="D3029" s="190"/>
    </row>
    <row r="3030" spans="4:4" x14ac:dyDescent="0.2">
      <c r="D3030" s="190"/>
    </row>
    <row r="3031" spans="4:4" x14ac:dyDescent="0.2">
      <c r="D3031" s="190"/>
    </row>
    <row r="3032" spans="4:4" x14ac:dyDescent="0.2">
      <c r="D3032" s="190"/>
    </row>
    <row r="3033" spans="4:4" x14ac:dyDescent="0.2">
      <c r="D3033" s="190"/>
    </row>
    <row r="3034" spans="4:4" x14ac:dyDescent="0.2">
      <c r="D3034" s="190"/>
    </row>
    <row r="3035" spans="4:4" x14ac:dyDescent="0.2">
      <c r="D3035" s="190"/>
    </row>
    <row r="3036" spans="4:4" x14ac:dyDescent="0.2">
      <c r="D3036" s="190"/>
    </row>
    <row r="3037" spans="4:4" x14ac:dyDescent="0.2">
      <c r="D3037" s="190"/>
    </row>
    <row r="3038" spans="4:4" x14ac:dyDescent="0.2">
      <c r="D3038" s="190"/>
    </row>
    <row r="3039" spans="4:4" x14ac:dyDescent="0.2">
      <c r="D3039" s="190"/>
    </row>
    <row r="3040" spans="4:4" x14ac:dyDescent="0.2">
      <c r="D3040" s="190"/>
    </row>
    <row r="3041" spans="4:4" x14ac:dyDescent="0.2">
      <c r="D3041" s="190"/>
    </row>
    <row r="3042" spans="4:4" x14ac:dyDescent="0.2">
      <c r="D3042" s="190"/>
    </row>
    <row r="3043" spans="4:4" x14ac:dyDescent="0.2">
      <c r="D3043" s="190"/>
    </row>
    <row r="3044" spans="4:4" x14ac:dyDescent="0.2">
      <c r="D3044" s="190"/>
    </row>
    <row r="3045" spans="4:4" x14ac:dyDescent="0.2">
      <c r="D3045" s="190"/>
    </row>
    <row r="3046" spans="4:4" x14ac:dyDescent="0.2">
      <c r="D3046" s="190"/>
    </row>
    <row r="3047" spans="4:4" x14ac:dyDescent="0.2">
      <c r="D3047" s="190"/>
    </row>
    <row r="3048" spans="4:4" x14ac:dyDescent="0.2">
      <c r="D3048" s="190"/>
    </row>
    <row r="3049" spans="4:4" x14ac:dyDescent="0.2">
      <c r="D3049" s="190"/>
    </row>
    <row r="3050" spans="4:4" x14ac:dyDescent="0.2">
      <c r="D3050" s="190"/>
    </row>
    <row r="3051" spans="4:4" x14ac:dyDescent="0.2">
      <c r="D3051" s="190"/>
    </row>
    <row r="3052" spans="4:4" x14ac:dyDescent="0.2">
      <c r="D3052" s="190"/>
    </row>
    <row r="3053" spans="4:4" x14ac:dyDescent="0.2">
      <c r="D3053" s="190"/>
    </row>
    <row r="3054" spans="4:4" x14ac:dyDescent="0.2">
      <c r="D3054" s="190"/>
    </row>
    <row r="3055" spans="4:4" x14ac:dyDescent="0.2">
      <c r="D3055" s="190"/>
    </row>
    <row r="3056" spans="4:4" x14ac:dyDescent="0.2">
      <c r="D3056" s="190"/>
    </row>
    <row r="3057" spans="4:4" x14ac:dyDescent="0.2">
      <c r="D3057" s="190"/>
    </row>
    <row r="3058" spans="4:4" x14ac:dyDescent="0.2">
      <c r="D3058" s="190"/>
    </row>
    <row r="3059" spans="4:4" x14ac:dyDescent="0.2">
      <c r="D3059" s="190"/>
    </row>
    <row r="3060" spans="4:4" x14ac:dyDescent="0.2">
      <c r="D3060" s="190"/>
    </row>
    <row r="3061" spans="4:4" x14ac:dyDescent="0.2">
      <c r="D3061" s="190"/>
    </row>
    <row r="3062" spans="4:4" x14ac:dyDescent="0.2">
      <c r="D3062" s="190"/>
    </row>
    <row r="3063" spans="4:4" x14ac:dyDescent="0.2">
      <c r="D3063" s="190"/>
    </row>
    <row r="3064" spans="4:4" x14ac:dyDescent="0.2">
      <c r="D3064" s="190"/>
    </row>
    <row r="3065" spans="4:4" x14ac:dyDescent="0.2">
      <c r="D3065" s="190"/>
    </row>
    <row r="3066" spans="4:4" x14ac:dyDescent="0.2">
      <c r="D3066" s="190"/>
    </row>
    <row r="3067" spans="4:4" x14ac:dyDescent="0.2">
      <c r="D3067" s="190"/>
    </row>
    <row r="3068" spans="4:4" x14ac:dyDescent="0.2">
      <c r="D3068" s="190"/>
    </row>
    <row r="3069" spans="4:4" x14ac:dyDescent="0.2">
      <c r="D3069" s="190"/>
    </row>
    <row r="3070" spans="4:4" x14ac:dyDescent="0.2">
      <c r="D3070" s="190"/>
    </row>
    <row r="3071" spans="4:4" x14ac:dyDescent="0.2">
      <c r="D3071" s="190"/>
    </row>
    <row r="3072" spans="4:4" x14ac:dyDescent="0.2">
      <c r="D3072" s="190"/>
    </row>
    <row r="3073" spans="4:4" x14ac:dyDescent="0.2">
      <c r="D3073" s="190"/>
    </row>
    <row r="3074" spans="4:4" x14ac:dyDescent="0.2">
      <c r="D3074" s="190"/>
    </row>
    <row r="3075" spans="4:4" x14ac:dyDescent="0.2">
      <c r="D3075" s="190"/>
    </row>
    <row r="3076" spans="4:4" x14ac:dyDescent="0.2">
      <c r="D3076" s="190"/>
    </row>
    <row r="3077" spans="4:4" x14ac:dyDescent="0.2">
      <c r="D3077" s="190"/>
    </row>
    <row r="3078" spans="4:4" x14ac:dyDescent="0.2">
      <c r="D3078" s="190"/>
    </row>
    <row r="3079" spans="4:4" x14ac:dyDescent="0.2">
      <c r="D3079" s="190"/>
    </row>
    <row r="3080" spans="4:4" x14ac:dyDescent="0.2">
      <c r="D3080" s="190"/>
    </row>
    <row r="3081" spans="4:4" x14ac:dyDescent="0.2">
      <c r="D3081" s="190"/>
    </row>
    <row r="3082" spans="4:4" x14ac:dyDescent="0.2">
      <c r="D3082" s="190"/>
    </row>
    <row r="3083" spans="4:4" x14ac:dyDescent="0.2">
      <c r="D3083" s="190"/>
    </row>
    <row r="3084" spans="4:4" x14ac:dyDescent="0.2">
      <c r="D3084" s="190"/>
    </row>
    <row r="3085" spans="4:4" x14ac:dyDescent="0.2">
      <c r="D3085" s="190"/>
    </row>
    <row r="3086" spans="4:4" x14ac:dyDescent="0.2">
      <c r="D3086" s="190"/>
    </row>
    <row r="3087" spans="4:4" x14ac:dyDescent="0.2">
      <c r="D3087" s="190"/>
    </row>
    <row r="3088" spans="4:4" x14ac:dyDescent="0.2">
      <c r="D3088" s="190"/>
    </row>
    <row r="3089" spans="4:4" x14ac:dyDescent="0.2">
      <c r="D3089" s="190"/>
    </row>
    <row r="3090" spans="4:4" x14ac:dyDescent="0.2">
      <c r="D3090" s="190"/>
    </row>
    <row r="3091" spans="4:4" x14ac:dyDescent="0.2">
      <c r="D3091" s="190"/>
    </row>
    <row r="3092" spans="4:4" x14ac:dyDescent="0.2">
      <c r="D3092" s="190"/>
    </row>
    <row r="3093" spans="4:4" x14ac:dyDescent="0.2">
      <c r="D3093" s="190"/>
    </row>
    <row r="3094" spans="4:4" x14ac:dyDescent="0.2">
      <c r="D3094" s="190"/>
    </row>
    <row r="3095" spans="4:4" x14ac:dyDescent="0.2">
      <c r="D3095" s="190"/>
    </row>
    <row r="3096" spans="4:4" x14ac:dyDescent="0.2">
      <c r="D3096" s="190"/>
    </row>
    <row r="3097" spans="4:4" x14ac:dyDescent="0.2">
      <c r="D3097" s="190"/>
    </row>
    <row r="3098" spans="4:4" x14ac:dyDescent="0.2">
      <c r="D3098" s="190"/>
    </row>
    <row r="3099" spans="4:4" x14ac:dyDescent="0.2">
      <c r="D3099" s="190"/>
    </row>
    <row r="3100" spans="4:4" x14ac:dyDescent="0.2">
      <c r="D3100" s="190"/>
    </row>
    <row r="3101" spans="4:4" x14ac:dyDescent="0.2">
      <c r="D3101" s="190"/>
    </row>
    <row r="3102" spans="4:4" x14ac:dyDescent="0.2">
      <c r="D3102" s="190"/>
    </row>
    <row r="3103" spans="4:4" x14ac:dyDescent="0.2">
      <c r="D3103" s="190"/>
    </row>
    <row r="3104" spans="4:4" x14ac:dyDescent="0.2">
      <c r="D3104" s="190"/>
    </row>
    <row r="3105" spans="4:4" x14ac:dyDescent="0.2">
      <c r="D3105" s="190"/>
    </row>
    <row r="3106" spans="4:4" x14ac:dyDescent="0.2">
      <c r="D3106" s="190"/>
    </row>
    <row r="3107" spans="4:4" x14ac:dyDescent="0.2">
      <c r="D3107" s="190"/>
    </row>
    <row r="3108" spans="4:4" x14ac:dyDescent="0.2">
      <c r="D3108" s="190"/>
    </row>
    <row r="3109" spans="4:4" x14ac:dyDescent="0.2">
      <c r="D3109" s="190"/>
    </row>
    <row r="3110" spans="4:4" x14ac:dyDescent="0.2">
      <c r="D3110" s="190"/>
    </row>
    <row r="3111" spans="4:4" x14ac:dyDescent="0.2">
      <c r="D3111" s="190"/>
    </row>
    <row r="3112" spans="4:4" x14ac:dyDescent="0.2">
      <c r="D3112" s="190"/>
    </row>
    <row r="3113" spans="4:4" x14ac:dyDescent="0.2">
      <c r="D3113" s="190"/>
    </row>
    <row r="3114" spans="4:4" x14ac:dyDescent="0.2">
      <c r="D3114" s="190"/>
    </row>
    <row r="3115" spans="4:4" x14ac:dyDescent="0.2">
      <c r="D3115" s="190"/>
    </row>
    <row r="3116" spans="4:4" x14ac:dyDescent="0.2">
      <c r="D3116" s="190"/>
    </row>
    <row r="3117" spans="4:4" x14ac:dyDescent="0.2">
      <c r="D3117" s="190"/>
    </row>
    <row r="3118" spans="4:4" x14ac:dyDescent="0.2">
      <c r="D3118" s="190"/>
    </row>
    <row r="3119" spans="4:4" x14ac:dyDescent="0.2">
      <c r="D3119" s="190"/>
    </row>
    <row r="3120" spans="4:4" x14ac:dyDescent="0.2">
      <c r="D3120" s="190"/>
    </row>
    <row r="3121" spans="4:4" x14ac:dyDescent="0.2">
      <c r="D3121" s="190"/>
    </row>
    <row r="3122" spans="4:4" x14ac:dyDescent="0.2">
      <c r="D3122" s="190"/>
    </row>
    <row r="3123" spans="4:4" x14ac:dyDescent="0.2">
      <c r="D3123" s="190"/>
    </row>
    <row r="3124" spans="4:4" x14ac:dyDescent="0.2">
      <c r="D3124" s="190"/>
    </row>
    <row r="3125" spans="4:4" x14ac:dyDescent="0.2">
      <c r="D3125" s="190"/>
    </row>
    <row r="3126" spans="4:4" x14ac:dyDescent="0.2">
      <c r="D3126" s="190"/>
    </row>
    <row r="3127" spans="4:4" x14ac:dyDescent="0.2">
      <c r="D3127" s="190"/>
    </row>
    <row r="3128" spans="4:4" x14ac:dyDescent="0.2">
      <c r="D3128" s="190"/>
    </row>
    <row r="3129" spans="4:4" x14ac:dyDescent="0.2">
      <c r="D3129" s="190"/>
    </row>
    <row r="3130" spans="4:4" x14ac:dyDescent="0.2">
      <c r="D3130" s="190"/>
    </row>
    <row r="3131" spans="4:4" x14ac:dyDescent="0.2">
      <c r="D3131" s="190"/>
    </row>
    <row r="3132" spans="4:4" x14ac:dyDescent="0.2">
      <c r="D3132" s="190"/>
    </row>
    <row r="3133" spans="4:4" x14ac:dyDescent="0.2">
      <c r="D3133" s="190"/>
    </row>
    <row r="3134" spans="4:4" x14ac:dyDescent="0.2">
      <c r="D3134" s="190"/>
    </row>
    <row r="3135" spans="4:4" x14ac:dyDescent="0.2">
      <c r="D3135" s="190"/>
    </row>
    <row r="3136" spans="4:4" x14ac:dyDescent="0.2">
      <c r="D3136" s="190"/>
    </row>
    <row r="3137" spans="4:4" x14ac:dyDescent="0.2">
      <c r="D3137" s="190"/>
    </row>
    <row r="3138" spans="4:4" x14ac:dyDescent="0.2">
      <c r="D3138" s="190"/>
    </row>
    <row r="3139" spans="4:4" x14ac:dyDescent="0.2">
      <c r="D3139" s="190"/>
    </row>
    <row r="3140" spans="4:4" x14ac:dyDescent="0.2">
      <c r="D3140" s="190"/>
    </row>
    <row r="3141" spans="4:4" x14ac:dyDescent="0.2">
      <c r="D3141" s="190"/>
    </row>
    <row r="3142" spans="4:4" x14ac:dyDescent="0.2">
      <c r="D3142" s="190"/>
    </row>
    <row r="3143" spans="4:4" x14ac:dyDescent="0.2">
      <c r="D3143" s="190"/>
    </row>
    <row r="3144" spans="4:4" x14ac:dyDescent="0.2">
      <c r="D3144" s="190"/>
    </row>
    <row r="3145" spans="4:4" x14ac:dyDescent="0.2">
      <c r="D3145" s="190"/>
    </row>
    <row r="3146" spans="4:4" x14ac:dyDescent="0.2">
      <c r="D3146" s="190"/>
    </row>
    <row r="3147" spans="4:4" x14ac:dyDescent="0.2">
      <c r="D3147" s="190"/>
    </row>
    <row r="3148" spans="4:4" x14ac:dyDescent="0.2">
      <c r="D3148" s="190"/>
    </row>
    <row r="3149" spans="4:4" x14ac:dyDescent="0.2">
      <c r="D3149" s="190"/>
    </row>
    <row r="3150" spans="4:4" x14ac:dyDescent="0.2">
      <c r="D3150" s="190"/>
    </row>
    <row r="3151" spans="4:4" x14ac:dyDescent="0.2">
      <c r="D3151" s="190"/>
    </row>
    <row r="3152" spans="4:4" x14ac:dyDescent="0.2">
      <c r="D3152" s="190"/>
    </row>
    <row r="3153" spans="4:4" x14ac:dyDescent="0.2">
      <c r="D3153" s="190"/>
    </row>
    <row r="3154" spans="4:4" x14ac:dyDescent="0.2">
      <c r="D3154" s="190"/>
    </row>
    <row r="3155" spans="4:4" x14ac:dyDescent="0.2">
      <c r="D3155" s="190"/>
    </row>
    <row r="3156" spans="4:4" x14ac:dyDescent="0.2">
      <c r="D3156" s="190"/>
    </row>
    <row r="3157" spans="4:4" x14ac:dyDescent="0.2">
      <c r="D3157" s="190"/>
    </row>
    <row r="3158" spans="4:4" x14ac:dyDescent="0.2">
      <c r="D3158" s="190"/>
    </row>
    <row r="3159" spans="4:4" x14ac:dyDescent="0.2">
      <c r="D3159" s="190"/>
    </row>
    <row r="3160" spans="4:4" x14ac:dyDescent="0.2">
      <c r="D3160" s="190"/>
    </row>
    <row r="3161" spans="4:4" x14ac:dyDescent="0.2">
      <c r="D3161" s="190"/>
    </row>
    <row r="3162" spans="4:4" x14ac:dyDescent="0.2">
      <c r="D3162" s="190"/>
    </row>
    <row r="3163" spans="4:4" x14ac:dyDescent="0.2">
      <c r="D3163" s="190"/>
    </row>
    <row r="3164" spans="4:4" x14ac:dyDescent="0.2">
      <c r="D3164" s="190"/>
    </row>
    <row r="3165" spans="4:4" x14ac:dyDescent="0.2">
      <c r="D3165" s="190"/>
    </row>
    <row r="3166" spans="4:4" x14ac:dyDescent="0.2">
      <c r="D3166" s="190"/>
    </row>
    <row r="3167" spans="4:4" x14ac:dyDescent="0.2">
      <c r="D3167" s="190"/>
    </row>
    <row r="3168" spans="4:4" x14ac:dyDescent="0.2">
      <c r="D3168" s="190"/>
    </row>
    <row r="3169" spans="4:4" x14ac:dyDescent="0.2">
      <c r="D3169" s="190"/>
    </row>
    <row r="3170" spans="4:4" x14ac:dyDescent="0.2">
      <c r="D3170" s="190"/>
    </row>
    <row r="3171" spans="4:4" x14ac:dyDescent="0.2">
      <c r="D3171" s="190"/>
    </row>
    <row r="3172" spans="4:4" x14ac:dyDescent="0.2">
      <c r="D3172" s="190"/>
    </row>
    <row r="3173" spans="4:4" x14ac:dyDescent="0.2">
      <c r="D3173" s="190"/>
    </row>
    <row r="3174" spans="4:4" x14ac:dyDescent="0.2">
      <c r="D3174" s="190"/>
    </row>
    <row r="3175" spans="4:4" x14ac:dyDescent="0.2">
      <c r="D3175" s="190"/>
    </row>
    <row r="3176" spans="4:4" x14ac:dyDescent="0.2">
      <c r="D3176" s="190"/>
    </row>
    <row r="3177" spans="4:4" x14ac:dyDescent="0.2">
      <c r="D3177" s="190"/>
    </row>
    <row r="3178" spans="4:4" x14ac:dyDescent="0.2">
      <c r="D3178" s="190"/>
    </row>
    <row r="3179" spans="4:4" x14ac:dyDescent="0.2">
      <c r="D3179" s="190"/>
    </row>
    <row r="3180" spans="4:4" x14ac:dyDescent="0.2">
      <c r="D3180" s="190"/>
    </row>
    <row r="3181" spans="4:4" x14ac:dyDescent="0.2">
      <c r="D3181" s="190"/>
    </row>
    <row r="3182" spans="4:4" x14ac:dyDescent="0.2">
      <c r="D3182" s="190"/>
    </row>
    <row r="3183" spans="4:4" x14ac:dyDescent="0.2">
      <c r="D3183" s="190"/>
    </row>
    <row r="3184" spans="4:4" x14ac:dyDescent="0.2">
      <c r="D3184" s="190"/>
    </row>
    <row r="3185" spans="4:4" x14ac:dyDescent="0.2">
      <c r="D3185" s="190"/>
    </row>
    <row r="3186" spans="4:4" x14ac:dyDescent="0.2">
      <c r="D3186" s="190"/>
    </row>
    <row r="3187" spans="4:4" x14ac:dyDescent="0.2">
      <c r="D3187" s="190"/>
    </row>
    <row r="3188" spans="4:4" x14ac:dyDescent="0.2">
      <c r="D3188" s="190"/>
    </row>
    <row r="3189" spans="4:4" x14ac:dyDescent="0.2">
      <c r="D3189" s="190"/>
    </row>
    <row r="3190" spans="4:4" x14ac:dyDescent="0.2">
      <c r="D3190" s="190"/>
    </row>
    <row r="3191" spans="4:4" x14ac:dyDescent="0.2">
      <c r="D3191" s="190"/>
    </row>
    <row r="3192" spans="4:4" x14ac:dyDescent="0.2">
      <c r="D3192" s="190"/>
    </row>
    <row r="3193" spans="4:4" x14ac:dyDescent="0.2">
      <c r="D3193" s="190"/>
    </row>
    <row r="3194" spans="4:4" x14ac:dyDescent="0.2">
      <c r="D3194" s="190"/>
    </row>
    <row r="3195" spans="4:4" x14ac:dyDescent="0.2">
      <c r="D3195" s="190"/>
    </row>
    <row r="3196" spans="4:4" x14ac:dyDescent="0.2">
      <c r="D3196" s="190"/>
    </row>
    <row r="3197" spans="4:4" x14ac:dyDescent="0.2">
      <c r="D3197" s="190"/>
    </row>
    <row r="3198" spans="4:4" x14ac:dyDescent="0.2">
      <c r="D3198" s="190"/>
    </row>
    <row r="3199" spans="4:4" x14ac:dyDescent="0.2">
      <c r="D3199" s="190"/>
    </row>
    <row r="3200" spans="4:4" x14ac:dyDescent="0.2">
      <c r="D3200" s="190"/>
    </row>
    <row r="3201" spans="4:4" x14ac:dyDescent="0.2">
      <c r="D3201" s="190"/>
    </row>
    <row r="3202" spans="4:4" x14ac:dyDescent="0.2">
      <c r="D3202" s="190"/>
    </row>
    <row r="3203" spans="4:4" x14ac:dyDescent="0.2">
      <c r="D3203" s="190"/>
    </row>
    <row r="3204" spans="4:4" x14ac:dyDescent="0.2">
      <c r="D3204" s="190"/>
    </row>
    <row r="3205" spans="4:4" x14ac:dyDescent="0.2">
      <c r="D3205" s="190"/>
    </row>
    <row r="3206" spans="4:4" x14ac:dyDescent="0.2">
      <c r="D3206" s="190"/>
    </row>
    <row r="3207" spans="4:4" x14ac:dyDescent="0.2">
      <c r="D3207" s="190"/>
    </row>
    <row r="3208" spans="4:4" x14ac:dyDescent="0.2">
      <c r="D3208" s="190"/>
    </row>
    <row r="3209" spans="4:4" x14ac:dyDescent="0.2">
      <c r="D3209" s="190"/>
    </row>
    <row r="3210" spans="4:4" x14ac:dyDescent="0.2">
      <c r="D3210" s="190"/>
    </row>
    <row r="3211" spans="4:4" x14ac:dyDescent="0.2">
      <c r="D3211" s="190"/>
    </row>
    <row r="3212" spans="4:4" x14ac:dyDescent="0.2">
      <c r="D3212" s="190"/>
    </row>
    <row r="3213" spans="4:4" x14ac:dyDescent="0.2">
      <c r="D3213" s="190"/>
    </row>
    <row r="3214" spans="4:4" x14ac:dyDescent="0.2">
      <c r="D3214" s="190"/>
    </row>
    <row r="3215" spans="4:4" x14ac:dyDescent="0.2">
      <c r="D3215" s="190"/>
    </row>
    <row r="3216" spans="4:4" x14ac:dyDescent="0.2">
      <c r="D3216" s="190"/>
    </row>
    <row r="3217" spans="4:4" x14ac:dyDescent="0.2">
      <c r="D3217" s="190"/>
    </row>
    <row r="3218" spans="4:4" x14ac:dyDescent="0.2">
      <c r="D3218" s="190"/>
    </row>
    <row r="3219" spans="4:4" x14ac:dyDescent="0.2">
      <c r="D3219" s="190"/>
    </row>
    <row r="3220" spans="4:4" x14ac:dyDescent="0.2">
      <c r="D3220" s="190"/>
    </row>
    <row r="3221" spans="4:4" x14ac:dyDescent="0.2">
      <c r="D3221" s="190"/>
    </row>
    <row r="3222" spans="4:4" x14ac:dyDescent="0.2">
      <c r="D3222" s="190"/>
    </row>
    <row r="3223" spans="4:4" x14ac:dyDescent="0.2">
      <c r="D3223" s="190"/>
    </row>
    <row r="3224" spans="4:4" x14ac:dyDescent="0.2">
      <c r="D3224" s="190"/>
    </row>
    <row r="3225" spans="4:4" x14ac:dyDescent="0.2">
      <c r="D3225" s="190"/>
    </row>
    <row r="3226" spans="4:4" x14ac:dyDescent="0.2">
      <c r="D3226" s="190"/>
    </row>
    <row r="3227" spans="4:4" x14ac:dyDescent="0.2">
      <c r="D3227" s="190"/>
    </row>
    <row r="3228" spans="4:4" x14ac:dyDescent="0.2">
      <c r="D3228" s="190"/>
    </row>
    <row r="3229" spans="4:4" x14ac:dyDescent="0.2">
      <c r="D3229" s="190"/>
    </row>
    <row r="3230" spans="4:4" x14ac:dyDescent="0.2">
      <c r="D3230" s="190"/>
    </row>
    <row r="3231" spans="4:4" x14ac:dyDescent="0.2">
      <c r="D3231" s="190"/>
    </row>
    <row r="3232" spans="4:4" x14ac:dyDescent="0.2">
      <c r="D3232" s="190"/>
    </row>
    <row r="3233" spans="4:4" x14ac:dyDescent="0.2">
      <c r="D3233" s="190"/>
    </row>
    <row r="3234" spans="4:4" x14ac:dyDescent="0.2">
      <c r="D3234" s="190"/>
    </row>
    <row r="3235" spans="4:4" x14ac:dyDescent="0.2">
      <c r="D3235" s="190"/>
    </row>
    <row r="3236" spans="4:4" x14ac:dyDescent="0.2">
      <c r="D3236" s="190"/>
    </row>
    <row r="3237" spans="4:4" x14ac:dyDescent="0.2">
      <c r="D3237" s="190"/>
    </row>
    <row r="3238" spans="4:4" x14ac:dyDescent="0.2">
      <c r="D3238" s="190"/>
    </row>
    <row r="3239" spans="4:4" x14ac:dyDescent="0.2">
      <c r="D3239" s="190"/>
    </row>
    <row r="3240" spans="4:4" x14ac:dyDescent="0.2">
      <c r="D3240" s="190"/>
    </row>
    <row r="3241" spans="4:4" x14ac:dyDescent="0.2">
      <c r="D3241" s="190"/>
    </row>
    <row r="3242" spans="4:4" x14ac:dyDescent="0.2">
      <c r="D3242" s="190"/>
    </row>
    <row r="3243" spans="4:4" x14ac:dyDescent="0.2">
      <c r="D3243" s="190"/>
    </row>
    <row r="3244" spans="4:4" x14ac:dyDescent="0.2">
      <c r="D3244" s="190"/>
    </row>
    <row r="3245" spans="4:4" x14ac:dyDescent="0.2">
      <c r="D3245" s="190"/>
    </row>
    <row r="3246" spans="4:4" x14ac:dyDescent="0.2">
      <c r="D3246" s="190"/>
    </row>
    <row r="3247" spans="4:4" x14ac:dyDescent="0.2">
      <c r="D3247" s="190"/>
    </row>
    <row r="3248" spans="4:4" x14ac:dyDescent="0.2">
      <c r="D3248" s="190"/>
    </row>
    <row r="3249" spans="4:4" x14ac:dyDescent="0.2">
      <c r="D3249" s="190"/>
    </row>
    <row r="3250" spans="4:4" x14ac:dyDescent="0.2">
      <c r="D3250" s="190"/>
    </row>
    <row r="3251" spans="4:4" x14ac:dyDescent="0.2">
      <c r="D3251" s="190"/>
    </row>
    <row r="3252" spans="4:4" x14ac:dyDescent="0.2">
      <c r="D3252" s="190"/>
    </row>
    <row r="3253" spans="4:4" x14ac:dyDescent="0.2">
      <c r="D3253" s="190"/>
    </row>
    <row r="3254" spans="4:4" x14ac:dyDescent="0.2">
      <c r="D3254" s="190"/>
    </row>
    <row r="3255" spans="4:4" x14ac:dyDescent="0.2">
      <c r="D3255" s="190"/>
    </row>
    <row r="3256" spans="4:4" x14ac:dyDescent="0.2">
      <c r="D3256" s="190"/>
    </row>
    <row r="3257" spans="4:4" x14ac:dyDescent="0.2">
      <c r="D3257" s="190"/>
    </row>
    <row r="3258" spans="4:4" x14ac:dyDescent="0.2">
      <c r="D3258" s="190"/>
    </row>
    <row r="3259" spans="4:4" x14ac:dyDescent="0.2">
      <c r="D3259" s="190"/>
    </row>
    <row r="3260" spans="4:4" x14ac:dyDescent="0.2">
      <c r="D3260" s="190"/>
    </row>
    <row r="3261" spans="4:4" x14ac:dyDescent="0.2">
      <c r="D3261" s="190"/>
    </row>
    <row r="3262" spans="4:4" x14ac:dyDescent="0.2">
      <c r="D3262" s="190"/>
    </row>
    <row r="3263" spans="4:4" x14ac:dyDescent="0.2">
      <c r="D3263" s="190"/>
    </row>
    <row r="3264" spans="4:4" x14ac:dyDescent="0.2">
      <c r="D3264" s="190"/>
    </row>
    <row r="3265" spans="4:4" x14ac:dyDescent="0.2">
      <c r="D3265" s="190"/>
    </row>
    <row r="3266" spans="4:4" x14ac:dyDescent="0.2">
      <c r="D3266" s="190"/>
    </row>
    <row r="3267" spans="4:4" x14ac:dyDescent="0.2">
      <c r="D3267" s="190"/>
    </row>
    <row r="3268" spans="4:4" x14ac:dyDescent="0.2">
      <c r="D3268" s="190"/>
    </row>
    <row r="3269" spans="4:4" x14ac:dyDescent="0.2">
      <c r="D3269" s="190"/>
    </row>
    <row r="3270" spans="4:4" x14ac:dyDescent="0.2">
      <c r="D3270" s="190"/>
    </row>
    <row r="3271" spans="4:4" x14ac:dyDescent="0.2">
      <c r="D3271" s="190"/>
    </row>
    <row r="3272" spans="4:4" x14ac:dyDescent="0.2">
      <c r="D3272" s="190"/>
    </row>
    <row r="3273" spans="4:4" x14ac:dyDescent="0.2">
      <c r="D3273" s="190"/>
    </row>
    <row r="3274" spans="4:4" x14ac:dyDescent="0.2">
      <c r="D3274" s="190"/>
    </row>
    <row r="3275" spans="4:4" x14ac:dyDescent="0.2">
      <c r="D3275" s="190"/>
    </row>
    <row r="3276" spans="4:4" x14ac:dyDescent="0.2">
      <c r="D3276" s="190"/>
    </row>
    <row r="3277" spans="4:4" x14ac:dyDescent="0.2">
      <c r="D3277" s="190"/>
    </row>
    <row r="3278" spans="4:4" x14ac:dyDescent="0.2">
      <c r="D3278" s="190"/>
    </row>
    <row r="3279" spans="4:4" x14ac:dyDescent="0.2">
      <c r="D3279" s="190"/>
    </row>
    <row r="3280" spans="4:4" x14ac:dyDescent="0.2">
      <c r="D3280" s="190"/>
    </row>
    <row r="3281" spans="4:4" x14ac:dyDescent="0.2">
      <c r="D3281" s="190"/>
    </row>
    <row r="3282" spans="4:4" x14ac:dyDescent="0.2">
      <c r="D3282" s="190"/>
    </row>
    <row r="3283" spans="4:4" x14ac:dyDescent="0.2">
      <c r="D3283" s="190"/>
    </row>
    <row r="3284" spans="4:4" x14ac:dyDescent="0.2">
      <c r="D3284" s="190"/>
    </row>
    <row r="3285" spans="4:4" x14ac:dyDescent="0.2">
      <c r="D3285" s="190"/>
    </row>
    <row r="3286" spans="4:4" x14ac:dyDescent="0.2">
      <c r="D3286" s="190"/>
    </row>
    <row r="3287" spans="4:4" x14ac:dyDescent="0.2">
      <c r="D3287" s="190"/>
    </row>
    <row r="3288" spans="4:4" x14ac:dyDescent="0.2">
      <c r="D3288" s="190"/>
    </row>
    <row r="3289" spans="4:4" x14ac:dyDescent="0.2">
      <c r="D3289" s="190"/>
    </row>
    <row r="3290" spans="4:4" x14ac:dyDescent="0.2">
      <c r="D3290" s="190"/>
    </row>
    <row r="3291" spans="4:4" x14ac:dyDescent="0.2">
      <c r="D3291" s="190"/>
    </row>
    <row r="3292" spans="4:4" x14ac:dyDescent="0.2">
      <c r="D3292" s="190"/>
    </row>
    <row r="3293" spans="4:4" x14ac:dyDescent="0.2">
      <c r="D3293" s="190"/>
    </row>
    <row r="3294" spans="4:4" x14ac:dyDescent="0.2">
      <c r="D3294" s="190"/>
    </row>
    <row r="3295" spans="4:4" x14ac:dyDescent="0.2">
      <c r="D3295" s="190"/>
    </row>
    <row r="3296" spans="4:4" x14ac:dyDescent="0.2">
      <c r="D3296" s="190"/>
    </row>
    <row r="3297" spans="4:4" x14ac:dyDescent="0.2">
      <c r="D3297" s="190"/>
    </row>
    <row r="3298" spans="4:4" x14ac:dyDescent="0.2">
      <c r="D3298" s="190"/>
    </row>
    <row r="3299" spans="4:4" x14ac:dyDescent="0.2">
      <c r="D3299" s="190"/>
    </row>
    <row r="3300" spans="4:4" x14ac:dyDescent="0.2">
      <c r="D3300" s="190"/>
    </row>
    <row r="3301" spans="4:4" x14ac:dyDescent="0.2">
      <c r="D3301" s="190"/>
    </row>
    <row r="3302" spans="4:4" x14ac:dyDescent="0.2">
      <c r="D3302" s="190"/>
    </row>
    <row r="3303" spans="4:4" x14ac:dyDescent="0.2">
      <c r="D3303" s="190"/>
    </row>
    <row r="3304" spans="4:4" x14ac:dyDescent="0.2">
      <c r="D3304" s="190"/>
    </row>
    <row r="3305" spans="4:4" x14ac:dyDescent="0.2">
      <c r="D3305" s="190"/>
    </row>
    <row r="3306" spans="4:4" x14ac:dyDescent="0.2">
      <c r="D3306" s="190"/>
    </row>
    <row r="3307" spans="4:4" x14ac:dyDescent="0.2">
      <c r="D3307" s="190"/>
    </row>
    <row r="3308" spans="4:4" x14ac:dyDescent="0.2">
      <c r="D3308" s="190"/>
    </row>
    <row r="3309" spans="4:4" x14ac:dyDescent="0.2">
      <c r="D3309" s="190"/>
    </row>
    <row r="3310" spans="4:4" x14ac:dyDescent="0.2">
      <c r="D3310" s="190"/>
    </row>
    <row r="3311" spans="4:4" x14ac:dyDescent="0.2">
      <c r="D3311" s="190"/>
    </row>
    <row r="3312" spans="4:4" x14ac:dyDescent="0.2">
      <c r="D3312" s="190"/>
    </row>
    <row r="3313" spans="4:4" x14ac:dyDescent="0.2">
      <c r="D3313" s="190"/>
    </row>
    <row r="3314" spans="4:4" x14ac:dyDescent="0.2">
      <c r="D3314" s="190"/>
    </row>
    <row r="3315" spans="4:4" x14ac:dyDescent="0.2">
      <c r="D3315" s="190"/>
    </row>
    <row r="3316" spans="4:4" x14ac:dyDescent="0.2">
      <c r="D3316" s="190"/>
    </row>
    <row r="3317" spans="4:4" x14ac:dyDescent="0.2">
      <c r="D3317" s="190"/>
    </row>
    <row r="3318" spans="4:4" x14ac:dyDescent="0.2">
      <c r="D3318" s="190"/>
    </row>
    <row r="3319" spans="4:4" x14ac:dyDescent="0.2">
      <c r="D3319" s="190"/>
    </row>
    <row r="3320" spans="4:4" x14ac:dyDescent="0.2">
      <c r="D3320" s="190"/>
    </row>
    <row r="3321" spans="4:4" x14ac:dyDescent="0.2">
      <c r="D3321" s="190"/>
    </row>
    <row r="3322" spans="4:4" x14ac:dyDescent="0.2">
      <c r="D3322" s="190"/>
    </row>
    <row r="3323" spans="4:4" x14ac:dyDescent="0.2">
      <c r="D3323" s="190"/>
    </row>
    <row r="3324" spans="4:4" x14ac:dyDescent="0.2">
      <c r="D3324" s="190"/>
    </row>
    <row r="3325" spans="4:4" x14ac:dyDescent="0.2">
      <c r="D3325" s="190"/>
    </row>
    <row r="3326" spans="4:4" x14ac:dyDescent="0.2">
      <c r="D3326" s="190"/>
    </row>
    <row r="3327" spans="4:4" x14ac:dyDescent="0.2">
      <c r="D3327" s="190"/>
    </row>
    <row r="3328" spans="4:4" x14ac:dyDescent="0.2">
      <c r="D3328" s="190"/>
    </row>
    <row r="3329" spans="4:4" x14ac:dyDescent="0.2">
      <c r="D3329" s="190"/>
    </row>
    <row r="3330" spans="4:4" x14ac:dyDescent="0.2">
      <c r="D3330" s="190"/>
    </row>
    <row r="3331" spans="4:4" x14ac:dyDescent="0.2">
      <c r="D3331" s="190"/>
    </row>
    <row r="3332" spans="4:4" x14ac:dyDescent="0.2">
      <c r="D3332" s="190"/>
    </row>
    <row r="3333" spans="4:4" x14ac:dyDescent="0.2">
      <c r="D3333" s="190"/>
    </row>
    <row r="3334" spans="4:4" x14ac:dyDescent="0.2">
      <c r="D3334" s="190"/>
    </row>
    <row r="3335" spans="4:4" x14ac:dyDescent="0.2">
      <c r="D3335" s="190"/>
    </row>
    <row r="3336" spans="4:4" x14ac:dyDescent="0.2">
      <c r="D3336" s="190"/>
    </row>
    <row r="3337" spans="4:4" x14ac:dyDescent="0.2">
      <c r="D3337" s="190"/>
    </row>
    <row r="3338" spans="4:4" x14ac:dyDescent="0.2">
      <c r="D3338" s="190"/>
    </row>
    <row r="3339" spans="4:4" x14ac:dyDescent="0.2">
      <c r="D3339" s="190"/>
    </row>
    <row r="3340" spans="4:4" x14ac:dyDescent="0.2">
      <c r="D3340" s="190"/>
    </row>
    <row r="3341" spans="4:4" x14ac:dyDescent="0.2">
      <c r="D3341" s="190"/>
    </row>
    <row r="3342" spans="4:4" x14ac:dyDescent="0.2">
      <c r="D3342" s="190"/>
    </row>
    <row r="3343" spans="4:4" x14ac:dyDescent="0.2">
      <c r="D3343" s="190"/>
    </row>
    <row r="3344" spans="4:4" x14ac:dyDescent="0.2">
      <c r="D3344" s="190"/>
    </row>
    <row r="3345" spans="4:4" x14ac:dyDescent="0.2">
      <c r="D3345" s="190"/>
    </row>
    <row r="3346" spans="4:4" x14ac:dyDescent="0.2">
      <c r="D3346" s="190"/>
    </row>
    <row r="3347" spans="4:4" x14ac:dyDescent="0.2">
      <c r="D3347" s="190"/>
    </row>
    <row r="3348" spans="4:4" x14ac:dyDescent="0.2">
      <c r="D3348" s="190"/>
    </row>
    <row r="3349" spans="4:4" x14ac:dyDescent="0.2">
      <c r="D3349" s="190"/>
    </row>
    <row r="3350" spans="4:4" x14ac:dyDescent="0.2">
      <c r="D3350" s="190"/>
    </row>
    <row r="3351" spans="4:4" x14ac:dyDescent="0.2">
      <c r="D3351" s="190"/>
    </row>
    <row r="3352" spans="4:4" x14ac:dyDescent="0.2">
      <c r="D3352" s="190"/>
    </row>
    <row r="3353" spans="4:4" x14ac:dyDescent="0.2">
      <c r="D3353" s="190"/>
    </row>
    <row r="3354" spans="4:4" x14ac:dyDescent="0.2">
      <c r="D3354" s="190"/>
    </row>
    <row r="3355" spans="4:4" x14ac:dyDescent="0.2">
      <c r="D3355" s="190"/>
    </row>
    <row r="3356" spans="4:4" x14ac:dyDescent="0.2">
      <c r="D3356" s="190"/>
    </row>
    <row r="3357" spans="4:4" x14ac:dyDescent="0.2">
      <c r="D3357" s="190"/>
    </row>
    <row r="3358" spans="4:4" x14ac:dyDescent="0.2">
      <c r="D3358" s="190"/>
    </row>
    <row r="3359" spans="4:4" x14ac:dyDescent="0.2">
      <c r="D3359" s="190"/>
    </row>
    <row r="3360" spans="4:4" x14ac:dyDescent="0.2">
      <c r="D3360" s="190"/>
    </row>
    <row r="3361" spans="4:4" x14ac:dyDescent="0.2">
      <c r="D3361" s="190"/>
    </row>
    <row r="3362" spans="4:4" x14ac:dyDescent="0.2">
      <c r="D3362" s="190"/>
    </row>
    <row r="3363" spans="4:4" x14ac:dyDescent="0.2">
      <c r="D3363" s="190"/>
    </row>
    <row r="3364" spans="4:4" x14ac:dyDescent="0.2">
      <c r="D3364" s="190"/>
    </row>
    <row r="3365" spans="4:4" x14ac:dyDescent="0.2">
      <c r="D3365" s="190"/>
    </row>
    <row r="3366" spans="4:4" x14ac:dyDescent="0.2">
      <c r="D3366" s="190"/>
    </row>
    <row r="3367" spans="4:4" x14ac:dyDescent="0.2">
      <c r="D3367" s="190"/>
    </row>
    <row r="3368" spans="4:4" x14ac:dyDescent="0.2">
      <c r="D3368" s="190"/>
    </row>
    <row r="3369" spans="4:4" x14ac:dyDescent="0.2">
      <c r="D3369" s="190"/>
    </row>
    <row r="3370" spans="4:4" x14ac:dyDescent="0.2">
      <c r="D3370" s="190"/>
    </row>
    <row r="3371" spans="4:4" x14ac:dyDescent="0.2">
      <c r="D3371" s="190"/>
    </row>
    <row r="3372" spans="4:4" x14ac:dyDescent="0.2">
      <c r="D3372" s="190"/>
    </row>
    <row r="3373" spans="4:4" x14ac:dyDescent="0.2">
      <c r="D3373" s="190"/>
    </row>
    <row r="3374" spans="4:4" x14ac:dyDescent="0.2">
      <c r="D3374" s="190"/>
    </row>
    <row r="3375" spans="4:4" x14ac:dyDescent="0.2">
      <c r="D3375" s="190"/>
    </row>
    <row r="3376" spans="4:4" x14ac:dyDescent="0.2">
      <c r="D3376" s="190"/>
    </row>
    <row r="3377" spans="4:4" x14ac:dyDescent="0.2">
      <c r="D3377" s="190"/>
    </row>
    <row r="3378" spans="4:4" x14ac:dyDescent="0.2">
      <c r="D3378" s="190"/>
    </row>
    <row r="3379" spans="4:4" x14ac:dyDescent="0.2">
      <c r="D3379" s="190"/>
    </row>
    <row r="3380" spans="4:4" x14ac:dyDescent="0.2">
      <c r="D3380" s="190"/>
    </row>
    <row r="3381" spans="4:4" x14ac:dyDescent="0.2">
      <c r="D3381" s="190"/>
    </row>
    <row r="3382" spans="4:4" x14ac:dyDescent="0.2">
      <c r="D3382" s="190"/>
    </row>
    <row r="3383" spans="4:4" x14ac:dyDescent="0.2">
      <c r="D3383" s="190"/>
    </row>
    <row r="3384" spans="4:4" x14ac:dyDescent="0.2">
      <c r="D3384" s="190"/>
    </row>
    <row r="3385" spans="4:4" x14ac:dyDescent="0.2">
      <c r="D3385" s="190"/>
    </row>
    <row r="3386" spans="4:4" x14ac:dyDescent="0.2">
      <c r="D3386" s="190"/>
    </row>
    <row r="3387" spans="4:4" x14ac:dyDescent="0.2">
      <c r="D3387" s="190"/>
    </row>
    <row r="3388" spans="4:4" x14ac:dyDescent="0.2">
      <c r="D3388" s="190"/>
    </row>
    <row r="3389" spans="4:4" x14ac:dyDescent="0.2">
      <c r="D3389" s="190"/>
    </row>
    <row r="3390" spans="4:4" x14ac:dyDescent="0.2">
      <c r="D3390" s="190"/>
    </row>
    <row r="3391" spans="4:4" x14ac:dyDescent="0.2">
      <c r="D3391" s="190"/>
    </row>
    <row r="3392" spans="4:4" x14ac:dyDescent="0.2">
      <c r="D3392" s="190"/>
    </row>
    <row r="3393" spans="4:4" x14ac:dyDescent="0.2">
      <c r="D3393" s="190"/>
    </row>
    <row r="3394" spans="4:4" x14ac:dyDescent="0.2">
      <c r="D3394" s="190"/>
    </row>
    <row r="3395" spans="4:4" x14ac:dyDescent="0.2">
      <c r="D3395" s="190"/>
    </row>
    <row r="3396" spans="4:4" x14ac:dyDescent="0.2">
      <c r="D3396" s="190"/>
    </row>
    <row r="3397" spans="4:4" x14ac:dyDescent="0.2">
      <c r="D3397" s="190"/>
    </row>
    <row r="3398" spans="4:4" x14ac:dyDescent="0.2">
      <c r="D3398" s="190"/>
    </row>
    <row r="3399" spans="4:4" x14ac:dyDescent="0.2">
      <c r="D3399" s="190"/>
    </row>
    <row r="3400" spans="4:4" x14ac:dyDescent="0.2">
      <c r="D3400" s="190"/>
    </row>
    <row r="3401" spans="4:4" x14ac:dyDescent="0.2">
      <c r="D3401" s="190"/>
    </row>
    <row r="3402" spans="4:4" x14ac:dyDescent="0.2">
      <c r="D3402" s="190"/>
    </row>
    <row r="3403" spans="4:4" x14ac:dyDescent="0.2">
      <c r="D3403" s="190"/>
    </row>
    <row r="3404" spans="4:4" x14ac:dyDescent="0.2">
      <c r="D3404" s="190"/>
    </row>
    <row r="3405" spans="4:4" x14ac:dyDescent="0.2">
      <c r="D3405" s="190"/>
    </row>
    <row r="3406" spans="4:4" x14ac:dyDescent="0.2">
      <c r="D3406" s="190"/>
    </row>
    <row r="3407" spans="4:4" x14ac:dyDescent="0.2">
      <c r="D3407" s="190"/>
    </row>
    <row r="3408" spans="4:4" x14ac:dyDescent="0.2">
      <c r="D3408" s="190"/>
    </row>
    <row r="3409" spans="4:4" x14ac:dyDescent="0.2">
      <c r="D3409" s="190"/>
    </row>
    <row r="3410" spans="4:4" x14ac:dyDescent="0.2">
      <c r="D3410" s="190"/>
    </row>
    <row r="3411" spans="4:4" x14ac:dyDescent="0.2">
      <c r="D3411" s="190"/>
    </row>
    <row r="3412" spans="4:4" x14ac:dyDescent="0.2">
      <c r="D3412" s="190"/>
    </row>
    <row r="3413" spans="4:4" x14ac:dyDescent="0.2">
      <c r="D3413" s="190"/>
    </row>
    <row r="3414" spans="4:4" x14ac:dyDescent="0.2">
      <c r="D3414" s="190"/>
    </row>
    <row r="3415" spans="4:4" x14ac:dyDescent="0.2">
      <c r="D3415" s="190"/>
    </row>
    <row r="3416" spans="4:4" x14ac:dyDescent="0.2">
      <c r="D3416" s="190"/>
    </row>
    <row r="3417" spans="4:4" x14ac:dyDescent="0.2">
      <c r="D3417" s="190"/>
    </row>
    <row r="3418" spans="4:4" x14ac:dyDescent="0.2">
      <c r="D3418" s="190"/>
    </row>
    <row r="3419" spans="4:4" x14ac:dyDescent="0.2">
      <c r="D3419" s="190"/>
    </row>
    <row r="3420" spans="4:4" x14ac:dyDescent="0.2">
      <c r="D3420" s="190"/>
    </row>
    <row r="3421" spans="4:4" x14ac:dyDescent="0.2">
      <c r="D3421" s="190"/>
    </row>
    <row r="3422" spans="4:4" x14ac:dyDescent="0.2">
      <c r="D3422" s="190"/>
    </row>
    <row r="3423" spans="4:4" x14ac:dyDescent="0.2">
      <c r="D3423" s="190"/>
    </row>
    <row r="3424" spans="4:4" x14ac:dyDescent="0.2">
      <c r="D3424" s="190"/>
    </row>
    <row r="3425" spans="4:4" x14ac:dyDescent="0.2">
      <c r="D3425" s="190"/>
    </row>
    <row r="3426" spans="4:4" x14ac:dyDescent="0.2">
      <c r="D3426" s="190"/>
    </row>
    <row r="3427" spans="4:4" x14ac:dyDescent="0.2">
      <c r="D3427" s="190"/>
    </row>
    <row r="3428" spans="4:4" x14ac:dyDescent="0.2">
      <c r="D3428" s="190"/>
    </row>
    <row r="3429" spans="4:4" x14ac:dyDescent="0.2">
      <c r="D3429" s="190"/>
    </row>
    <row r="3430" spans="4:4" x14ac:dyDescent="0.2">
      <c r="D3430" s="190"/>
    </row>
    <row r="3431" spans="4:4" x14ac:dyDescent="0.2">
      <c r="D3431" s="190"/>
    </row>
    <row r="3432" spans="4:4" x14ac:dyDescent="0.2">
      <c r="D3432" s="190"/>
    </row>
    <row r="3433" spans="4:4" x14ac:dyDescent="0.2">
      <c r="D3433" s="190"/>
    </row>
    <row r="3434" spans="4:4" x14ac:dyDescent="0.2">
      <c r="D3434" s="190"/>
    </row>
    <row r="3435" spans="4:4" x14ac:dyDescent="0.2">
      <c r="D3435" s="190"/>
    </row>
    <row r="3436" spans="4:4" x14ac:dyDescent="0.2">
      <c r="D3436" s="190"/>
    </row>
    <row r="3437" spans="4:4" x14ac:dyDescent="0.2">
      <c r="D3437" s="190"/>
    </row>
    <row r="3438" spans="4:4" x14ac:dyDescent="0.2">
      <c r="D3438" s="190"/>
    </row>
    <row r="3439" spans="4:4" x14ac:dyDescent="0.2">
      <c r="D3439" s="190"/>
    </row>
    <row r="3440" spans="4:4" x14ac:dyDescent="0.2">
      <c r="D3440" s="190"/>
    </row>
    <row r="3441" spans="4:4" x14ac:dyDescent="0.2">
      <c r="D3441" s="190"/>
    </row>
    <row r="3442" spans="4:4" x14ac:dyDescent="0.2">
      <c r="D3442" s="190"/>
    </row>
    <row r="3443" spans="4:4" x14ac:dyDescent="0.2">
      <c r="D3443" s="190"/>
    </row>
    <row r="3444" spans="4:4" x14ac:dyDescent="0.2">
      <c r="D3444" s="190"/>
    </row>
    <row r="3445" spans="4:4" x14ac:dyDescent="0.2">
      <c r="D3445" s="190"/>
    </row>
    <row r="3446" spans="4:4" x14ac:dyDescent="0.2">
      <c r="D3446" s="190"/>
    </row>
    <row r="3447" spans="4:4" x14ac:dyDescent="0.2">
      <c r="D3447" s="190"/>
    </row>
    <row r="3448" spans="4:4" x14ac:dyDescent="0.2">
      <c r="D3448" s="190"/>
    </row>
    <row r="3449" spans="4:4" x14ac:dyDescent="0.2">
      <c r="D3449" s="190"/>
    </row>
    <row r="3450" spans="4:4" x14ac:dyDescent="0.2">
      <c r="D3450" s="190"/>
    </row>
    <row r="3451" spans="4:4" x14ac:dyDescent="0.2">
      <c r="D3451" s="190"/>
    </row>
    <row r="3452" spans="4:4" x14ac:dyDescent="0.2">
      <c r="D3452" s="190"/>
    </row>
    <row r="3453" spans="4:4" x14ac:dyDescent="0.2">
      <c r="D3453" s="190"/>
    </row>
    <row r="3454" spans="4:4" x14ac:dyDescent="0.2">
      <c r="D3454" s="190"/>
    </row>
    <row r="3455" spans="4:4" x14ac:dyDescent="0.2">
      <c r="D3455" s="190"/>
    </row>
    <row r="3456" spans="4:4" x14ac:dyDescent="0.2">
      <c r="D3456" s="190"/>
    </row>
    <row r="3457" spans="4:4" x14ac:dyDescent="0.2">
      <c r="D3457" s="190"/>
    </row>
    <row r="3458" spans="4:4" x14ac:dyDescent="0.2">
      <c r="D3458" s="190"/>
    </row>
    <row r="3459" spans="4:4" x14ac:dyDescent="0.2">
      <c r="D3459" s="190"/>
    </row>
    <row r="3460" spans="4:4" x14ac:dyDescent="0.2">
      <c r="D3460" s="190"/>
    </row>
    <row r="3461" spans="4:4" x14ac:dyDescent="0.2">
      <c r="D3461" s="190"/>
    </row>
    <row r="3462" spans="4:4" x14ac:dyDescent="0.2">
      <c r="D3462" s="190"/>
    </row>
    <row r="3463" spans="4:4" x14ac:dyDescent="0.2">
      <c r="D3463" s="190"/>
    </row>
    <row r="3464" spans="4:4" x14ac:dyDescent="0.2">
      <c r="D3464" s="190"/>
    </row>
    <row r="3465" spans="4:4" x14ac:dyDescent="0.2">
      <c r="D3465" s="190"/>
    </row>
    <row r="3466" spans="4:4" x14ac:dyDescent="0.2">
      <c r="D3466" s="190"/>
    </row>
    <row r="3467" spans="4:4" x14ac:dyDescent="0.2">
      <c r="D3467" s="190"/>
    </row>
    <row r="3468" spans="4:4" x14ac:dyDescent="0.2">
      <c r="D3468" s="190"/>
    </row>
    <row r="3469" spans="4:4" x14ac:dyDescent="0.2">
      <c r="D3469" s="190"/>
    </row>
    <row r="3470" spans="4:4" x14ac:dyDescent="0.2">
      <c r="D3470" s="190"/>
    </row>
    <row r="3471" spans="4:4" x14ac:dyDescent="0.2">
      <c r="D3471" s="190"/>
    </row>
    <row r="3472" spans="4:4" x14ac:dyDescent="0.2">
      <c r="D3472" s="190"/>
    </row>
    <row r="3473" spans="4:4" x14ac:dyDescent="0.2">
      <c r="D3473" s="190"/>
    </row>
    <row r="3474" spans="4:4" x14ac:dyDescent="0.2">
      <c r="D3474" s="190"/>
    </row>
    <row r="3475" spans="4:4" x14ac:dyDescent="0.2">
      <c r="D3475" s="190"/>
    </row>
    <row r="3476" spans="4:4" x14ac:dyDescent="0.2">
      <c r="D3476" s="190"/>
    </row>
    <row r="3477" spans="4:4" x14ac:dyDescent="0.2">
      <c r="D3477" s="190"/>
    </row>
    <row r="3478" spans="4:4" x14ac:dyDescent="0.2">
      <c r="D3478" s="190"/>
    </row>
    <row r="3479" spans="4:4" x14ac:dyDescent="0.2">
      <c r="D3479" s="190"/>
    </row>
    <row r="3480" spans="4:4" x14ac:dyDescent="0.2">
      <c r="D3480" s="190"/>
    </row>
    <row r="3481" spans="4:4" x14ac:dyDescent="0.2">
      <c r="D3481" s="190"/>
    </row>
    <row r="3482" spans="4:4" x14ac:dyDescent="0.2">
      <c r="D3482" s="190"/>
    </row>
    <row r="3483" spans="4:4" x14ac:dyDescent="0.2">
      <c r="D3483" s="190"/>
    </row>
    <row r="3484" spans="4:4" x14ac:dyDescent="0.2">
      <c r="D3484" s="190"/>
    </row>
    <row r="3485" spans="4:4" x14ac:dyDescent="0.2">
      <c r="D3485" s="190"/>
    </row>
    <row r="3486" spans="4:4" x14ac:dyDescent="0.2">
      <c r="D3486" s="190"/>
    </row>
    <row r="3487" spans="4:4" x14ac:dyDescent="0.2">
      <c r="D3487" s="190"/>
    </row>
    <row r="3488" spans="4:4" x14ac:dyDescent="0.2">
      <c r="D3488" s="190"/>
    </row>
    <row r="3489" spans="4:4" x14ac:dyDescent="0.2">
      <c r="D3489" s="190"/>
    </row>
    <row r="3490" spans="4:4" x14ac:dyDescent="0.2">
      <c r="D3490" s="190"/>
    </row>
    <row r="3491" spans="4:4" x14ac:dyDescent="0.2">
      <c r="D3491" s="190"/>
    </row>
    <row r="3492" spans="4:4" x14ac:dyDescent="0.2">
      <c r="D3492" s="190"/>
    </row>
    <row r="3493" spans="4:4" x14ac:dyDescent="0.2">
      <c r="D3493" s="190"/>
    </row>
    <row r="3494" spans="4:4" x14ac:dyDescent="0.2">
      <c r="D3494" s="190"/>
    </row>
    <row r="3495" spans="4:4" x14ac:dyDescent="0.2">
      <c r="D3495" s="190"/>
    </row>
    <row r="3496" spans="4:4" x14ac:dyDescent="0.2">
      <c r="D3496" s="190"/>
    </row>
    <row r="3497" spans="4:4" x14ac:dyDescent="0.2">
      <c r="D3497" s="190"/>
    </row>
    <row r="3498" spans="4:4" x14ac:dyDescent="0.2">
      <c r="D3498" s="190"/>
    </row>
    <row r="3499" spans="4:4" x14ac:dyDescent="0.2">
      <c r="D3499" s="190"/>
    </row>
    <row r="3500" spans="4:4" x14ac:dyDescent="0.2">
      <c r="D3500" s="190"/>
    </row>
    <row r="3501" spans="4:4" x14ac:dyDescent="0.2">
      <c r="D3501" s="190"/>
    </row>
    <row r="3502" spans="4:4" x14ac:dyDescent="0.2">
      <c r="D3502" s="190"/>
    </row>
    <row r="3503" spans="4:4" x14ac:dyDescent="0.2">
      <c r="D3503" s="190"/>
    </row>
    <row r="3504" spans="4:4" x14ac:dyDescent="0.2">
      <c r="D3504" s="190"/>
    </row>
    <row r="3505" spans="4:4" x14ac:dyDescent="0.2">
      <c r="D3505" s="190"/>
    </row>
    <row r="3506" spans="4:4" x14ac:dyDescent="0.2">
      <c r="D3506" s="190"/>
    </row>
    <row r="3507" spans="4:4" x14ac:dyDescent="0.2">
      <c r="D3507" s="190"/>
    </row>
    <row r="3508" spans="4:4" x14ac:dyDescent="0.2">
      <c r="D3508" s="190"/>
    </row>
    <row r="3509" spans="4:4" x14ac:dyDescent="0.2">
      <c r="D3509" s="190"/>
    </row>
    <row r="3510" spans="4:4" x14ac:dyDescent="0.2">
      <c r="D3510" s="190"/>
    </row>
    <row r="3511" spans="4:4" x14ac:dyDescent="0.2">
      <c r="D3511" s="190"/>
    </row>
    <row r="3512" spans="4:4" x14ac:dyDescent="0.2">
      <c r="D3512" s="190"/>
    </row>
    <row r="3513" spans="4:4" x14ac:dyDescent="0.2">
      <c r="D3513" s="190"/>
    </row>
    <row r="3514" spans="4:4" x14ac:dyDescent="0.2">
      <c r="D3514" s="190"/>
    </row>
    <row r="3515" spans="4:4" x14ac:dyDescent="0.2">
      <c r="D3515" s="190"/>
    </row>
    <row r="3516" spans="4:4" x14ac:dyDescent="0.2">
      <c r="D3516" s="190"/>
    </row>
    <row r="3517" spans="4:4" x14ac:dyDescent="0.2">
      <c r="D3517" s="190"/>
    </row>
    <row r="3518" spans="4:4" x14ac:dyDescent="0.2">
      <c r="D3518" s="190"/>
    </row>
    <row r="3519" spans="4:4" x14ac:dyDescent="0.2">
      <c r="D3519" s="190"/>
    </row>
    <row r="3520" spans="4:4" x14ac:dyDescent="0.2">
      <c r="D3520" s="190"/>
    </row>
    <row r="3521" spans="4:4" x14ac:dyDescent="0.2">
      <c r="D3521" s="190"/>
    </row>
    <row r="3522" spans="4:4" x14ac:dyDescent="0.2">
      <c r="D3522" s="190"/>
    </row>
    <row r="3523" spans="4:4" x14ac:dyDescent="0.2">
      <c r="D3523" s="190"/>
    </row>
    <row r="3524" spans="4:4" x14ac:dyDescent="0.2">
      <c r="D3524" s="190"/>
    </row>
    <row r="3525" spans="4:4" x14ac:dyDescent="0.2">
      <c r="D3525" s="190"/>
    </row>
    <row r="3526" spans="4:4" x14ac:dyDescent="0.2">
      <c r="D3526" s="190"/>
    </row>
    <row r="3527" spans="4:4" x14ac:dyDescent="0.2">
      <c r="D3527" s="190"/>
    </row>
    <row r="3528" spans="4:4" x14ac:dyDescent="0.2">
      <c r="D3528" s="190"/>
    </row>
    <row r="3529" spans="4:4" x14ac:dyDescent="0.2">
      <c r="D3529" s="190"/>
    </row>
    <row r="3530" spans="4:4" x14ac:dyDescent="0.2">
      <c r="D3530" s="190"/>
    </row>
    <row r="3531" spans="4:4" x14ac:dyDescent="0.2">
      <c r="D3531" s="190"/>
    </row>
    <row r="3532" spans="4:4" x14ac:dyDescent="0.2">
      <c r="D3532" s="190"/>
    </row>
    <row r="3533" spans="4:4" x14ac:dyDescent="0.2">
      <c r="D3533" s="190"/>
    </row>
    <row r="3534" spans="4:4" x14ac:dyDescent="0.2">
      <c r="D3534" s="190"/>
    </row>
    <row r="3535" spans="4:4" x14ac:dyDescent="0.2">
      <c r="D3535" s="190"/>
    </row>
    <row r="3536" spans="4:4" x14ac:dyDescent="0.2">
      <c r="D3536" s="190"/>
    </row>
    <row r="3537" spans="4:4" x14ac:dyDescent="0.2">
      <c r="D3537" s="190"/>
    </row>
    <row r="3538" spans="4:4" x14ac:dyDescent="0.2">
      <c r="D3538" s="190"/>
    </row>
    <row r="3539" spans="4:4" x14ac:dyDescent="0.2">
      <c r="D3539" s="190"/>
    </row>
    <row r="3540" spans="4:4" x14ac:dyDescent="0.2">
      <c r="D3540" s="190"/>
    </row>
    <row r="3541" spans="4:4" x14ac:dyDescent="0.2">
      <c r="D3541" s="190"/>
    </row>
    <row r="3542" spans="4:4" x14ac:dyDescent="0.2">
      <c r="D3542" s="190"/>
    </row>
    <row r="3543" spans="4:4" x14ac:dyDescent="0.2">
      <c r="D3543" s="190"/>
    </row>
    <row r="3544" spans="4:4" x14ac:dyDescent="0.2">
      <c r="D3544" s="190"/>
    </row>
    <row r="3545" spans="4:4" x14ac:dyDescent="0.2">
      <c r="D3545" s="190"/>
    </row>
    <row r="3546" spans="4:4" x14ac:dyDescent="0.2">
      <c r="D3546" s="190"/>
    </row>
    <row r="3547" spans="4:4" x14ac:dyDescent="0.2">
      <c r="D3547" s="190"/>
    </row>
    <row r="3548" spans="4:4" x14ac:dyDescent="0.2">
      <c r="D3548" s="190"/>
    </row>
    <row r="3549" spans="4:4" x14ac:dyDescent="0.2">
      <c r="D3549" s="190"/>
    </row>
    <row r="3550" spans="4:4" x14ac:dyDescent="0.2">
      <c r="D3550" s="190"/>
    </row>
    <row r="3551" spans="4:4" x14ac:dyDescent="0.2">
      <c r="D3551" s="190"/>
    </row>
    <row r="3552" spans="4:4" x14ac:dyDescent="0.2">
      <c r="D3552" s="190"/>
    </row>
    <row r="3553" spans="4:4" x14ac:dyDescent="0.2">
      <c r="D3553" s="190"/>
    </row>
    <row r="3554" spans="4:4" x14ac:dyDescent="0.2">
      <c r="D3554" s="190"/>
    </row>
    <row r="3555" spans="4:4" x14ac:dyDescent="0.2">
      <c r="D3555" s="190"/>
    </row>
    <row r="3556" spans="4:4" x14ac:dyDescent="0.2">
      <c r="D3556" s="190"/>
    </row>
    <row r="3557" spans="4:4" x14ac:dyDescent="0.2">
      <c r="D3557" s="190"/>
    </row>
    <row r="3558" spans="4:4" x14ac:dyDescent="0.2">
      <c r="D3558" s="190"/>
    </row>
    <row r="3559" spans="4:4" x14ac:dyDescent="0.2">
      <c r="D3559" s="190"/>
    </row>
    <row r="3560" spans="4:4" x14ac:dyDescent="0.2">
      <c r="D3560" s="190"/>
    </row>
    <row r="3561" spans="4:4" x14ac:dyDescent="0.2">
      <c r="D3561" s="190"/>
    </row>
    <row r="3562" spans="4:4" x14ac:dyDescent="0.2">
      <c r="D3562" s="190"/>
    </row>
    <row r="3563" spans="4:4" x14ac:dyDescent="0.2">
      <c r="D3563" s="190"/>
    </row>
    <row r="3564" spans="4:4" x14ac:dyDescent="0.2">
      <c r="D3564" s="190"/>
    </row>
    <row r="3565" spans="4:4" x14ac:dyDescent="0.2">
      <c r="D3565" s="190"/>
    </row>
    <row r="3566" spans="4:4" x14ac:dyDescent="0.2">
      <c r="D3566" s="190"/>
    </row>
    <row r="3567" spans="4:4" x14ac:dyDescent="0.2">
      <c r="D3567" s="190"/>
    </row>
    <row r="3568" spans="4:4" x14ac:dyDescent="0.2">
      <c r="D3568" s="190"/>
    </row>
    <row r="3569" spans="4:4" x14ac:dyDescent="0.2">
      <c r="D3569" s="190"/>
    </row>
    <row r="3570" spans="4:4" x14ac:dyDescent="0.2">
      <c r="D3570" s="190"/>
    </row>
    <row r="3571" spans="4:4" x14ac:dyDescent="0.2">
      <c r="D3571" s="190"/>
    </row>
    <row r="3572" spans="4:4" x14ac:dyDescent="0.2">
      <c r="D3572" s="190"/>
    </row>
    <row r="3573" spans="4:4" x14ac:dyDescent="0.2">
      <c r="D3573" s="190"/>
    </row>
    <row r="3574" spans="4:4" x14ac:dyDescent="0.2">
      <c r="D3574" s="190"/>
    </row>
    <row r="3575" spans="4:4" x14ac:dyDescent="0.2">
      <c r="D3575" s="190"/>
    </row>
    <row r="3576" spans="4:4" x14ac:dyDescent="0.2">
      <c r="D3576" s="190"/>
    </row>
    <row r="3577" spans="4:4" x14ac:dyDescent="0.2">
      <c r="D3577" s="190"/>
    </row>
    <row r="3578" spans="4:4" x14ac:dyDescent="0.2">
      <c r="D3578" s="190"/>
    </row>
    <row r="3579" spans="4:4" x14ac:dyDescent="0.2">
      <c r="D3579" s="190"/>
    </row>
    <row r="3580" spans="4:4" x14ac:dyDescent="0.2">
      <c r="D3580" s="190"/>
    </row>
    <row r="3581" spans="4:4" x14ac:dyDescent="0.2">
      <c r="D3581" s="190"/>
    </row>
    <row r="3582" spans="4:4" x14ac:dyDescent="0.2">
      <c r="D3582" s="190"/>
    </row>
    <row r="3583" spans="4:4" x14ac:dyDescent="0.2">
      <c r="D3583" s="190"/>
    </row>
    <row r="3584" spans="4:4" x14ac:dyDescent="0.2">
      <c r="D3584" s="190"/>
    </row>
    <row r="3585" spans="4:4" x14ac:dyDescent="0.2">
      <c r="D3585" s="190"/>
    </row>
    <row r="3586" spans="4:4" x14ac:dyDescent="0.2">
      <c r="D3586" s="190"/>
    </row>
    <row r="3587" spans="4:4" x14ac:dyDescent="0.2">
      <c r="D3587" s="190"/>
    </row>
    <row r="3588" spans="4:4" x14ac:dyDescent="0.2">
      <c r="D3588" s="190"/>
    </row>
    <row r="3589" spans="4:4" x14ac:dyDescent="0.2">
      <c r="D3589" s="190"/>
    </row>
    <row r="3590" spans="4:4" x14ac:dyDescent="0.2">
      <c r="D3590" s="190"/>
    </row>
    <row r="3591" spans="4:4" x14ac:dyDescent="0.2">
      <c r="D3591" s="190"/>
    </row>
    <row r="3592" spans="4:4" x14ac:dyDescent="0.2">
      <c r="D3592" s="190"/>
    </row>
    <row r="3593" spans="4:4" x14ac:dyDescent="0.2">
      <c r="D3593" s="190"/>
    </row>
    <row r="3594" spans="4:4" x14ac:dyDescent="0.2">
      <c r="D3594" s="190"/>
    </row>
    <row r="3595" spans="4:4" x14ac:dyDescent="0.2">
      <c r="D3595" s="190"/>
    </row>
    <row r="3596" spans="4:4" x14ac:dyDescent="0.2">
      <c r="D3596" s="190"/>
    </row>
    <row r="3597" spans="4:4" x14ac:dyDescent="0.2">
      <c r="D3597" s="190"/>
    </row>
    <row r="3598" spans="4:4" x14ac:dyDescent="0.2">
      <c r="D3598" s="190"/>
    </row>
    <row r="3599" spans="4:4" x14ac:dyDescent="0.2">
      <c r="D3599" s="190"/>
    </row>
    <row r="3600" spans="4:4" x14ac:dyDescent="0.2">
      <c r="D3600" s="190"/>
    </row>
    <row r="3601" spans="4:4" x14ac:dyDescent="0.2">
      <c r="D3601" s="190"/>
    </row>
    <row r="3602" spans="4:4" x14ac:dyDescent="0.2">
      <c r="D3602" s="190"/>
    </row>
    <row r="3603" spans="4:4" x14ac:dyDescent="0.2">
      <c r="D3603" s="190"/>
    </row>
    <row r="3604" spans="4:4" x14ac:dyDescent="0.2">
      <c r="D3604" s="190"/>
    </row>
    <row r="3605" spans="4:4" x14ac:dyDescent="0.2">
      <c r="D3605" s="190"/>
    </row>
    <row r="3606" spans="4:4" x14ac:dyDescent="0.2">
      <c r="D3606" s="190"/>
    </row>
    <row r="3607" spans="4:4" x14ac:dyDescent="0.2">
      <c r="D3607" s="190"/>
    </row>
    <row r="3608" spans="4:4" x14ac:dyDescent="0.2">
      <c r="D3608" s="190"/>
    </row>
    <row r="3609" spans="4:4" x14ac:dyDescent="0.2">
      <c r="D3609" s="190"/>
    </row>
    <row r="3610" spans="4:4" x14ac:dyDescent="0.2">
      <c r="D3610" s="190"/>
    </row>
    <row r="3611" spans="4:4" x14ac:dyDescent="0.2">
      <c r="D3611" s="190"/>
    </row>
    <row r="3612" spans="4:4" x14ac:dyDescent="0.2">
      <c r="D3612" s="190"/>
    </row>
    <row r="3613" spans="4:4" x14ac:dyDescent="0.2">
      <c r="D3613" s="190"/>
    </row>
    <row r="3614" spans="4:4" x14ac:dyDescent="0.2">
      <c r="D3614" s="190"/>
    </row>
    <row r="3615" spans="4:4" x14ac:dyDescent="0.2">
      <c r="D3615" s="190"/>
    </row>
    <row r="3616" spans="4:4" x14ac:dyDescent="0.2">
      <c r="D3616" s="190"/>
    </row>
    <row r="3617" spans="4:4" x14ac:dyDescent="0.2">
      <c r="D3617" s="190"/>
    </row>
    <row r="3618" spans="4:4" x14ac:dyDescent="0.2">
      <c r="D3618" s="190"/>
    </row>
    <row r="3619" spans="4:4" x14ac:dyDescent="0.2">
      <c r="D3619" s="190"/>
    </row>
    <row r="3620" spans="4:4" x14ac:dyDescent="0.2">
      <c r="D3620" s="190"/>
    </row>
    <row r="3621" spans="4:4" x14ac:dyDescent="0.2">
      <c r="D3621" s="190"/>
    </row>
    <row r="3622" spans="4:4" x14ac:dyDescent="0.2">
      <c r="D3622" s="190"/>
    </row>
    <row r="3623" spans="4:4" x14ac:dyDescent="0.2">
      <c r="D3623" s="190"/>
    </row>
    <row r="3624" spans="4:4" x14ac:dyDescent="0.2">
      <c r="D3624" s="190"/>
    </row>
    <row r="3625" spans="4:4" x14ac:dyDescent="0.2">
      <c r="D3625" s="190"/>
    </row>
    <row r="3626" spans="4:4" x14ac:dyDescent="0.2">
      <c r="D3626" s="190"/>
    </row>
    <row r="3627" spans="4:4" x14ac:dyDescent="0.2">
      <c r="D3627" s="190"/>
    </row>
    <row r="3628" spans="4:4" x14ac:dyDescent="0.2">
      <c r="D3628" s="190"/>
    </row>
    <row r="3629" spans="4:4" x14ac:dyDescent="0.2">
      <c r="D3629" s="190"/>
    </row>
    <row r="3630" spans="4:4" x14ac:dyDescent="0.2">
      <c r="D3630" s="190"/>
    </row>
    <row r="3631" spans="4:4" x14ac:dyDescent="0.2">
      <c r="D3631" s="190"/>
    </row>
    <row r="3632" spans="4:4" x14ac:dyDescent="0.2">
      <c r="D3632" s="190"/>
    </row>
    <row r="3633" spans="4:4" x14ac:dyDescent="0.2">
      <c r="D3633" s="190"/>
    </row>
    <row r="3634" spans="4:4" x14ac:dyDescent="0.2">
      <c r="D3634" s="190"/>
    </row>
    <row r="3635" spans="4:4" x14ac:dyDescent="0.2">
      <c r="D3635" s="190"/>
    </row>
    <row r="3636" spans="4:4" x14ac:dyDescent="0.2">
      <c r="D3636" s="190"/>
    </row>
    <row r="3637" spans="4:4" x14ac:dyDescent="0.2">
      <c r="D3637" s="190"/>
    </row>
    <row r="3638" spans="4:4" x14ac:dyDescent="0.2">
      <c r="D3638" s="190"/>
    </row>
    <row r="3639" spans="4:4" x14ac:dyDescent="0.2">
      <c r="D3639" s="190"/>
    </row>
    <row r="3640" spans="4:4" x14ac:dyDescent="0.2">
      <c r="D3640" s="190"/>
    </row>
    <row r="3641" spans="4:4" x14ac:dyDescent="0.2">
      <c r="D3641" s="190"/>
    </row>
    <row r="3642" spans="4:4" x14ac:dyDescent="0.2">
      <c r="D3642" s="190"/>
    </row>
    <row r="3643" spans="4:4" x14ac:dyDescent="0.2">
      <c r="D3643" s="190"/>
    </row>
    <row r="3644" spans="4:4" x14ac:dyDescent="0.2">
      <c r="D3644" s="190"/>
    </row>
    <row r="3645" spans="4:4" x14ac:dyDescent="0.2">
      <c r="D3645" s="190"/>
    </row>
    <row r="3646" spans="4:4" x14ac:dyDescent="0.2">
      <c r="D3646" s="190"/>
    </row>
    <row r="3647" spans="4:4" x14ac:dyDescent="0.2">
      <c r="D3647" s="190"/>
    </row>
    <row r="3648" spans="4:4" x14ac:dyDescent="0.2">
      <c r="D3648" s="190"/>
    </row>
    <row r="3649" spans="4:4" x14ac:dyDescent="0.2">
      <c r="D3649" s="190"/>
    </row>
    <row r="3650" spans="4:4" x14ac:dyDescent="0.2">
      <c r="D3650" s="190"/>
    </row>
    <row r="3651" spans="4:4" x14ac:dyDescent="0.2">
      <c r="D3651" s="190"/>
    </row>
    <row r="3652" spans="4:4" x14ac:dyDescent="0.2">
      <c r="D3652" s="190"/>
    </row>
    <row r="3653" spans="4:4" x14ac:dyDescent="0.2">
      <c r="D3653" s="190"/>
    </row>
    <row r="3654" spans="4:4" x14ac:dyDescent="0.2">
      <c r="D3654" s="190"/>
    </row>
    <row r="3655" spans="4:4" x14ac:dyDescent="0.2">
      <c r="D3655" s="190"/>
    </row>
    <row r="3656" spans="4:4" x14ac:dyDescent="0.2">
      <c r="D3656" s="190"/>
    </row>
    <row r="3657" spans="4:4" x14ac:dyDescent="0.2">
      <c r="D3657" s="190"/>
    </row>
    <row r="3658" spans="4:4" x14ac:dyDescent="0.2">
      <c r="D3658" s="190"/>
    </row>
    <row r="3659" spans="4:4" x14ac:dyDescent="0.2">
      <c r="D3659" s="190"/>
    </row>
    <row r="3660" spans="4:4" x14ac:dyDescent="0.2">
      <c r="D3660" s="190"/>
    </row>
    <row r="3661" spans="4:4" x14ac:dyDescent="0.2">
      <c r="D3661" s="190"/>
    </row>
    <row r="3662" spans="4:4" x14ac:dyDescent="0.2">
      <c r="D3662" s="190"/>
    </row>
    <row r="3663" spans="4:4" x14ac:dyDescent="0.2">
      <c r="D3663" s="190"/>
    </row>
    <row r="3664" spans="4:4" x14ac:dyDescent="0.2">
      <c r="D3664" s="190"/>
    </row>
    <row r="3665" spans="4:4" x14ac:dyDescent="0.2">
      <c r="D3665" s="190"/>
    </row>
    <row r="3666" spans="4:4" x14ac:dyDescent="0.2">
      <c r="D3666" s="190"/>
    </row>
    <row r="3667" spans="4:4" x14ac:dyDescent="0.2">
      <c r="D3667" s="190"/>
    </row>
    <row r="3668" spans="4:4" x14ac:dyDescent="0.2">
      <c r="D3668" s="190"/>
    </row>
    <row r="3669" spans="4:4" x14ac:dyDescent="0.2">
      <c r="D3669" s="190"/>
    </row>
    <row r="3670" spans="4:4" x14ac:dyDescent="0.2">
      <c r="D3670" s="190"/>
    </row>
    <row r="3671" spans="4:4" x14ac:dyDescent="0.2">
      <c r="D3671" s="190"/>
    </row>
    <row r="3672" spans="4:4" x14ac:dyDescent="0.2">
      <c r="D3672" s="190"/>
    </row>
    <row r="3673" spans="4:4" x14ac:dyDescent="0.2">
      <c r="D3673" s="190"/>
    </row>
    <row r="3674" spans="4:4" x14ac:dyDescent="0.2">
      <c r="D3674" s="190"/>
    </row>
    <row r="3675" spans="4:4" x14ac:dyDescent="0.2">
      <c r="D3675" s="190"/>
    </row>
    <row r="3676" spans="4:4" x14ac:dyDescent="0.2">
      <c r="D3676" s="190"/>
    </row>
    <row r="3677" spans="4:4" x14ac:dyDescent="0.2">
      <c r="D3677" s="190"/>
    </row>
    <row r="3678" spans="4:4" x14ac:dyDescent="0.2">
      <c r="D3678" s="190"/>
    </row>
    <row r="3679" spans="4:4" x14ac:dyDescent="0.2">
      <c r="D3679" s="190"/>
    </row>
    <row r="3680" spans="4:4" x14ac:dyDescent="0.2">
      <c r="D3680" s="190"/>
    </row>
    <row r="3681" spans="4:4" x14ac:dyDescent="0.2">
      <c r="D3681" s="190"/>
    </row>
    <row r="3682" spans="4:4" x14ac:dyDescent="0.2">
      <c r="D3682" s="190"/>
    </row>
    <row r="3683" spans="4:4" x14ac:dyDescent="0.2">
      <c r="D3683" s="190"/>
    </row>
    <row r="3684" spans="4:4" x14ac:dyDescent="0.2">
      <c r="D3684" s="190"/>
    </row>
    <row r="3685" spans="4:4" x14ac:dyDescent="0.2">
      <c r="D3685" s="190"/>
    </row>
    <row r="3686" spans="4:4" x14ac:dyDescent="0.2">
      <c r="D3686" s="190"/>
    </row>
    <row r="3687" spans="4:4" x14ac:dyDescent="0.2">
      <c r="D3687" s="190"/>
    </row>
    <row r="3688" spans="4:4" x14ac:dyDescent="0.2">
      <c r="D3688" s="190"/>
    </row>
    <row r="3689" spans="4:4" x14ac:dyDescent="0.2">
      <c r="D3689" s="190"/>
    </row>
    <row r="3690" spans="4:4" x14ac:dyDescent="0.2">
      <c r="D3690" s="190"/>
    </row>
    <row r="3691" spans="4:4" x14ac:dyDescent="0.2">
      <c r="D3691" s="190"/>
    </row>
    <row r="3692" spans="4:4" x14ac:dyDescent="0.2">
      <c r="D3692" s="190"/>
    </row>
    <row r="3693" spans="4:4" x14ac:dyDescent="0.2">
      <c r="D3693" s="190"/>
    </row>
    <row r="3694" spans="4:4" x14ac:dyDescent="0.2">
      <c r="D3694" s="190"/>
    </row>
    <row r="3695" spans="4:4" x14ac:dyDescent="0.2">
      <c r="D3695" s="190"/>
    </row>
    <row r="3696" spans="4:4" x14ac:dyDescent="0.2">
      <c r="D3696" s="190"/>
    </row>
    <row r="3697" spans="4:4" x14ac:dyDescent="0.2">
      <c r="D3697" s="190"/>
    </row>
    <row r="3698" spans="4:4" x14ac:dyDescent="0.2">
      <c r="D3698" s="190"/>
    </row>
    <row r="3699" spans="4:4" x14ac:dyDescent="0.2">
      <c r="D3699" s="190"/>
    </row>
    <row r="3700" spans="4:4" x14ac:dyDescent="0.2">
      <c r="D3700" s="190"/>
    </row>
    <row r="3701" spans="4:4" x14ac:dyDescent="0.2">
      <c r="D3701" s="190"/>
    </row>
    <row r="3702" spans="4:4" x14ac:dyDescent="0.2">
      <c r="D3702" s="190"/>
    </row>
    <row r="3703" spans="4:4" x14ac:dyDescent="0.2">
      <c r="D3703" s="190"/>
    </row>
    <row r="3704" spans="4:4" x14ac:dyDescent="0.2">
      <c r="D3704" s="190"/>
    </row>
    <row r="3705" spans="4:4" x14ac:dyDescent="0.2">
      <c r="D3705" s="190"/>
    </row>
    <row r="3706" spans="4:4" x14ac:dyDescent="0.2">
      <c r="D3706" s="190"/>
    </row>
    <row r="3707" spans="4:4" x14ac:dyDescent="0.2">
      <c r="D3707" s="190"/>
    </row>
    <row r="3708" spans="4:4" x14ac:dyDescent="0.2">
      <c r="D3708" s="190"/>
    </row>
    <row r="3709" spans="4:4" x14ac:dyDescent="0.2">
      <c r="D3709" s="190"/>
    </row>
    <row r="3710" spans="4:4" x14ac:dyDescent="0.2">
      <c r="D3710" s="190"/>
    </row>
    <row r="3711" spans="4:4" x14ac:dyDescent="0.2">
      <c r="D3711" s="190"/>
    </row>
    <row r="3712" spans="4:4" x14ac:dyDescent="0.2">
      <c r="D3712" s="190"/>
    </row>
    <row r="3713" spans="4:4" x14ac:dyDescent="0.2">
      <c r="D3713" s="190"/>
    </row>
    <row r="3714" spans="4:4" x14ac:dyDescent="0.2">
      <c r="D3714" s="190"/>
    </row>
    <row r="3715" spans="4:4" x14ac:dyDescent="0.2">
      <c r="D3715" s="190"/>
    </row>
    <row r="3716" spans="4:4" x14ac:dyDescent="0.2">
      <c r="D3716" s="190"/>
    </row>
    <row r="3717" spans="4:4" x14ac:dyDescent="0.2">
      <c r="D3717" s="190"/>
    </row>
    <row r="3718" spans="4:4" x14ac:dyDescent="0.2">
      <c r="D3718" s="190"/>
    </row>
    <row r="3719" spans="4:4" x14ac:dyDescent="0.2">
      <c r="D3719" s="190"/>
    </row>
    <row r="3720" spans="4:4" x14ac:dyDescent="0.2">
      <c r="D3720" s="190"/>
    </row>
    <row r="3721" spans="4:4" x14ac:dyDescent="0.2">
      <c r="D3721" s="190"/>
    </row>
    <row r="3722" spans="4:4" x14ac:dyDescent="0.2">
      <c r="D3722" s="190"/>
    </row>
    <row r="3723" spans="4:4" x14ac:dyDescent="0.2">
      <c r="D3723" s="190"/>
    </row>
    <row r="3724" spans="4:4" x14ac:dyDescent="0.2">
      <c r="D3724" s="190"/>
    </row>
    <row r="3725" spans="4:4" x14ac:dyDescent="0.2">
      <c r="D3725" s="190"/>
    </row>
    <row r="3726" spans="4:4" x14ac:dyDescent="0.2">
      <c r="D3726" s="190"/>
    </row>
    <row r="3727" spans="4:4" x14ac:dyDescent="0.2">
      <c r="D3727" s="190"/>
    </row>
    <row r="3728" spans="4:4" x14ac:dyDescent="0.2">
      <c r="D3728" s="190"/>
    </row>
    <row r="3729" spans="4:4" x14ac:dyDescent="0.2">
      <c r="D3729" s="190"/>
    </row>
    <row r="3730" spans="4:4" x14ac:dyDescent="0.2">
      <c r="D3730" s="190"/>
    </row>
    <row r="3731" spans="4:4" x14ac:dyDescent="0.2">
      <c r="D3731" s="190"/>
    </row>
    <row r="3732" spans="4:4" x14ac:dyDescent="0.2">
      <c r="D3732" s="190"/>
    </row>
    <row r="3733" spans="4:4" x14ac:dyDescent="0.2">
      <c r="D3733" s="190"/>
    </row>
    <row r="3734" spans="4:4" x14ac:dyDescent="0.2">
      <c r="D3734" s="190"/>
    </row>
    <row r="3735" spans="4:4" x14ac:dyDescent="0.2">
      <c r="D3735" s="190"/>
    </row>
    <row r="3736" spans="4:4" x14ac:dyDescent="0.2">
      <c r="D3736" s="190"/>
    </row>
    <row r="3737" spans="4:4" x14ac:dyDescent="0.2">
      <c r="D3737" s="190"/>
    </row>
    <row r="3738" spans="4:4" x14ac:dyDescent="0.2">
      <c r="D3738" s="190"/>
    </row>
    <row r="3739" spans="4:4" x14ac:dyDescent="0.2">
      <c r="D3739" s="190"/>
    </row>
    <row r="3740" spans="4:4" x14ac:dyDescent="0.2">
      <c r="D3740" s="190"/>
    </row>
    <row r="3741" spans="4:4" x14ac:dyDescent="0.2">
      <c r="D3741" s="190"/>
    </row>
    <row r="3742" spans="4:4" x14ac:dyDescent="0.2">
      <c r="D3742" s="190"/>
    </row>
    <row r="3743" spans="4:4" x14ac:dyDescent="0.2">
      <c r="D3743" s="190"/>
    </row>
    <row r="3744" spans="4:4" x14ac:dyDescent="0.2">
      <c r="D3744" s="190"/>
    </row>
    <row r="3745" spans="4:4" x14ac:dyDescent="0.2">
      <c r="D3745" s="190"/>
    </row>
    <row r="3746" spans="4:4" x14ac:dyDescent="0.2">
      <c r="D3746" s="190"/>
    </row>
    <row r="3747" spans="4:4" x14ac:dyDescent="0.2">
      <c r="D3747" s="190"/>
    </row>
    <row r="3748" spans="4:4" x14ac:dyDescent="0.2">
      <c r="D3748" s="190"/>
    </row>
    <row r="3749" spans="4:4" x14ac:dyDescent="0.2">
      <c r="D3749" s="190"/>
    </row>
    <row r="3750" spans="4:4" x14ac:dyDescent="0.2">
      <c r="D3750" s="190"/>
    </row>
    <row r="3751" spans="4:4" x14ac:dyDescent="0.2">
      <c r="D3751" s="190"/>
    </row>
    <row r="3752" spans="4:4" x14ac:dyDescent="0.2">
      <c r="D3752" s="190"/>
    </row>
    <row r="3753" spans="4:4" x14ac:dyDescent="0.2">
      <c r="D3753" s="190"/>
    </row>
    <row r="3754" spans="4:4" x14ac:dyDescent="0.2">
      <c r="D3754" s="190"/>
    </row>
    <row r="3755" spans="4:4" x14ac:dyDescent="0.2">
      <c r="D3755" s="190"/>
    </row>
    <row r="3756" spans="4:4" x14ac:dyDescent="0.2">
      <c r="D3756" s="190"/>
    </row>
    <row r="3757" spans="4:4" x14ac:dyDescent="0.2">
      <c r="D3757" s="190"/>
    </row>
    <row r="3758" spans="4:4" x14ac:dyDescent="0.2">
      <c r="D3758" s="190"/>
    </row>
    <row r="3759" spans="4:4" x14ac:dyDescent="0.2">
      <c r="D3759" s="190"/>
    </row>
    <row r="3760" spans="4:4" x14ac:dyDescent="0.2">
      <c r="D3760" s="190"/>
    </row>
    <row r="3761" spans="4:4" x14ac:dyDescent="0.2">
      <c r="D3761" s="190"/>
    </row>
    <row r="3762" spans="4:4" x14ac:dyDescent="0.2">
      <c r="D3762" s="190"/>
    </row>
    <row r="3763" spans="4:4" x14ac:dyDescent="0.2">
      <c r="D3763" s="190"/>
    </row>
    <row r="3764" spans="4:4" x14ac:dyDescent="0.2">
      <c r="D3764" s="190"/>
    </row>
    <row r="3765" spans="4:4" x14ac:dyDescent="0.2">
      <c r="D3765" s="190"/>
    </row>
    <row r="3766" spans="4:4" x14ac:dyDescent="0.2">
      <c r="D3766" s="190"/>
    </row>
    <row r="3767" spans="4:4" x14ac:dyDescent="0.2">
      <c r="D3767" s="190"/>
    </row>
    <row r="3768" spans="4:4" x14ac:dyDescent="0.2">
      <c r="D3768" s="190"/>
    </row>
    <row r="3769" spans="4:4" x14ac:dyDescent="0.2">
      <c r="D3769" s="190"/>
    </row>
    <row r="3770" spans="4:4" x14ac:dyDescent="0.2">
      <c r="D3770" s="190"/>
    </row>
    <row r="3771" spans="4:4" x14ac:dyDescent="0.2">
      <c r="D3771" s="190"/>
    </row>
    <row r="3772" spans="4:4" x14ac:dyDescent="0.2">
      <c r="D3772" s="190"/>
    </row>
    <row r="3773" spans="4:4" x14ac:dyDescent="0.2">
      <c r="D3773" s="190"/>
    </row>
    <row r="3774" spans="4:4" x14ac:dyDescent="0.2">
      <c r="D3774" s="190"/>
    </row>
    <row r="3775" spans="4:4" x14ac:dyDescent="0.2">
      <c r="D3775" s="190"/>
    </row>
    <row r="3776" spans="4:4" x14ac:dyDescent="0.2">
      <c r="D3776" s="190"/>
    </row>
    <row r="3777" spans="4:4" x14ac:dyDescent="0.2">
      <c r="D3777" s="190"/>
    </row>
    <row r="3778" spans="4:4" x14ac:dyDescent="0.2">
      <c r="D3778" s="190"/>
    </row>
    <row r="3779" spans="4:4" x14ac:dyDescent="0.2">
      <c r="D3779" s="190"/>
    </row>
    <row r="3780" spans="4:4" x14ac:dyDescent="0.2">
      <c r="D3780" s="190"/>
    </row>
    <row r="3781" spans="4:4" x14ac:dyDescent="0.2">
      <c r="D3781" s="190"/>
    </row>
    <row r="3782" spans="4:4" x14ac:dyDescent="0.2">
      <c r="D3782" s="190"/>
    </row>
    <row r="3783" spans="4:4" x14ac:dyDescent="0.2">
      <c r="D3783" s="190"/>
    </row>
    <row r="3784" spans="4:4" x14ac:dyDescent="0.2">
      <c r="D3784" s="190"/>
    </row>
    <row r="3785" spans="4:4" x14ac:dyDescent="0.2">
      <c r="D3785" s="190"/>
    </row>
    <row r="3786" spans="4:4" x14ac:dyDescent="0.2">
      <c r="D3786" s="190"/>
    </row>
    <row r="3787" spans="4:4" x14ac:dyDescent="0.2">
      <c r="D3787" s="190"/>
    </row>
    <row r="3788" spans="4:4" x14ac:dyDescent="0.2">
      <c r="D3788" s="190"/>
    </row>
    <row r="3789" spans="4:4" x14ac:dyDescent="0.2">
      <c r="D3789" s="190"/>
    </row>
    <row r="3790" spans="4:4" x14ac:dyDescent="0.2">
      <c r="D3790" s="190"/>
    </row>
    <row r="3791" spans="4:4" x14ac:dyDescent="0.2">
      <c r="D3791" s="190"/>
    </row>
    <row r="3792" spans="4:4" x14ac:dyDescent="0.2">
      <c r="D3792" s="190"/>
    </row>
    <row r="3793" spans="4:4" x14ac:dyDescent="0.2">
      <c r="D3793" s="190"/>
    </row>
    <row r="3794" spans="4:4" x14ac:dyDescent="0.2">
      <c r="D3794" s="190"/>
    </row>
    <row r="3795" spans="4:4" x14ac:dyDescent="0.2">
      <c r="D3795" s="190"/>
    </row>
    <row r="3796" spans="4:4" x14ac:dyDescent="0.2">
      <c r="D3796" s="190"/>
    </row>
    <row r="3797" spans="4:4" x14ac:dyDescent="0.2">
      <c r="D3797" s="190"/>
    </row>
    <row r="3798" spans="4:4" x14ac:dyDescent="0.2">
      <c r="D3798" s="190"/>
    </row>
    <row r="3799" spans="4:4" x14ac:dyDescent="0.2">
      <c r="D3799" s="190"/>
    </row>
    <row r="3800" spans="4:4" x14ac:dyDescent="0.2">
      <c r="D3800" s="190"/>
    </row>
    <row r="3801" spans="4:4" x14ac:dyDescent="0.2">
      <c r="D3801" s="190"/>
    </row>
    <row r="3802" spans="4:4" x14ac:dyDescent="0.2">
      <c r="D3802" s="190"/>
    </row>
    <row r="3803" spans="4:4" x14ac:dyDescent="0.2">
      <c r="D3803" s="190"/>
    </row>
    <row r="3804" spans="4:4" x14ac:dyDescent="0.2">
      <c r="D3804" s="190"/>
    </row>
    <row r="3805" spans="4:4" x14ac:dyDescent="0.2">
      <c r="D3805" s="190"/>
    </row>
    <row r="3806" spans="4:4" x14ac:dyDescent="0.2">
      <c r="D3806" s="190"/>
    </row>
    <row r="3807" spans="4:4" x14ac:dyDescent="0.2">
      <c r="D3807" s="190"/>
    </row>
    <row r="3808" spans="4:4" x14ac:dyDescent="0.2">
      <c r="D3808" s="190"/>
    </row>
    <row r="3809" spans="4:4" x14ac:dyDescent="0.2">
      <c r="D3809" s="190"/>
    </row>
    <row r="3810" spans="4:4" x14ac:dyDescent="0.2">
      <c r="D3810" s="190"/>
    </row>
    <row r="3811" spans="4:4" x14ac:dyDescent="0.2">
      <c r="D3811" s="190"/>
    </row>
    <row r="3812" spans="4:4" x14ac:dyDescent="0.2">
      <c r="D3812" s="190"/>
    </row>
    <row r="3813" spans="4:4" x14ac:dyDescent="0.2">
      <c r="D3813" s="190"/>
    </row>
    <row r="3814" spans="4:4" x14ac:dyDescent="0.2">
      <c r="D3814" s="190"/>
    </row>
    <row r="3815" spans="4:4" x14ac:dyDescent="0.2">
      <c r="D3815" s="190"/>
    </row>
    <row r="3816" spans="4:4" x14ac:dyDescent="0.2">
      <c r="D3816" s="190"/>
    </row>
    <row r="3817" spans="4:4" x14ac:dyDescent="0.2">
      <c r="D3817" s="190"/>
    </row>
    <row r="3818" spans="4:4" x14ac:dyDescent="0.2">
      <c r="D3818" s="190"/>
    </row>
    <row r="3819" spans="4:4" x14ac:dyDescent="0.2">
      <c r="D3819" s="190"/>
    </row>
    <row r="3820" spans="4:4" x14ac:dyDescent="0.2">
      <c r="D3820" s="190"/>
    </row>
    <row r="3821" spans="4:4" x14ac:dyDescent="0.2">
      <c r="D3821" s="190"/>
    </row>
    <row r="3822" spans="4:4" x14ac:dyDescent="0.2">
      <c r="D3822" s="190"/>
    </row>
    <row r="3823" spans="4:4" x14ac:dyDescent="0.2">
      <c r="D3823" s="190"/>
    </row>
    <row r="3824" spans="4:4" x14ac:dyDescent="0.2">
      <c r="D3824" s="190"/>
    </row>
    <row r="3825" spans="4:4" x14ac:dyDescent="0.2">
      <c r="D3825" s="190"/>
    </row>
    <row r="3826" spans="4:4" x14ac:dyDescent="0.2">
      <c r="D3826" s="190"/>
    </row>
    <row r="3827" spans="4:4" x14ac:dyDescent="0.2">
      <c r="D3827" s="190"/>
    </row>
    <row r="3828" spans="4:4" x14ac:dyDescent="0.2">
      <c r="D3828" s="190"/>
    </row>
    <row r="3829" spans="4:4" x14ac:dyDescent="0.2">
      <c r="D3829" s="190"/>
    </row>
    <row r="3830" spans="4:4" x14ac:dyDescent="0.2">
      <c r="D3830" s="190"/>
    </row>
    <row r="3831" spans="4:4" x14ac:dyDescent="0.2">
      <c r="D3831" s="190"/>
    </row>
    <row r="3832" spans="4:4" x14ac:dyDescent="0.2">
      <c r="D3832" s="190"/>
    </row>
    <row r="3833" spans="4:4" x14ac:dyDescent="0.2">
      <c r="D3833" s="190"/>
    </row>
    <row r="3834" spans="4:4" x14ac:dyDescent="0.2">
      <c r="D3834" s="190"/>
    </row>
    <row r="3835" spans="4:4" x14ac:dyDescent="0.2">
      <c r="D3835" s="190"/>
    </row>
    <row r="3836" spans="4:4" x14ac:dyDescent="0.2">
      <c r="D3836" s="190"/>
    </row>
    <row r="3837" spans="4:4" x14ac:dyDescent="0.2">
      <c r="D3837" s="190"/>
    </row>
    <row r="3838" spans="4:4" x14ac:dyDescent="0.2">
      <c r="D3838" s="190"/>
    </row>
    <row r="3839" spans="4:4" x14ac:dyDescent="0.2">
      <c r="D3839" s="190"/>
    </row>
    <row r="3840" spans="4:4" x14ac:dyDescent="0.2">
      <c r="D3840" s="190"/>
    </row>
    <row r="3841" spans="4:4" x14ac:dyDescent="0.2">
      <c r="D3841" s="190"/>
    </row>
    <row r="3842" spans="4:4" x14ac:dyDescent="0.2">
      <c r="D3842" s="190"/>
    </row>
    <row r="3843" spans="4:4" x14ac:dyDescent="0.2">
      <c r="D3843" s="190"/>
    </row>
    <row r="3844" spans="4:4" x14ac:dyDescent="0.2">
      <c r="D3844" s="190"/>
    </row>
    <row r="3845" spans="4:4" x14ac:dyDescent="0.2">
      <c r="D3845" s="190"/>
    </row>
    <row r="3846" spans="4:4" x14ac:dyDescent="0.2">
      <c r="D3846" s="190"/>
    </row>
    <row r="3847" spans="4:4" x14ac:dyDescent="0.2">
      <c r="D3847" s="190"/>
    </row>
    <row r="3848" spans="4:4" x14ac:dyDescent="0.2">
      <c r="D3848" s="190"/>
    </row>
    <row r="3849" spans="4:4" x14ac:dyDescent="0.2">
      <c r="D3849" s="190"/>
    </row>
    <row r="3850" spans="4:4" x14ac:dyDescent="0.2">
      <c r="D3850" s="190"/>
    </row>
    <row r="3851" spans="4:4" x14ac:dyDescent="0.2">
      <c r="D3851" s="190"/>
    </row>
    <row r="3852" spans="4:4" x14ac:dyDescent="0.2">
      <c r="D3852" s="190"/>
    </row>
    <row r="3853" spans="4:4" x14ac:dyDescent="0.2">
      <c r="D3853" s="190"/>
    </row>
    <row r="3854" spans="4:4" x14ac:dyDescent="0.2">
      <c r="D3854" s="190"/>
    </row>
    <row r="3855" spans="4:4" x14ac:dyDescent="0.2">
      <c r="D3855" s="190"/>
    </row>
    <row r="3856" spans="4:4" x14ac:dyDescent="0.2">
      <c r="D3856" s="190"/>
    </row>
    <row r="3857" spans="4:4" x14ac:dyDescent="0.2">
      <c r="D3857" s="190"/>
    </row>
    <row r="3858" spans="4:4" x14ac:dyDescent="0.2">
      <c r="D3858" s="190"/>
    </row>
    <row r="3859" spans="4:4" x14ac:dyDescent="0.2">
      <c r="D3859" s="190"/>
    </row>
    <row r="3860" spans="4:4" x14ac:dyDescent="0.2">
      <c r="D3860" s="190"/>
    </row>
    <row r="3861" spans="4:4" x14ac:dyDescent="0.2">
      <c r="D3861" s="190"/>
    </row>
    <row r="3862" spans="4:4" x14ac:dyDescent="0.2">
      <c r="D3862" s="190"/>
    </row>
    <row r="3863" spans="4:4" x14ac:dyDescent="0.2">
      <c r="D3863" s="190"/>
    </row>
    <row r="3864" spans="4:4" x14ac:dyDescent="0.2">
      <c r="D3864" s="190"/>
    </row>
    <row r="3865" spans="4:4" x14ac:dyDescent="0.2">
      <c r="D3865" s="190"/>
    </row>
    <row r="3866" spans="4:4" x14ac:dyDescent="0.2">
      <c r="D3866" s="190"/>
    </row>
    <row r="3867" spans="4:4" x14ac:dyDescent="0.2">
      <c r="D3867" s="190"/>
    </row>
    <row r="3868" spans="4:4" x14ac:dyDescent="0.2">
      <c r="D3868" s="190"/>
    </row>
    <row r="3869" spans="4:4" x14ac:dyDescent="0.2">
      <c r="D3869" s="190"/>
    </row>
    <row r="3870" spans="4:4" x14ac:dyDescent="0.2">
      <c r="D3870" s="190"/>
    </row>
    <row r="3871" spans="4:4" x14ac:dyDescent="0.2">
      <c r="D3871" s="190"/>
    </row>
    <row r="3872" spans="4:4" x14ac:dyDescent="0.2">
      <c r="D3872" s="190"/>
    </row>
    <row r="3873" spans="4:4" x14ac:dyDescent="0.2">
      <c r="D3873" s="190"/>
    </row>
    <row r="3874" spans="4:4" x14ac:dyDescent="0.2">
      <c r="D3874" s="190"/>
    </row>
    <row r="3875" spans="4:4" x14ac:dyDescent="0.2">
      <c r="D3875" s="190"/>
    </row>
    <row r="3876" spans="4:4" x14ac:dyDescent="0.2">
      <c r="D3876" s="190"/>
    </row>
    <row r="3877" spans="4:4" x14ac:dyDescent="0.2">
      <c r="D3877" s="190"/>
    </row>
    <row r="3878" spans="4:4" x14ac:dyDescent="0.2">
      <c r="D3878" s="190"/>
    </row>
    <row r="3879" spans="4:4" x14ac:dyDescent="0.2">
      <c r="D3879" s="190"/>
    </row>
    <row r="3880" spans="4:4" x14ac:dyDescent="0.2">
      <c r="D3880" s="190"/>
    </row>
    <row r="3881" spans="4:4" x14ac:dyDescent="0.2">
      <c r="D3881" s="190"/>
    </row>
    <row r="3882" spans="4:4" x14ac:dyDescent="0.2">
      <c r="D3882" s="190"/>
    </row>
    <row r="3883" spans="4:4" x14ac:dyDescent="0.2">
      <c r="D3883" s="190"/>
    </row>
    <row r="3884" spans="4:4" x14ac:dyDescent="0.2">
      <c r="D3884" s="190"/>
    </row>
    <row r="3885" spans="4:4" x14ac:dyDescent="0.2">
      <c r="D3885" s="190"/>
    </row>
    <row r="3886" spans="4:4" x14ac:dyDescent="0.2">
      <c r="D3886" s="190"/>
    </row>
    <row r="3887" spans="4:4" x14ac:dyDescent="0.2">
      <c r="D3887" s="190"/>
    </row>
    <row r="3888" spans="4:4" x14ac:dyDescent="0.2">
      <c r="D3888" s="190"/>
    </row>
    <row r="3889" spans="4:4" x14ac:dyDescent="0.2">
      <c r="D3889" s="190"/>
    </row>
    <row r="3890" spans="4:4" x14ac:dyDescent="0.2">
      <c r="D3890" s="190"/>
    </row>
    <row r="3891" spans="4:4" x14ac:dyDescent="0.2">
      <c r="D3891" s="190"/>
    </row>
    <row r="3892" spans="4:4" x14ac:dyDescent="0.2">
      <c r="D3892" s="190"/>
    </row>
    <row r="3893" spans="4:4" x14ac:dyDescent="0.2">
      <c r="D3893" s="190"/>
    </row>
    <row r="3894" spans="4:4" x14ac:dyDescent="0.2">
      <c r="D3894" s="190"/>
    </row>
    <row r="3895" spans="4:4" x14ac:dyDescent="0.2">
      <c r="D3895" s="190"/>
    </row>
    <row r="3896" spans="4:4" x14ac:dyDescent="0.2">
      <c r="D3896" s="190"/>
    </row>
    <row r="3897" spans="4:4" x14ac:dyDescent="0.2">
      <c r="D3897" s="190"/>
    </row>
    <row r="3898" spans="4:4" x14ac:dyDescent="0.2">
      <c r="D3898" s="190"/>
    </row>
    <row r="3899" spans="4:4" x14ac:dyDescent="0.2">
      <c r="D3899" s="190"/>
    </row>
    <row r="3900" spans="4:4" x14ac:dyDescent="0.2">
      <c r="D3900" s="190"/>
    </row>
    <row r="3901" spans="4:4" x14ac:dyDescent="0.2">
      <c r="D3901" s="190"/>
    </row>
    <row r="3902" spans="4:4" x14ac:dyDescent="0.2">
      <c r="D3902" s="190"/>
    </row>
    <row r="3903" spans="4:4" x14ac:dyDescent="0.2">
      <c r="D3903" s="190"/>
    </row>
    <row r="3904" spans="4:4" x14ac:dyDescent="0.2">
      <c r="D3904" s="190"/>
    </row>
    <row r="3905" spans="4:4" x14ac:dyDescent="0.2">
      <c r="D3905" s="190"/>
    </row>
    <row r="3906" spans="4:4" x14ac:dyDescent="0.2">
      <c r="D3906" s="190"/>
    </row>
    <row r="3907" spans="4:4" x14ac:dyDescent="0.2">
      <c r="D3907" s="190"/>
    </row>
    <row r="3908" spans="4:4" x14ac:dyDescent="0.2">
      <c r="D3908" s="190"/>
    </row>
    <row r="3909" spans="4:4" x14ac:dyDescent="0.2">
      <c r="D3909" s="190"/>
    </row>
    <row r="3910" spans="4:4" x14ac:dyDescent="0.2">
      <c r="D3910" s="190"/>
    </row>
    <row r="3911" spans="4:4" x14ac:dyDescent="0.2">
      <c r="D3911" s="190"/>
    </row>
    <row r="3912" spans="4:4" x14ac:dyDescent="0.2">
      <c r="D3912" s="190"/>
    </row>
    <row r="3913" spans="4:4" x14ac:dyDescent="0.2">
      <c r="D3913" s="190"/>
    </row>
    <row r="3914" spans="4:4" x14ac:dyDescent="0.2">
      <c r="D3914" s="190"/>
    </row>
    <row r="3915" spans="4:4" x14ac:dyDescent="0.2">
      <c r="D3915" s="190"/>
    </row>
    <row r="3916" spans="4:4" x14ac:dyDescent="0.2">
      <c r="D3916" s="190"/>
    </row>
    <row r="3917" spans="4:4" x14ac:dyDescent="0.2">
      <c r="D3917" s="190"/>
    </row>
    <row r="3918" spans="4:4" x14ac:dyDescent="0.2">
      <c r="D3918" s="190"/>
    </row>
    <row r="3919" spans="4:4" x14ac:dyDescent="0.2">
      <c r="D3919" s="190"/>
    </row>
    <row r="3920" spans="4:4" x14ac:dyDescent="0.2">
      <c r="D3920" s="190"/>
    </row>
    <row r="3921" spans="4:4" x14ac:dyDescent="0.2">
      <c r="D3921" s="190"/>
    </row>
    <row r="3922" spans="4:4" x14ac:dyDescent="0.2">
      <c r="D3922" s="190"/>
    </row>
    <row r="3923" spans="4:4" x14ac:dyDescent="0.2">
      <c r="D3923" s="190"/>
    </row>
    <row r="3924" spans="4:4" x14ac:dyDescent="0.2">
      <c r="D3924" s="190"/>
    </row>
    <row r="3925" spans="4:4" x14ac:dyDescent="0.2">
      <c r="D3925" s="190"/>
    </row>
    <row r="3926" spans="4:4" x14ac:dyDescent="0.2">
      <c r="D3926" s="190"/>
    </row>
    <row r="3927" spans="4:4" x14ac:dyDescent="0.2">
      <c r="D3927" s="190"/>
    </row>
    <row r="3928" spans="4:4" x14ac:dyDescent="0.2">
      <c r="D3928" s="190"/>
    </row>
    <row r="3929" spans="4:4" x14ac:dyDescent="0.2">
      <c r="D3929" s="190"/>
    </row>
    <row r="3930" spans="4:4" x14ac:dyDescent="0.2">
      <c r="D3930" s="190"/>
    </row>
    <row r="3931" spans="4:4" x14ac:dyDescent="0.2">
      <c r="D3931" s="190"/>
    </row>
    <row r="3932" spans="4:4" x14ac:dyDescent="0.2">
      <c r="D3932" s="190"/>
    </row>
    <row r="3933" spans="4:4" x14ac:dyDescent="0.2">
      <c r="D3933" s="190"/>
    </row>
    <row r="3934" spans="4:4" x14ac:dyDescent="0.2">
      <c r="D3934" s="190"/>
    </row>
    <row r="3935" spans="4:4" x14ac:dyDescent="0.2">
      <c r="D3935" s="190"/>
    </row>
    <row r="3936" spans="4:4" x14ac:dyDescent="0.2">
      <c r="D3936" s="190"/>
    </row>
    <row r="3937" spans="4:4" x14ac:dyDescent="0.2">
      <c r="D3937" s="190"/>
    </row>
    <row r="3938" spans="4:4" x14ac:dyDescent="0.2">
      <c r="D3938" s="190"/>
    </row>
    <row r="3939" spans="4:4" x14ac:dyDescent="0.2">
      <c r="D3939" s="190"/>
    </row>
    <row r="3940" spans="4:4" x14ac:dyDescent="0.2">
      <c r="D3940" s="190"/>
    </row>
    <row r="3941" spans="4:4" x14ac:dyDescent="0.2">
      <c r="D3941" s="190"/>
    </row>
    <row r="3942" spans="4:4" x14ac:dyDescent="0.2">
      <c r="D3942" s="190"/>
    </row>
    <row r="3943" spans="4:4" x14ac:dyDescent="0.2">
      <c r="D3943" s="190"/>
    </row>
    <row r="3944" spans="4:4" x14ac:dyDescent="0.2">
      <c r="D3944" s="190"/>
    </row>
    <row r="3945" spans="4:4" x14ac:dyDescent="0.2">
      <c r="D3945" s="190"/>
    </row>
    <row r="3946" spans="4:4" x14ac:dyDescent="0.2">
      <c r="D3946" s="190"/>
    </row>
    <row r="3947" spans="4:4" x14ac:dyDescent="0.2">
      <c r="D3947" s="190"/>
    </row>
    <row r="3948" spans="4:4" x14ac:dyDescent="0.2">
      <c r="D3948" s="190"/>
    </row>
    <row r="3949" spans="4:4" x14ac:dyDescent="0.2">
      <c r="D3949" s="190"/>
    </row>
    <row r="3950" spans="4:4" x14ac:dyDescent="0.2">
      <c r="D3950" s="190"/>
    </row>
    <row r="3951" spans="4:4" x14ac:dyDescent="0.2">
      <c r="D3951" s="190"/>
    </row>
    <row r="3952" spans="4:4" x14ac:dyDescent="0.2">
      <c r="D3952" s="190"/>
    </row>
    <row r="3953" spans="4:4" x14ac:dyDescent="0.2">
      <c r="D3953" s="190"/>
    </row>
    <row r="3954" spans="4:4" x14ac:dyDescent="0.2">
      <c r="D3954" s="190"/>
    </row>
    <row r="3955" spans="4:4" x14ac:dyDescent="0.2">
      <c r="D3955" s="190"/>
    </row>
    <row r="3956" spans="4:4" x14ac:dyDescent="0.2">
      <c r="D3956" s="190"/>
    </row>
    <row r="3957" spans="4:4" x14ac:dyDescent="0.2">
      <c r="D3957" s="190"/>
    </row>
    <row r="3958" spans="4:4" x14ac:dyDescent="0.2">
      <c r="D3958" s="190"/>
    </row>
    <row r="3959" spans="4:4" x14ac:dyDescent="0.2">
      <c r="D3959" s="190"/>
    </row>
    <row r="3960" spans="4:4" x14ac:dyDescent="0.2">
      <c r="D3960" s="190"/>
    </row>
    <row r="3961" spans="4:4" x14ac:dyDescent="0.2">
      <c r="D3961" s="190"/>
    </row>
    <row r="3962" spans="4:4" x14ac:dyDescent="0.2">
      <c r="D3962" s="190"/>
    </row>
    <row r="3963" spans="4:4" x14ac:dyDescent="0.2">
      <c r="D3963" s="190"/>
    </row>
    <row r="3964" spans="4:4" x14ac:dyDescent="0.2">
      <c r="D3964" s="190"/>
    </row>
    <row r="3965" spans="4:4" x14ac:dyDescent="0.2">
      <c r="D3965" s="190"/>
    </row>
    <row r="3966" spans="4:4" x14ac:dyDescent="0.2">
      <c r="D3966" s="190"/>
    </row>
    <row r="3967" spans="4:4" x14ac:dyDescent="0.2">
      <c r="D3967" s="190"/>
    </row>
    <row r="3968" spans="4:4" x14ac:dyDescent="0.2">
      <c r="D3968" s="190"/>
    </row>
    <row r="3969" spans="4:4" x14ac:dyDescent="0.2">
      <c r="D3969" s="190"/>
    </row>
    <row r="3970" spans="4:4" x14ac:dyDescent="0.2">
      <c r="D3970" s="190"/>
    </row>
    <row r="3971" spans="4:4" x14ac:dyDescent="0.2">
      <c r="D3971" s="190"/>
    </row>
    <row r="3972" spans="4:4" x14ac:dyDescent="0.2">
      <c r="D3972" s="190"/>
    </row>
    <row r="3973" spans="4:4" x14ac:dyDescent="0.2">
      <c r="D3973" s="190"/>
    </row>
    <row r="3974" spans="4:4" x14ac:dyDescent="0.2">
      <c r="D3974" s="190"/>
    </row>
    <row r="3975" spans="4:4" x14ac:dyDescent="0.2">
      <c r="D3975" s="190"/>
    </row>
    <row r="3976" spans="4:4" x14ac:dyDescent="0.2">
      <c r="D3976" s="190"/>
    </row>
    <row r="3977" spans="4:4" x14ac:dyDescent="0.2">
      <c r="D3977" s="190"/>
    </row>
    <row r="3978" spans="4:4" x14ac:dyDescent="0.2">
      <c r="D3978" s="190"/>
    </row>
    <row r="3979" spans="4:4" x14ac:dyDescent="0.2">
      <c r="D3979" s="190"/>
    </row>
    <row r="3980" spans="4:4" x14ac:dyDescent="0.2">
      <c r="D3980" s="190"/>
    </row>
    <row r="3981" spans="4:4" x14ac:dyDescent="0.2">
      <c r="D3981" s="190"/>
    </row>
    <row r="3982" spans="4:4" x14ac:dyDescent="0.2">
      <c r="D3982" s="190"/>
    </row>
    <row r="3983" spans="4:4" x14ac:dyDescent="0.2">
      <c r="D3983" s="190"/>
    </row>
    <row r="3984" spans="4:4" x14ac:dyDescent="0.2">
      <c r="D3984" s="190"/>
    </row>
    <row r="3985" spans="4:4" x14ac:dyDescent="0.2">
      <c r="D3985" s="190"/>
    </row>
    <row r="3986" spans="4:4" x14ac:dyDescent="0.2">
      <c r="D3986" s="190"/>
    </row>
    <row r="3987" spans="4:4" x14ac:dyDescent="0.2">
      <c r="D3987" s="190"/>
    </row>
    <row r="3988" spans="4:4" x14ac:dyDescent="0.2">
      <c r="D3988" s="190"/>
    </row>
    <row r="3989" spans="4:4" x14ac:dyDescent="0.2">
      <c r="D3989" s="190"/>
    </row>
    <row r="3990" spans="4:4" x14ac:dyDescent="0.2">
      <c r="D3990" s="190"/>
    </row>
    <row r="3991" spans="4:4" x14ac:dyDescent="0.2">
      <c r="D3991" s="190"/>
    </row>
    <row r="3992" spans="4:4" x14ac:dyDescent="0.2">
      <c r="D3992" s="190"/>
    </row>
    <row r="3993" spans="4:4" x14ac:dyDescent="0.2">
      <c r="D3993" s="190"/>
    </row>
    <row r="3994" spans="4:4" x14ac:dyDescent="0.2">
      <c r="D3994" s="190"/>
    </row>
    <row r="3995" spans="4:4" x14ac:dyDescent="0.2">
      <c r="D3995" s="190"/>
    </row>
    <row r="3996" spans="4:4" x14ac:dyDescent="0.2">
      <c r="D3996" s="190"/>
    </row>
    <row r="3997" spans="4:4" x14ac:dyDescent="0.2">
      <c r="D3997" s="190"/>
    </row>
    <row r="3998" spans="4:4" x14ac:dyDescent="0.2">
      <c r="D3998" s="190"/>
    </row>
    <row r="3999" spans="4:4" x14ac:dyDescent="0.2">
      <c r="D3999" s="190"/>
    </row>
    <row r="4000" spans="4:4" x14ac:dyDescent="0.2">
      <c r="D4000" s="190"/>
    </row>
    <row r="4001" spans="4:4" x14ac:dyDescent="0.2">
      <c r="D4001" s="190"/>
    </row>
    <row r="4002" spans="4:4" x14ac:dyDescent="0.2">
      <c r="D4002" s="190"/>
    </row>
    <row r="4003" spans="4:4" x14ac:dyDescent="0.2">
      <c r="D4003" s="190"/>
    </row>
    <row r="4004" spans="4:4" x14ac:dyDescent="0.2">
      <c r="D4004" s="190"/>
    </row>
    <row r="4005" spans="4:4" x14ac:dyDescent="0.2">
      <c r="D4005" s="190"/>
    </row>
    <row r="4006" spans="4:4" x14ac:dyDescent="0.2">
      <c r="D4006" s="190"/>
    </row>
    <row r="4007" spans="4:4" x14ac:dyDescent="0.2">
      <c r="D4007" s="190"/>
    </row>
    <row r="4008" spans="4:4" x14ac:dyDescent="0.2">
      <c r="D4008" s="190"/>
    </row>
    <row r="4009" spans="4:4" x14ac:dyDescent="0.2">
      <c r="D4009" s="190"/>
    </row>
    <row r="4010" spans="4:4" x14ac:dyDescent="0.2">
      <c r="D4010" s="190"/>
    </row>
    <row r="4011" spans="4:4" x14ac:dyDescent="0.2">
      <c r="D4011" s="190"/>
    </row>
    <row r="4012" spans="4:4" x14ac:dyDescent="0.2">
      <c r="D4012" s="190"/>
    </row>
    <row r="4013" spans="4:4" x14ac:dyDescent="0.2">
      <c r="D4013" s="190"/>
    </row>
    <row r="4014" spans="4:4" x14ac:dyDescent="0.2">
      <c r="D4014" s="190"/>
    </row>
    <row r="4015" spans="4:4" x14ac:dyDescent="0.2">
      <c r="D4015" s="190"/>
    </row>
    <row r="4016" spans="4:4" x14ac:dyDescent="0.2">
      <c r="D4016" s="190"/>
    </row>
    <row r="4017" spans="4:4" x14ac:dyDescent="0.2">
      <c r="D4017" s="190"/>
    </row>
    <row r="4018" spans="4:4" x14ac:dyDescent="0.2">
      <c r="D4018" s="190"/>
    </row>
    <row r="4019" spans="4:4" x14ac:dyDescent="0.2">
      <c r="D4019" s="190"/>
    </row>
    <row r="4020" spans="4:4" x14ac:dyDescent="0.2">
      <c r="D4020" s="190"/>
    </row>
    <row r="4021" spans="4:4" x14ac:dyDescent="0.2">
      <c r="D4021" s="190"/>
    </row>
    <row r="4022" spans="4:4" x14ac:dyDescent="0.2">
      <c r="D4022" s="190"/>
    </row>
    <row r="4023" spans="4:4" x14ac:dyDescent="0.2">
      <c r="D4023" s="190"/>
    </row>
    <row r="4024" spans="4:4" x14ac:dyDescent="0.2">
      <c r="D4024" s="190"/>
    </row>
    <row r="4025" spans="4:4" x14ac:dyDescent="0.2">
      <c r="D4025" s="190"/>
    </row>
    <row r="4026" spans="4:4" x14ac:dyDescent="0.2">
      <c r="D4026" s="190"/>
    </row>
    <row r="4027" spans="4:4" x14ac:dyDescent="0.2">
      <c r="D4027" s="190"/>
    </row>
    <row r="4028" spans="4:4" x14ac:dyDescent="0.2">
      <c r="D4028" s="190"/>
    </row>
    <row r="4029" spans="4:4" x14ac:dyDescent="0.2">
      <c r="D4029" s="190"/>
    </row>
    <row r="4030" spans="4:4" x14ac:dyDescent="0.2">
      <c r="D4030" s="190"/>
    </row>
    <row r="4031" spans="4:4" x14ac:dyDescent="0.2">
      <c r="D4031" s="190"/>
    </row>
    <row r="4032" spans="4:4" x14ac:dyDescent="0.2">
      <c r="D4032" s="190"/>
    </row>
    <row r="4033" spans="4:4" x14ac:dyDescent="0.2">
      <c r="D4033" s="190"/>
    </row>
    <row r="4034" spans="4:4" x14ac:dyDescent="0.2">
      <c r="D4034" s="190"/>
    </row>
    <row r="4035" spans="4:4" x14ac:dyDescent="0.2">
      <c r="D4035" s="190"/>
    </row>
    <row r="4036" spans="4:4" x14ac:dyDescent="0.2">
      <c r="D4036" s="190"/>
    </row>
    <row r="4037" spans="4:4" x14ac:dyDescent="0.2">
      <c r="D4037" s="190"/>
    </row>
    <row r="4038" spans="4:4" x14ac:dyDescent="0.2">
      <c r="D4038" s="190"/>
    </row>
    <row r="4039" spans="4:4" x14ac:dyDescent="0.2">
      <c r="D4039" s="190"/>
    </row>
    <row r="4040" spans="4:4" x14ac:dyDescent="0.2">
      <c r="D4040" s="190"/>
    </row>
    <row r="4041" spans="4:4" x14ac:dyDescent="0.2">
      <c r="D4041" s="190"/>
    </row>
    <row r="4042" spans="4:4" x14ac:dyDescent="0.2">
      <c r="D4042" s="190"/>
    </row>
    <row r="4043" spans="4:4" x14ac:dyDescent="0.2">
      <c r="D4043" s="190"/>
    </row>
    <row r="4044" spans="4:4" x14ac:dyDescent="0.2">
      <c r="D4044" s="190"/>
    </row>
    <row r="4045" spans="4:4" x14ac:dyDescent="0.2">
      <c r="D4045" s="190"/>
    </row>
    <row r="4046" spans="4:4" x14ac:dyDescent="0.2">
      <c r="D4046" s="190"/>
    </row>
    <row r="4047" spans="4:4" x14ac:dyDescent="0.2">
      <c r="D4047" s="190"/>
    </row>
    <row r="4048" spans="4:4" x14ac:dyDescent="0.2">
      <c r="D4048" s="190"/>
    </row>
    <row r="4049" spans="4:4" x14ac:dyDescent="0.2">
      <c r="D4049" s="190"/>
    </row>
    <row r="4050" spans="4:4" x14ac:dyDescent="0.2">
      <c r="D4050" s="190"/>
    </row>
    <row r="4051" spans="4:4" x14ac:dyDescent="0.2">
      <c r="D4051" s="190"/>
    </row>
    <row r="4052" spans="4:4" x14ac:dyDescent="0.2">
      <c r="D4052" s="190"/>
    </row>
    <row r="4053" spans="4:4" x14ac:dyDescent="0.2">
      <c r="D4053" s="190"/>
    </row>
    <row r="4054" spans="4:4" x14ac:dyDescent="0.2">
      <c r="D4054" s="190"/>
    </row>
    <row r="4055" spans="4:4" x14ac:dyDescent="0.2">
      <c r="D4055" s="190"/>
    </row>
    <row r="4056" spans="4:4" x14ac:dyDescent="0.2">
      <c r="D4056" s="190"/>
    </row>
    <row r="4057" spans="4:4" x14ac:dyDescent="0.2">
      <c r="D4057" s="190"/>
    </row>
    <row r="4058" spans="4:4" x14ac:dyDescent="0.2">
      <c r="D4058" s="190"/>
    </row>
    <row r="4059" spans="4:4" x14ac:dyDescent="0.2">
      <c r="D4059" s="190"/>
    </row>
    <row r="4060" spans="4:4" x14ac:dyDescent="0.2">
      <c r="D4060" s="190"/>
    </row>
    <row r="4061" spans="4:4" x14ac:dyDescent="0.2">
      <c r="D4061" s="190"/>
    </row>
    <row r="4062" spans="4:4" x14ac:dyDescent="0.2">
      <c r="D4062" s="190"/>
    </row>
    <row r="4063" spans="4:4" x14ac:dyDescent="0.2">
      <c r="D4063" s="190"/>
    </row>
    <row r="4064" spans="4:4" x14ac:dyDescent="0.2">
      <c r="D4064" s="190"/>
    </row>
    <row r="4065" spans="4:4" x14ac:dyDescent="0.2">
      <c r="D4065" s="190"/>
    </row>
    <row r="4066" spans="4:4" x14ac:dyDescent="0.2">
      <c r="D4066" s="190"/>
    </row>
    <row r="4067" spans="4:4" x14ac:dyDescent="0.2">
      <c r="D4067" s="190"/>
    </row>
    <row r="4068" spans="4:4" x14ac:dyDescent="0.2">
      <c r="D4068" s="190"/>
    </row>
    <row r="4069" spans="4:4" x14ac:dyDescent="0.2">
      <c r="D4069" s="190"/>
    </row>
    <row r="4070" spans="4:4" x14ac:dyDescent="0.2">
      <c r="D4070" s="190"/>
    </row>
    <row r="4071" spans="4:4" x14ac:dyDescent="0.2">
      <c r="D4071" s="190"/>
    </row>
    <row r="4072" spans="4:4" x14ac:dyDescent="0.2">
      <c r="D4072" s="190"/>
    </row>
    <row r="4073" spans="4:4" x14ac:dyDescent="0.2">
      <c r="D4073" s="190"/>
    </row>
    <row r="4074" spans="4:4" x14ac:dyDescent="0.2">
      <c r="D4074" s="190"/>
    </row>
    <row r="4075" spans="4:4" x14ac:dyDescent="0.2">
      <c r="D4075" s="190"/>
    </row>
    <row r="4076" spans="4:4" x14ac:dyDescent="0.2">
      <c r="D4076" s="190"/>
    </row>
    <row r="4077" spans="4:4" x14ac:dyDescent="0.2">
      <c r="D4077" s="190"/>
    </row>
    <row r="4078" spans="4:4" x14ac:dyDescent="0.2">
      <c r="D4078" s="190"/>
    </row>
    <row r="4079" spans="4:4" x14ac:dyDescent="0.2">
      <c r="D4079" s="190"/>
    </row>
    <row r="4080" spans="4:4" x14ac:dyDescent="0.2">
      <c r="D4080" s="190"/>
    </row>
    <row r="4081" spans="4:4" x14ac:dyDescent="0.2">
      <c r="D4081" s="190"/>
    </row>
    <row r="4082" spans="4:4" x14ac:dyDescent="0.2">
      <c r="D4082" s="190"/>
    </row>
    <row r="4083" spans="4:4" x14ac:dyDescent="0.2">
      <c r="D4083" s="190"/>
    </row>
    <row r="4084" spans="4:4" x14ac:dyDescent="0.2">
      <c r="D4084" s="190"/>
    </row>
    <row r="4085" spans="4:4" x14ac:dyDescent="0.2">
      <c r="D4085" s="190"/>
    </row>
    <row r="4086" spans="4:4" x14ac:dyDescent="0.2">
      <c r="D4086" s="190"/>
    </row>
    <row r="4087" spans="4:4" x14ac:dyDescent="0.2">
      <c r="D4087" s="190"/>
    </row>
    <row r="4088" spans="4:4" x14ac:dyDescent="0.2">
      <c r="D4088" s="190"/>
    </row>
    <row r="4089" spans="4:4" x14ac:dyDescent="0.2">
      <c r="D4089" s="190"/>
    </row>
    <row r="4090" spans="4:4" x14ac:dyDescent="0.2">
      <c r="D4090" s="190"/>
    </row>
    <row r="4091" spans="4:4" x14ac:dyDescent="0.2">
      <c r="D4091" s="190"/>
    </row>
    <row r="4092" spans="4:4" x14ac:dyDescent="0.2">
      <c r="D4092" s="190"/>
    </row>
    <row r="4093" spans="4:4" x14ac:dyDescent="0.2">
      <c r="D4093" s="190"/>
    </row>
    <row r="4094" spans="4:4" x14ac:dyDescent="0.2">
      <c r="D4094" s="190"/>
    </row>
    <row r="4095" spans="4:4" x14ac:dyDescent="0.2">
      <c r="D4095" s="190"/>
    </row>
    <row r="4096" spans="4:4" x14ac:dyDescent="0.2">
      <c r="D4096" s="190"/>
    </row>
    <row r="4097" spans="4:4" x14ac:dyDescent="0.2">
      <c r="D4097" s="190"/>
    </row>
    <row r="4098" spans="4:4" x14ac:dyDescent="0.2">
      <c r="D4098" s="190"/>
    </row>
    <row r="4099" spans="4:4" x14ac:dyDescent="0.2">
      <c r="D4099" s="190"/>
    </row>
    <row r="4100" spans="4:4" x14ac:dyDescent="0.2">
      <c r="D4100" s="190"/>
    </row>
    <row r="4101" spans="4:4" x14ac:dyDescent="0.2">
      <c r="D4101" s="190"/>
    </row>
    <row r="4102" spans="4:4" x14ac:dyDescent="0.2">
      <c r="D4102" s="190"/>
    </row>
    <row r="4103" spans="4:4" x14ac:dyDescent="0.2">
      <c r="D4103" s="190"/>
    </row>
    <row r="4104" spans="4:4" x14ac:dyDescent="0.2">
      <c r="D4104" s="190"/>
    </row>
    <row r="4105" spans="4:4" x14ac:dyDescent="0.2">
      <c r="D4105" s="190"/>
    </row>
    <row r="4106" spans="4:4" x14ac:dyDescent="0.2">
      <c r="D4106" s="190"/>
    </row>
    <row r="4107" spans="4:4" x14ac:dyDescent="0.2">
      <c r="D4107" s="190"/>
    </row>
    <row r="4108" spans="4:4" x14ac:dyDescent="0.2">
      <c r="D4108" s="190"/>
    </row>
    <row r="4109" spans="4:4" x14ac:dyDescent="0.2">
      <c r="D4109" s="190"/>
    </row>
    <row r="4110" spans="4:4" x14ac:dyDescent="0.2">
      <c r="D4110" s="190"/>
    </row>
    <row r="4111" spans="4:4" x14ac:dyDescent="0.2">
      <c r="D4111" s="190"/>
    </row>
    <row r="4112" spans="4:4" x14ac:dyDescent="0.2">
      <c r="D4112" s="190"/>
    </row>
    <row r="4113" spans="4:4" x14ac:dyDescent="0.2">
      <c r="D4113" s="190"/>
    </row>
    <row r="4114" spans="4:4" x14ac:dyDescent="0.2">
      <c r="D4114" s="190"/>
    </row>
    <row r="4115" spans="4:4" x14ac:dyDescent="0.2">
      <c r="D4115" s="190"/>
    </row>
    <row r="4116" spans="4:4" x14ac:dyDescent="0.2">
      <c r="D4116" s="190"/>
    </row>
    <row r="4117" spans="4:4" x14ac:dyDescent="0.2">
      <c r="D4117" s="190"/>
    </row>
    <row r="4118" spans="4:4" x14ac:dyDescent="0.2">
      <c r="D4118" s="190"/>
    </row>
    <row r="4119" spans="4:4" x14ac:dyDescent="0.2">
      <c r="D4119" s="190"/>
    </row>
    <row r="4120" spans="4:4" x14ac:dyDescent="0.2">
      <c r="D4120" s="190"/>
    </row>
    <row r="4121" spans="4:4" x14ac:dyDescent="0.2">
      <c r="D4121" s="190"/>
    </row>
    <row r="4122" spans="4:4" x14ac:dyDescent="0.2">
      <c r="D4122" s="190"/>
    </row>
    <row r="4123" spans="4:4" x14ac:dyDescent="0.2">
      <c r="D4123" s="190"/>
    </row>
    <row r="4124" spans="4:4" x14ac:dyDescent="0.2">
      <c r="D4124" s="190"/>
    </row>
    <row r="4125" spans="4:4" x14ac:dyDescent="0.2">
      <c r="D4125" s="190"/>
    </row>
    <row r="4126" spans="4:4" x14ac:dyDescent="0.2">
      <c r="D4126" s="190"/>
    </row>
    <row r="4127" spans="4:4" x14ac:dyDescent="0.2">
      <c r="D4127" s="190"/>
    </row>
    <row r="4128" spans="4:4" x14ac:dyDescent="0.2">
      <c r="D4128" s="190"/>
    </row>
    <row r="4129" spans="4:4" x14ac:dyDescent="0.2">
      <c r="D4129" s="190"/>
    </row>
    <row r="4130" spans="4:4" x14ac:dyDescent="0.2">
      <c r="D4130" s="190"/>
    </row>
    <row r="4131" spans="4:4" x14ac:dyDescent="0.2">
      <c r="D4131" s="190"/>
    </row>
    <row r="4132" spans="4:4" x14ac:dyDescent="0.2">
      <c r="D4132" s="190"/>
    </row>
    <row r="4133" spans="4:4" x14ac:dyDescent="0.2">
      <c r="D4133" s="190"/>
    </row>
    <row r="4134" spans="4:4" x14ac:dyDescent="0.2">
      <c r="D4134" s="190"/>
    </row>
    <row r="4135" spans="4:4" x14ac:dyDescent="0.2">
      <c r="D4135" s="190"/>
    </row>
    <row r="4136" spans="4:4" x14ac:dyDescent="0.2">
      <c r="D4136" s="190"/>
    </row>
    <row r="4137" spans="4:4" x14ac:dyDescent="0.2">
      <c r="D4137" s="190"/>
    </row>
    <row r="4138" spans="4:4" x14ac:dyDescent="0.2">
      <c r="D4138" s="190"/>
    </row>
    <row r="4139" spans="4:4" x14ac:dyDescent="0.2">
      <c r="D4139" s="190"/>
    </row>
    <row r="4140" spans="4:4" x14ac:dyDescent="0.2">
      <c r="D4140" s="190"/>
    </row>
    <row r="4141" spans="4:4" x14ac:dyDescent="0.2">
      <c r="D4141" s="190"/>
    </row>
    <row r="4142" spans="4:4" x14ac:dyDescent="0.2">
      <c r="D4142" s="190"/>
    </row>
    <row r="4143" spans="4:4" x14ac:dyDescent="0.2">
      <c r="D4143" s="190"/>
    </row>
    <row r="4144" spans="4:4" x14ac:dyDescent="0.2">
      <c r="D4144" s="190"/>
    </row>
    <row r="4145" spans="4:4" x14ac:dyDescent="0.2">
      <c r="D4145" s="190"/>
    </row>
    <row r="4146" spans="4:4" x14ac:dyDescent="0.2">
      <c r="D4146" s="190"/>
    </row>
    <row r="4147" spans="4:4" x14ac:dyDescent="0.2">
      <c r="D4147" s="190"/>
    </row>
    <row r="4148" spans="4:4" x14ac:dyDescent="0.2">
      <c r="D4148" s="190"/>
    </row>
    <row r="4149" spans="4:4" x14ac:dyDescent="0.2">
      <c r="D4149" s="190"/>
    </row>
    <row r="4150" spans="4:4" x14ac:dyDescent="0.2">
      <c r="D4150" s="190"/>
    </row>
    <row r="4151" spans="4:4" x14ac:dyDescent="0.2">
      <c r="D4151" s="190"/>
    </row>
    <row r="4152" spans="4:4" x14ac:dyDescent="0.2">
      <c r="D4152" s="190"/>
    </row>
    <row r="4153" spans="4:4" x14ac:dyDescent="0.2">
      <c r="D4153" s="190"/>
    </row>
    <row r="4154" spans="4:4" x14ac:dyDescent="0.2">
      <c r="D4154" s="190"/>
    </row>
    <row r="4155" spans="4:4" x14ac:dyDescent="0.2">
      <c r="D4155" s="190"/>
    </row>
    <row r="4156" spans="4:4" x14ac:dyDescent="0.2">
      <c r="D4156" s="190"/>
    </row>
    <row r="4157" spans="4:4" x14ac:dyDescent="0.2">
      <c r="D4157" s="190"/>
    </row>
    <row r="4158" spans="4:4" x14ac:dyDescent="0.2">
      <c r="D4158" s="190"/>
    </row>
    <row r="4159" spans="4:4" x14ac:dyDescent="0.2">
      <c r="D4159" s="190"/>
    </row>
    <row r="4160" spans="4:4" x14ac:dyDescent="0.2">
      <c r="D4160" s="190"/>
    </row>
    <row r="4161" spans="4:4" x14ac:dyDescent="0.2">
      <c r="D4161" s="190"/>
    </row>
    <row r="4162" spans="4:4" x14ac:dyDescent="0.2">
      <c r="D4162" s="190"/>
    </row>
    <row r="4163" spans="4:4" x14ac:dyDescent="0.2">
      <c r="D4163" s="190"/>
    </row>
    <row r="4164" spans="4:4" x14ac:dyDescent="0.2">
      <c r="D4164" s="190"/>
    </row>
    <row r="4165" spans="4:4" x14ac:dyDescent="0.2">
      <c r="D4165" s="190"/>
    </row>
    <row r="4166" spans="4:4" x14ac:dyDescent="0.2">
      <c r="D4166" s="190"/>
    </row>
    <row r="4167" spans="4:4" x14ac:dyDescent="0.2">
      <c r="D4167" s="190"/>
    </row>
    <row r="4168" spans="4:4" x14ac:dyDescent="0.2">
      <c r="D4168" s="190"/>
    </row>
    <row r="4169" spans="4:4" x14ac:dyDescent="0.2">
      <c r="D4169" s="190"/>
    </row>
    <row r="4170" spans="4:4" x14ac:dyDescent="0.2">
      <c r="D4170" s="190"/>
    </row>
    <row r="4171" spans="4:4" x14ac:dyDescent="0.2">
      <c r="D4171" s="190"/>
    </row>
    <row r="4172" spans="4:4" x14ac:dyDescent="0.2">
      <c r="D4172" s="190"/>
    </row>
    <row r="4173" spans="4:4" x14ac:dyDescent="0.2">
      <c r="D4173" s="190"/>
    </row>
    <row r="4174" spans="4:4" x14ac:dyDescent="0.2">
      <c r="D4174" s="190"/>
    </row>
    <row r="4175" spans="4:4" x14ac:dyDescent="0.2">
      <c r="D4175" s="190"/>
    </row>
    <row r="4176" spans="4:4" x14ac:dyDescent="0.2">
      <c r="D4176" s="190"/>
    </row>
    <row r="4177" spans="4:4" x14ac:dyDescent="0.2">
      <c r="D4177" s="190"/>
    </row>
    <row r="4178" spans="4:4" x14ac:dyDescent="0.2">
      <c r="D4178" s="190"/>
    </row>
    <row r="4179" spans="4:4" x14ac:dyDescent="0.2">
      <c r="D4179" s="190"/>
    </row>
    <row r="4180" spans="4:4" x14ac:dyDescent="0.2">
      <c r="D4180" s="190"/>
    </row>
    <row r="4181" spans="4:4" x14ac:dyDescent="0.2">
      <c r="D4181" s="190"/>
    </row>
    <row r="4182" spans="4:4" x14ac:dyDescent="0.2">
      <c r="D4182" s="190"/>
    </row>
    <row r="4183" spans="4:4" x14ac:dyDescent="0.2">
      <c r="D4183" s="190"/>
    </row>
    <row r="4184" spans="4:4" x14ac:dyDescent="0.2">
      <c r="D4184" s="190"/>
    </row>
    <row r="4185" spans="4:4" x14ac:dyDescent="0.2">
      <c r="D4185" s="190"/>
    </row>
    <row r="4186" spans="4:4" x14ac:dyDescent="0.2">
      <c r="D4186" s="190"/>
    </row>
    <row r="4187" spans="4:4" x14ac:dyDescent="0.2">
      <c r="D4187" s="190"/>
    </row>
    <row r="4188" spans="4:4" x14ac:dyDescent="0.2">
      <c r="D4188" s="190"/>
    </row>
    <row r="4189" spans="4:4" x14ac:dyDescent="0.2">
      <c r="D4189" s="190"/>
    </row>
    <row r="4190" spans="4:4" x14ac:dyDescent="0.2">
      <c r="D4190" s="190"/>
    </row>
    <row r="4191" spans="4:4" x14ac:dyDescent="0.2">
      <c r="D4191" s="190"/>
    </row>
    <row r="4192" spans="4:4" x14ac:dyDescent="0.2">
      <c r="D4192" s="190"/>
    </row>
    <row r="4193" spans="4:4" x14ac:dyDescent="0.2">
      <c r="D4193" s="190"/>
    </row>
    <row r="4194" spans="4:4" x14ac:dyDescent="0.2">
      <c r="D4194" s="190"/>
    </row>
    <row r="4195" spans="4:4" x14ac:dyDescent="0.2">
      <c r="D4195" s="190"/>
    </row>
    <row r="4196" spans="4:4" x14ac:dyDescent="0.2">
      <c r="D4196" s="190"/>
    </row>
    <row r="4197" spans="4:4" x14ac:dyDescent="0.2">
      <c r="D4197" s="190"/>
    </row>
    <row r="4198" spans="4:4" x14ac:dyDescent="0.2">
      <c r="D4198" s="190"/>
    </row>
    <row r="4199" spans="4:4" x14ac:dyDescent="0.2">
      <c r="D4199" s="190"/>
    </row>
    <row r="4200" spans="4:4" x14ac:dyDescent="0.2">
      <c r="D4200" s="190"/>
    </row>
    <row r="4201" spans="4:4" x14ac:dyDescent="0.2">
      <c r="D4201" s="190"/>
    </row>
    <row r="4202" spans="4:4" x14ac:dyDescent="0.2">
      <c r="D4202" s="190"/>
    </row>
    <row r="4203" spans="4:4" x14ac:dyDescent="0.2">
      <c r="D4203" s="190"/>
    </row>
    <row r="4204" spans="4:4" x14ac:dyDescent="0.2">
      <c r="D4204" s="190"/>
    </row>
    <row r="4205" spans="4:4" x14ac:dyDescent="0.2">
      <c r="D4205" s="190"/>
    </row>
    <row r="4206" spans="4:4" x14ac:dyDescent="0.2">
      <c r="D4206" s="190"/>
    </row>
    <row r="4207" spans="4:4" x14ac:dyDescent="0.2">
      <c r="D4207" s="190"/>
    </row>
    <row r="4208" spans="4:4" x14ac:dyDescent="0.2">
      <c r="D4208" s="190"/>
    </row>
    <row r="4209" spans="4:4" x14ac:dyDescent="0.2">
      <c r="D4209" s="190"/>
    </row>
    <row r="4210" spans="4:4" x14ac:dyDescent="0.2">
      <c r="D4210" s="190"/>
    </row>
    <row r="4211" spans="4:4" x14ac:dyDescent="0.2">
      <c r="D4211" s="190"/>
    </row>
    <row r="4212" spans="4:4" x14ac:dyDescent="0.2">
      <c r="D4212" s="190"/>
    </row>
    <row r="4213" spans="4:4" x14ac:dyDescent="0.2">
      <c r="D4213" s="190"/>
    </row>
    <row r="4214" spans="4:4" x14ac:dyDescent="0.2">
      <c r="D4214" s="190"/>
    </row>
    <row r="4215" spans="4:4" x14ac:dyDescent="0.2">
      <c r="D4215" s="190"/>
    </row>
    <row r="4216" spans="4:4" x14ac:dyDescent="0.2">
      <c r="D4216" s="190"/>
    </row>
    <row r="4217" spans="4:4" x14ac:dyDescent="0.2">
      <c r="D4217" s="190"/>
    </row>
    <row r="4218" spans="4:4" x14ac:dyDescent="0.2">
      <c r="D4218" s="190"/>
    </row>
    <row r="4219" spans="4:4" x14ac:dyDescent="0.2">
      <c r="D4219" s="190"/>
    </row>
    <row r="4220" spans="4:4" x14ac:dyDescent="0.2">
      <c r="D4220" s="190"/>
    </row>
    <row r="4221" spans="4:4" x14ac:dyDescent="0.2">
      <c r="D4221" s="190"/>
    </row>
    <row r="4222" spans="4:4" x14ac:dyDescent="0.2">
      <c r="D4222" s="190"/>
    </row>
    <row r="4223" spans="4:4" x14ac:dyDescent="0.2">
      <c r="D4223" s="190"/>
    </row>
    <row r="4224" spans="4:4" x14ac:dyDescent="0.2">
      <c r="D4224" s="190"/>
    </row>
    <row r="4225" spans="4:4" x14ac:dyDescent="0.2">
      <c r="D4225" s="190"/>
    </row>
    <row r="4226" spans="4:4" x14ac:dyDescent="0.2">
      <c r="D4226" s="190"/>
    </row>
    <row r="4227" spans="4:4" x14ac:dyDescent="0.2">
      <c r="D4227" s="190"/>
    </row>
    <row r="4228" spans="4:4" x14ac:dyDescent="0.2">
      <c r="D4228" s="190"/>
    </row>
    <row r="4229" spans="4:4" x14ac:dyDescent="0.2">
      <c r="D4229" s="190"/>
    </row>
    <row r="4230" spans="4:4" x14ac:dyDescent="0.2">
      <c r="D4230" s="190"/>
    </row>
    <row r="4231" spans="4:4" x14ac:dyDescent="0.2">
      <c r="D4231" s="190"/>
    </row>
    <row r="4232" spans="4:4" x14ac:dyDescent="0.2">
      <c r="D4232" s="190"/>
    </row>
    <row r="4233" spans="4:4" x14ac:dyDescent="0.2">
      <c r="D4233" s="190"/>
    </row>
    <row r="4234" spans="4:4" x14ac:dyDescent="0.2">
      <c r="D4234" s="190"/>
    </row>
    <row r="4235" spans="4:4" x14ac:dyDescent="0.2">
      <c r="D4235" s="190"/>
    </row>
    <row r="4236" spans="4:4" x14ac:dyDescent="0.2">
      <c r="D4236" s="190"/>
    </row>
    <row r="4237" spans="4:4" x14ac:dyDescent="0.2">
      <c r="D4237" s="190"/>
    </row>
    <row r="4238" spans="4:4" x14ac:dyDescent="0.2">
      <c r="D4238" s="190"/>
    </row>
    <row r="4239" spans="4:4" x14ac:dyDescent="0.2">
      <c r="D4239" s="190"/>
    </row>
    <row r="4240" spans="4:4" x14ac:dyDescent="0.2">
      <c r="D4240" s="190"/>
    </row>
    <row r="4241" spans="4:4" x14ac:dyDescent="0.2">
      <c r="D4241" s="190"/>
    </row>
    <row r="4242" spans="4:4" x14ac:dyDescent="0.2">
      <c r="D4242" s="190"/>
    </row>
    <row r="4243" spans="4:4" x14ac:dyDescent="0.2">
      <c r="D4243" s="190"/>
    </row>
    <row r="4244" spans="4:4" x14ac:dyDescent="0.2">
      <c r="D4244" s="190"/>
    </row>
    <row r="4245" spans="4:4" x14ac:dyDescent="0.2">
      <c r="D4245" s="190"/>
    </row>
    <row r="4246" spans="4:4" x14ac:dyDescent="0.2">
      <c r="D4246" s="190"/>
    </row>
    <row r="4247" spans="4:4" x14ac:dyDescent="0.2">
      <c r="D4247" s="190"/>
    </row>
    <row r="4248" spans="4:4" x14ac:dyDescent="0.2">
      <c r="D4248" s="190"/>
    </row>
    <row r="4249" spans="4:4" x14ac:dyDescent="0.2">
      <c r="D4249" s="190"/>
    </row>
    <row r="4250" spans="4:4" x14ac:dyDescent="0.2">
      <c r="D4250" s="190"/>
    </row>
    <row r="4251" spans="4:4" x14ac:dyDescent="0.2">
      <c r="D4251" s="190"/>
    </row>
    <row r="4252" spans="4:4" x14ac:dyDescent="0.2">
      <c r="D4252" s="190"/>
    </row>
    <row r="4253" spans="4:4" x14ac:dyDescent="0.2">
      <c r="D4253" s="190"/>
    </row>
    <row r="4254" spans="4:4" x14ac:dyDescent="0.2">
      <c r="D4254" s="190"/>
    </row>
    <row r="4255" spans="4:4" x14ac:dyDescent="0.2">
      <c r="D4255" s="190"/>
    </row>
    <row r="4256" spans="4:4" x14ac:dyDescent="0.2">
      <c r="D4256" s="190"/>
    </row>
    <row r="4257" spans="4:4" x14ac:dyDescent="0.2">
      <c r="D4257" s="190"/>
    </row>
    <row r="4258" spans="4:4" x14ac:dyDescent="0.2">
      <c r="D4258" s="190"/>
    </row>
    <row r="4259" spans="4:4" x14ac:dyDescent="0.2">
      <c r="D4259" s="190"/>
    </row>
    <row r="4260" spans="4:4" x14ac:dyDescent="0.2">
      <c r="D4260" s="190"/>
    </row>
    <row r="4261" spans="4:4" x14ac:dyDescent="0.2">
      <c r="D4261" s="190"/>
    </row>
    <row r="4262" spans="4:4" x14ac:dyDescent="0.2">
      <c r="D4262" s="190"/>
    </row>
    <row r="4263" spans="4:4" x14ac:dyDescent="0.2">
      <c r="D4263" s="190"/>
    </row>
    <row r="4264" spans="4:4" x14ac:dyDescent="0.2">
      <c r="D4264" s="190"/>
    </row>
    <row r="4265" spans="4:4" x14ac:dyDescent="0.2">
      <c r="D4265" s="190"/>
    </row>
    <row r="4266" spans="4:4" x14ac:dyDescent="0.2">
      <c r="D4266" s="190"/>
    </row>
    <row r="4267" spans="4:4" x14ac:dyDescent="0.2">
      <c r="D4267" s="190"/>
    </row>
    <row r="4268" spans="4:4" x14ac:dyDescent="0.2">
      <c r="D4268" s="190"/>
    </row>
    <row r="4269" spans="4:4" x14ac:dyDescent="0.2">
      <c r="D4269" s="190"/>
    </row>
    <row r="4270" spans="4:4" x14ac:dyDescent="0.2">
      <c r="D4270" s="190"/>
    </row>
    <row r="4271" spans="4:4" x14ac:dyDescent="0.2">
      <c r="D4271" s="190"/>
    </row>
    <row r="4272" spans="4:4" x14ac:dyDescent="0.2">
      <c r="D4272" s="190"/>
    </row>
    <row r="4273" spans="4:4" x14ac:dyDescent="0.2">
      <c r="D4273" s="190"/>
    </row>
    <row r="4274" spans="4:4" x14ac:dyDescent="0.2">
      <c r="D4274" s="190"/>
    </row>
    <row r="4275" spans="4:4" x14ac:dyDescent="0.2">
      <c r="D4275" s="190"/>
    </row>
    <row r="4276" spans="4:4" x14ac:dyDescent="0.2">
      <c r="D4276" s="190"/>
    </row>
    <row r="4277" spans="4:4" x14ac:dyDescent="0.2">
      <c r="D4277" s="190"/>
    </row>
    <row r="4278" spans="4:4" x14ac:dyDescent="0.2">
      <c r="D4278" s="190"/>
    </row>
    <row r="4279" spans="4:4" x14ac:dyDescent="0.2">
      <c r="D4279" s="190"/>
    </row>
    <row r="4280" spans="4:4" x14ac:dyDescent="0.2">
      <c r="D4280" s="190"/>
    </row>
    <row r="4281" spans="4:4" x14ac:dyDescent="0.2">
      <c r="D4281" s="190"/>
    </row>
    <row r="4282" spans="4:4" x14ac:dyDescent="0.2">
      <c r="D4282" s="190"/>
    </row>
    <row r="4283" spans="4:4" x14ac:dyDescent="0.2">
      <c r="D4283" s="190"/>
    </row>
    <row r="4284" spans="4:4" x14ac:dyDescent="0.2">
      <c r="D4284" s="190"/>
    </row>
    <row r="4285" spans="4:4" x14ac:dyDescent="0.2">
      <c r="D4285" s="190"/>
    </row>
    <row r="4286" spans="4:4" x14ac:dyDescent="0.2">
      <c r="D4286" s="190"/>
    </row>
    <row r="4287" spans="4:4" x14ac:dyDescent="0.2">
      <c r="D4287" s="190"/>
    </row>
    <row r="4288" spans="4:4" x14ac:dyDescent="0.2">
      <c r="D4288" s="190"/>
    </row>
    <row r="4289" spans="4:4" x14ac:dyDescent="0.2">
      <c r="D4289" s="190"/>
    </row>
    <row r="4290" spans="4:4" x14ac:dyDescent="0.2">
      <c r="D4290" s="190"/>
    </row>
    <row r="4291" spans="4:4" x14ac:dyDescent="0.2">
      <c r="D4291" s="190"/>
    </row>
    <row r="4292" spans="4:4" x14ac:dyDescent="0.2">
      <c r="D4292" s="190"/>
    </row>
    <row r="4293" spans="4:4" x14ac:dyDescent="0.2">
      <c r="D4293" s="190"/>
    </row>
    <row r="4294" spans="4:4" x14ac:dyDescent="0.2">
      <c r="D4294" s="190"/>
    </row>
    <row r="4295" spans="4:4" x14ac:dyDescent="0.2">
      <c r="D4295" s="190"/>
    </row>
    <row r="4296" spans="4:4" x14ac:dyDescent="0.2">
      <c r="D4296" s="190"/>
    </row>
    <row r="4297" spans="4:4" x14ac:dyDescent="0.2">
      <c r="D4297" s="190"/>
    </row>
    <row r="4298" spans="4:4" x14ac:dyDescent="0.2">
      <c r="D4298" s="190"/>
    </row>
    <row r="4299" spans="4:4" x14ac:dyDescent="0.2">
      <c r="D4299" s="190"/>
    </row>
    <row r="4300" spans="4:4" x14ac:dyDescent="0.2">
      <c r="D4300" s="190"/>
    </row>
    <row r="4301" spans="4:4" x14ac:dyDescent="0.2">
      <c r="D4301" s="190"/>
    </row>
    <row r="4302" spans="4:4" x14ac:dyDescent="0.2">
      <c r="D4302" s="190"/>
    </row>
    <row r="4303" spans="4:4" x14ac:dyDescent="0.2">
      <c r="D4303" s="190"/>
    </row>
    <row r="4304" spans="4:4" x14ac:dyDescent="0.2">
      <c r="D4304" s="190"/>
    </row>
    <row r="4305" spans="4:4" x14ac:dyDescent="0.2">
      <c r="D4305" s="190"/>
    </row>
    <row r="4306" spans="4:4" x14ac:dyDescent="0.2">
      <c r="D4306" s="190"/>
    </row>
    <row r="4307" spans="4:4" x14ac:dyDescent="0.2">
      <c r="D4307" s="190"/>
    </row>
    <row r="4308" spans="4:4" x14ac:dyDescent="0.2">
      <c r="D4308" s="190"/>
    </row>
    <row r="4309" spans="4:4" x14ac:dyDescent="0.2">
      <c r="D4309" s="190"/>
    </row>
    <row r="4310" spans="4:4" x14ac:dyDescent="0.2">
      <c r="D4310" s="190"/>
    </row>
    <row r="4311" spans="4:4" x14ac:dyDescent="0.2">
      <c r="D4311" s="190"/>
    </row>
    <row r="4312" spans="4:4" x14ac:dyDescent="0.2">
      <c r="D4312" s="190"/>
    </row>
    <row r="4313" spans="4:4" x14ac:dyDescent="0.2">
      <c r="D4313" s="190"/>
    </row>
    <row r="4314" spans="4:4" x14ac:dyDescent="0.2">
      <c r="D4314" s="190"/>
    </row>
    <row r="4315" spans="4:4" x14ac:dyDescent="0.2">
      <c r="D4315" s="190"/>
    </row>
    <row r="4316" spans="4:4" x14ac:dyDescent="0.2">
      <c r="D4316" s="190"/>
    </row>
    <row r="4317" spans="4:4" x14ac:dyDescent="0.2">
      <c r="D4317" s="190"/>
    </row>
    <row r="4318" spans="4:4" x14ac:dyDescent="0.2">
      <c r="D4318" s="190"/>
    </row>
    <row r="4319" spans="4:4" x14ac:dyDescent="0.2">
      <c r="D4319" s="190"/>
    </row>
    <row r="4320" spans="4:4" x14ac:dyDescent="0.2">
      <c r="D4320" s="190"/>
    </row>
    <row r="4321" spans="4:4" x14ac:dyDescent="0.2">
      <c r="D4321" s="190"/>
    </row>
    <row r="4322" spans="4:4" x14ac:dyDescent="0.2">
      <c r="D4322" s="190"/>
    </row>
    <row r="4323" spans="4:4" x14ac:dyDescent="0.2">
      <c r="D4323" s="190"/>
    </row>
    <row r="4324" spans="4:4" x14ac:dyDescent="0.2">
      <c r="D4324" s="190"/>
    </row>
    <row r="4325" spans="4:4" x14ac:dyDescent="0.2">
      <c r="D4325" s="190"/>
    </row>
    <row r="4326" spans="4:4" x14ac:dyDescent="0.2">
      <c r="D4326" s="190"/>
    </row>
    <row r="4327" spans="4:4" x14ac:dyDescent="0.2">
      <c r="D4327" s="190"/>
    </row>
    <row r="4328" spans="4:4" x14ac:dyDescent="0.2">
      <c r="D4328" s="190"/>
    </row>
    <row r="4329" spans="4:4" x14ac:dyDescent="0.2">
      <c r="D4329" s="190"/>
    </row>
    <row r="4330" spans="4:4" x14ac:dyDescent="0.2">
      <c r="D4330" s="190"/>
    </row>
    <row r="4331" spans="4:4" x14ac:dyDescent="0.2">
      <c r="D4331" s="190"/>
    </row>
    <row r="4332" spans="4:4" x14ac:dyDescent="0.2">
      <c r="D4332" s="190"/>
    </row>
    <row r="4333" spans="4:4" x14ac:dyDescent="0.2">
      <c r="D4333" s="190"/>
    </row>
    <row r="4334" spans="4:4" x14ac:dyDescent="0.2">
      <c r="D4334" s="190"/>
    </row>
    <row r="4335" spans="4:4" x14ac:dyDescent="0.2">
      <c r="D4335" s="190"/>
    </row>
    <row r="4336" spans="4:4" x14ac:dyDescent="0.2">
      <c r="D4336" s="190"/>
    </row>
    <row r="4337" spans="4:4" x14ac:dyDescent="0.2">
      <c r="D4337" s="190"/>
    </row>
    <row r="4338" spans="4:4" x14ac:dyDescent="0.2">
      <c r="D4338" s="190"/>
    </row>
    <row r="4339" spans="4:4" x14ac:dyDescent="0.2">
      <c r="D4339" s="190"/>
    </row>
    <row r="4340" spans="4:4" x14ac:dyDescent="0.2">
      <c r="D4340" s="190"/>
    </row>
    <row r="4341" spans="4:4" x14ac:dyDescent="0.2">
      <c r="D4341" s="190"/>
    </row>
    <row r="4342" spans="4:4" x14ac:dyDescent="0.2">
      <c r="D4342" s="190"/>
    </row>
    <row r="4343" spans="4:4" x14ac:dyDescent="0.2">
      <c r="D4343" s="190"/>
    </row>
    <row r="4344" spans="4:4" x14ac:dyDescent="0.2">
      <c r="D4344" s="190"/>
    </row>
    <row r="4345" spans="4:4" x14ac:dyDescent="0.2">
      <c r="D4345" s="190"/>
    </row>
    <row r="4346" spans="4:4" x14ac:dyDescent="0.2">
      <c r="D4346" s="190"/>
    </row>
    <row r="4347" spans="4:4" x14ac:dyDescent="0.2">
      <c r="D4347" s="190"/>
    </row>
    <row r="4348" spans="4:4" x14ac:dyDescent="0.2">
      <c r="D4348" s="190"/>
    </row>
    <row r="4349" spans="4:4" x14ac:dyDescent="0.2">
      <c r="D4349" s="190"/>
    </row>
    <row r="4350" spans="4:4" x14ac:dyDescent="0.2">
      <c r="D4350" s="190"/>
    </row>
    <row r="4351" spans="4:4" x14ac:dyDescent="0.2">
      <c r="D4351" s="190"/>
    </row>
    <row r="4352" spans="4:4" x14ac:dyDescent="0.2">
      <c r="D4352" s="190"/>
    </row>
    <row r="4353" spans="4:4" x14ac:dyDescent="0.2">
      <c r="D4353" s="190"/>
    </row>
    <row r="4354" spans="4:4" x14ac:dyDescent="0.2">
      <c r="D4354" s="190"/>
    </row>
    <row r="4355" spans="4:4" x14ac:dyDescent="0.2">
      <c r="D4355" s="190"/>
    </row>
    <row r="4356" spans="4:4" x14ac:dyDescent="0.2">
      <c r="D4356" s="190"/>
    </row>
    <row r="4357" spans="4:4" x14ac:dyDescent="0.2">
      <c r="D4357" s="190"/>
    </row>
    <row r="4358" spans="4:4" x14ac:dyDescent="0.2">
      <c r="D4358" s="190"/>
    </row>
    <row r="4359" spans="4:4" x14ac:dyDescent="0.2">
      <c r="D4359" s="190"/>
    </row>
    <row r="4360" spans="4:4" x14ac:dyDescent="0.2">
      <c r="D4360" s="190"/>
    </row>
    <row r="4361" spans="4:4" x14ac:dyDescent="0.2">
      <c r="D4361" s="190"/>
    </row>
    <row r="4362" spans="4:4" x14ac:dyDescent="0.2">
      <c r="D4362" s="190"/>
    </row>
    <row r="4363" spans="4:4" x14ac:dyDescent="0.2">
      <c r="D4363" s="190"/>
    </row>
    <row r="4364" spans="4:4" x14ac:dyDescent="0.2">
      <c r="D4364" s="190"/>
    </row>
    <row r="4365" spans="4:4" x14ac:dyDescent="0.2">
      <c r="D4365" s="190"/>
    </row>
    <row r="4366" spans="4:4" x14ac:dyDescent="0.2">
      <c r="D4366" s="190"/>
    </row>
    <row r="4367" spans="4:4" x14ac:dyDescent="0.2">
      <c r="D4367" s="190"/>
    </row>
    <row r="4368" spans="4:4" x14ac:dyDescent="0.2">
      <c r="D4368" s="190"/>
    </row>
    <row r="4369" spans="4:4" x14ac:dyDescent="0.2">
      <c r="D4369" s="190"/>
    </row>
    <row r="4370" spans="4:4" x14ac:dyDescent="0.2">
      <c r="D4370" s="190"/>
    </row>
    <row r="4371" spans="4:4" x14ac:dyDescent="0.2">
      <c r="D4371" s="190"/>
    </row>
    <row r="4372" spans="4:4" x14ac:dyDescent="0.2">
      <c r="D4372" s="190"/>
    </row>
    <row r="4373" spans="4:4" x14ac:dyDescent="0.2">
      <c r="D4373" s="190"/>
    </row>
    <row r="4374" spans="4:4" x14ac:dyDescent="0.2">
      <c r="D4374" s="190"/>
    </row>
    <row r="4375" spans="4:4" x14ac:dyDescent="0.2">
      <c r="D4375" s="190"/>
    </row>
    <row r="4376" spans="4:4" x14ac:dyDescent="0.2">
      <c r="D4376" s="190"/>
    </row>
    <row r="4377" spans="4:4" x14ac:dyDescent="0.2">
      <c r="D4377" s="190"/>
    </row>
    <row r="4378" spans="4:4" x14ac:dyDescent="0.2">
      <c r="D4378" s="190"/>
    </row>
    <row r="4379" spans="4:4" x14ac:dyDescent="0.2">
      <c r="D4379" s="190"/>
    </row>
    <row r="4380" spans="4:4" x14ac:dyDescent="0.2">
      <c r="D4380" s="190"/>
    </row>
    <row r="4381" spans="4:4" x14ac:dyDescent="0.2">
      <c r="D4381" s="190"/>
    </row>
    <row r="4382" spans="4:4" x14ac:dyDescent="0.2">
      <c r="D4382" s="190"/>
    </row>
    <row r="4383" spans="4:4" x14ac:dyDescent="0.2">
      <c r="D4383" s="190"/>
    </row>
    <row r="4384" spans="4:4" x14ac:dyDescent="0.2">
      <c r="D4384" s="190"/>
    </row>
    <row r="4385" spans="4:4" x14ac:dyDescent="0.2">
      <c r="D4385" s="190"/>
    </row>
    <row r="4386" spans="4:4" x14ac:dyDescent="0.2">
      <c r="D4386" s="190"/>
    </row>
    <row r="4387" spans="4:4" x14ac:dyDescent="0.2">
      <c r="D4387" s="190"/>
    </row>
    <row r="4388" spans="4:4" x14ac:dyDescent="0.2">
      <c r="D4388" s="190"/>
    </row>
    <row r="4389" spans="4:4" x14ac:dyDescent="0.2">
      <c r="D4389" s="190"/>
    </row>
    <row r="4390" spans="4:4" x14ac:dyDescent="0.2">
      <c r="D4390" s="190"/>
    </row>
    <row r="4391" spans="4:4" x14ac:dyDescent="0.2">
      <c r="D4391" s="190"/>
    </row>
    <row r="4392" spans="4:4" x14ac:dyDescent="0.2">
      <c r="D4392" s="190"/>
    </row>
    <row r="4393" spans="4:4" x14ac:dyDescent="0.2">
      <c r="D4393" s="190"/>
    </row>
    <row r="4394" spans="4:4" x14ac:dyDescent="0.2">
      <c r="D4394" s="190"/>
    </row>
    <row r="4395" spans="4:4" x14ac:dyDescent="0.2">
      <c r="D4395" s="190"/>
    </row>
    <row r="4396" spans="4:4" x14ac:dyDescent="0.2">
      <c r="D4396" s="190"/>
    </row>
    <row r="4397" spans="4:4" x14ac:dyDescent="0.2">
      <c r="D4397" s="190"/>
    </row>
    <row r="4398" spans="4:4" x14ac:dyDescent="0.2">
      <c r="D4398" s="190"/>
    </row>
    <row r="4399" spans="4:4" x14ac:dyDescent="0.2">
      <c r="D4399" s="190"/>
    </row>
    <row r="4400" spans="4:4" x14ac:dyDescent="0.2">
      <c r="D4400" s="190"/>
    </row>
    <row r="4401" spans="4:4" x14ac:dyDescent="0.2">
      <c r="D4401" s="190"/>
    </row>
    <row r="4402" spans="4:4" x14ac:dyDescent="0.2">
      <c r="D4402" s="190"/>
    </row>
    <row r="4403" spans="4:4" x14ac:dyDescent="0.2">
      <c r="D4403" s="190"/>
    </row>
    <row r="4404" spans="4:4" x14ac:dyDescent="0.2">
      <c r="D4404" s="190"/>
    </row>
    <row r="4405" spans="4:4" x14ac:dyDescent="0.2">
      <c r="D4405" s="190"/>
    </row>
    <row r="4406" spans="4:4" x14ac:dyDescent="0.2">
      <c r="D4406" s="190"/>
    </row>
    <row r="4407" spans="4:4" x14ac:dyDescent="0.2">
      <c r="D4407" s="190"/>
    </row>
    <row r="4408" spans="4:4" x14ac:dyDescent="0.2">
      <c r="D4408" s="190"/>
    </row>
    <row r="4409" spans="4:4" x14ac:dyDescent="0.2">
      <c r="D4409" s="190"/>
    </row>
    <row r="4410" spans="4:4" x14ac:dyDescent="0.2">
      <c r="D4410" s="190"/>
    </row>
    <row r="4411" spans="4:4" x14ac:dyDescent="0.2">
      <c r="D4411" s="190"/>
    </row>
    <row r="4412" spans="4:4" x14ac:dyDescent="0.2">
      <c r="D4412" s="190"/>
    </row>
    <row r="4413" spans="4:4" x14ac:dyDescent="0.2">
      <c r="D4413" s="190"/>
    </row>
    <row r="4414" spans="4:4" x14ac:dyDescent="0.2">
      <c r="D4414" s="190"/>
    </row>
    <row r="4415" spans="4:4" x14ac:dyDescent="0.2">
      <c r="D4415" s="190"/>
    </row>
    <row r="4416" spans="4:4" x14ac:dyDescent="0.2">
      <c r="D4416" s="190"/>
    </row>
    <row r="4417" spans="4:4" x14ac:dyDescent="0.2">
      <c r="D4417" s="190"/>
    </row>
    <row r="4418" spans="4:4" x14ac:dyDescent="0.2">
      <c r="D4418" s="190"/>
    </row>
    <row r="4419" spans="4:4" x14ac:dyDescent="0.2">
      <c r="D4419" s="190"/>
    </row>
    <row r="4420" spans="4:4" x14ac:dyDescent="0.2">
      <c r="D4420" s="190"/>
    </row>
    <row r="4421" spans="4:4" x14ac:dyDescent="0.2">
      <c r="D4421" s="190"/>
    </row>
    <row r="4422" spans="4:4" x14ac:dyDescent="0.2">
      <c r="D4422" s="190"/>
    </row>
    <row r="4423" spans="4:4" x14ac:dyDescent="0.2">
      <c r="D4423" s="190"/>
    </row>
    <row r="4424" spans="4:4" x14ac:dyDescent="0.2">
      <c r="D4424" s="190"/>
    </row>
    <row r="4425" spans="4:4" x14ac:dyDescent="0.2">
      <c r="D4425" s="190"/>
    </row>
    <row r="4426" spans="4:4" x14ac:dyDescent="0.2">
      <c r="D4426" s="190"/>
    </row>
    <row r="4427" spans="4:4" x14ac:dyDescent="0.2">
      <c r="D4427" s="190"/>
    </row>
    <row r="4428" spans="4:4" x14ac:dyDescent="0.2">
      <c r="D4428" s="190"/>
    </row>
    <row r="4429" spans="4:4" x14ac:dyDescent="0.2">
      <c r="D4429" s="190"/>
    </row>
    <row r="4430" spans="4:4" x14ac:dyDescent="0.2">
      <c r="D4430" s="190"/>
    </row>
    <row r="4431" spans="4:4" x14ac:dyDescent="0.2">
      <c r="D4431" s="190"/>
    </row>
    <row r="4432" spans="4:4" x14ac:dyDescent="0.2">
      <c r="D4432" s="190"/>
    </row>
    <row r="4433" spans="4:4" x14ac:dyDescent="0.2">
      <c r="D4433" s="190"/>
    </row>
    <row r="4434" spans="4:4" x14ac:dyDescent="0.2">
      <c r="D4434" s="190"/>
    </row>
    <row r="4435" spans="4:4" x14ac:dyDescent="0.2">
      <c r="D4435" s="190"/>
    </row>
    <row r="4436" spans="4:4" x14ac:dyDescent="0.2">
      <c r="D4436" s="190"/>
    </row>
    <row r="4437" spans="4:4" x14ac:dyDescent="0.2">
      <c r="D4437" s="190"/>
    </row>
    <row r="4438" spans="4:4" x14ac:dyDescent="0.2">
      <c r="D4438" s="190"/>
    </row>
    <row r="4439" spans="4:4" x14ac:dyDescent="0.2">
      <c r="D4439" s="190"/>
    </row>
    <row r="4440" spans="4:4" x14ac:dyDescent="0.2">
      <c r="D4440" s="190"/>
    </row>
    <row r="4441" spans="4:4" x14ac:dyDescent="0.2">
      <c r="D4441" s="190"/>
    </row>
    <row r="4442" spans="4:4" x14ac:dyDescent="0.2">
      <c r="D4442" s="190"/>
    </row>
    <row r="4443" spans="4:4" x14ac:dyDescent="0.2">
      <c r="D4443" s="190"/>
    </row>
    <row r="4444" spans="4:4" x14ac:dyDescent="0.2">
      <c r="D4444" s="190"/>
    </row>
    <row r="4445" spans="4:4" x14ac:dyDescent="0.2">
      <c r="D4445" s="190"/>
    </row>
    <row r="4446" spans="4:4" x14ac:dyDescent="0.2">
      <c r="D4446" s="190"/>
    </row>
    <row r="4447" spans="4:4" x14ac:dyDescent="0.2">
      <c r="D4447" s="190"/>
    </row>
    <row r="4448" spans="4:4" x14ac:dyDescent="0.2">
      <c r="D4448" s="190"/>
    </row>
    <row r="4449" spans="4:4" x14ac:dyDescent="0.2">
      <c r="D4449" s="190"/>
    </row>
    <row r="4450" spans="4:4" x14ac:dyDescent="0.2">
      <c r="D4450" s="190"/>
    </row>
    <row r="4451" spans="4:4" x14ac:dyDescent="0.2">
      <c r="D4451" s="190"/>
    </row>
    <row r="4452" spans="4:4" x14ac:dyDescent="0.2">
      <c r="D4452" s="190"/>
    </row>
    <row r="4453" spans="4:4" x14ac:dyDescent="0.2">
      <c r="D4453" s="190"/>
    </row>
    <row r="4454" spans="4:4" x14ac:dyDescent="0.2">
      <c r="D4454" s="190"/>
    </row>
    <row r="4455" spans="4:4" x14ac:dyDescent="0.2">
      <c r="D4455" s="190"/>
    </row>
    <row r="4456" spans="4:4" x14ac:dyDescent="0.2">
      <c r="D4456" s="190"/>
    </row>
    <row r="4457" spans="4:4" x14ac:dyDescent="0.2">
      <c r="D4457" s="190"/>
    </row>
    <row r="4458" spans="4:4" x14ac:dyDescent="0.2">
      <c r="D4458" s="190"/>
    </row>
    <row r="4459" spans="4:4" x14ac:dyDescent="0.2">
      <c r="D4459" s="190"/>
    </row>
    <row r="4460" spans="4:4" x14ac:dyDescent="0.2">
      <c r="D4460" s="190"/>
    </row>
    <row r="4461" spans="4:4" x14ac:dyDescent="0.2">
      <c r="D4461" s="190"/>
    </row>
    <row r="4462" spans="4:4" x14ac:dyDescent="0.2">
      <c r="D4462" s="190"/>
    </row>
    <row r="4463" spans="4:4" x14ac:dyDescent="0.2">
      <c r="D4463" s="190"/>
    </row>
    <row r="4464" spans="4:4" x14ac:dyDescent="0.2">
      <c r="D4464" s="190"/>
    </row>
    <row r="4465" spans="4:4" x14ac:dyDescent="0.2">
      <c r="D4465" s="190"/>
    </row>
    <row r="4466" spans="4:4" x14ac:dyDescent="0.2">
      <c r="D4466" s="190"/>
    </row>
    <row r="4467" spans="4:4" x14ac:dyDescent="0.2">
      <c r="D4467" s="190"/>
    </row>
    <row r="4468" spans="4:4" x14ac:dyDescent="0.2">
      <c r="D4468" s="190"/>
    </row>
    <row r="4469" spans="4:4" x14ac:dyDescent="0.2">
      <c r="D4469" s="190"/>
    </row>
    <row r="4470" spans="4:4" x14ac:dyDescent="0.2">
      <c r="D4470" s="190"/>
    </row>
    <row r="4471" spans="4:4" x14ac:dyDescent="0.2">
      <c r="D4471" s="190"/>
    </row>
    <row r="4472" spans="4:4" x14ac:dyDescent="0.2">
      <c r="D4472" s="190"/>
    </row>
    <row r="4473" spans="4:4" x14ac:dyDescent="0.2">
      <c r="D4473" s="190"/>
    </row>
    <row r="4474" spans="4:4" x14ac:dyDescent="0.2">
      <c r="D4474" s="190"/>
    </row>
    <row r="4475" spans="4:4" x14ac:dyDescent="0.2">
      <c r="D4475" s="190"/>
    </row>
    <row r="4476" spans="4:4" x14ac:dyDescent="0.2">
      <c r="D4476" s="190"/>
    </row>
    <row r="4477" spans="4:4" x14ac:dyDescent="0.2">
      <c r="D4477" s="190"/>
    </row>
    <row r="4478" spans="4:4" x14ac:dyDescent="0.2">
      <c r="D4478" s="190"/>
    </row>
    <row r="4479" spans="4:4" x14ac:dyDescent="0.2">
      <c r="D4479" s="190"/>
    </row>
    <row r="4480" spans="4:4" x14ac:dyDescent="0.2">
      <c r="D4480" s="190"/>
    </row>
    <row r="4481" spans="4:4" x14ac:dyDescent="0.2">
      <c r="D4481" s="190"/>
    </row>
    <row r="4482" spans="4:4" x14ac:dyDescent="0.2">
      <c r="D4482" s="190"/>
    </row>
    <row r="4483" spans="4:4" x14ac:dyDescent="0.2">
      <c r="D4483" s="190"/>
    </row>
    <row r="4484" spans="4:4" x14ac:dyDescent="0.2">
      <c r="D4484" s="190"/>
    </row>
    <row r="4485" spans="4:4" x14ac:dyDescent="0.2">
      <c r="D4485" s="190"/>
    </row>
    <row r="4486" spans="4:4" x14ac:dyDescent="0.2">
      <c r="D4486" s="190"/>
    </row>
    <row r="4487" spans="4:4" x14ac:dyDescent="0.2">
      <c r="D4487" s="190"/>
    </row>
    <row r="4488" spans="4:4" x14ac:dyDescent="0.2">
      <c r="D4488" s="190"/>
    </row>
    <row r="4489" spans="4:4" x14ac:dyDescent="0.2">
      <c r="D4489" s="190"/>
    </row>
    <row r="4490" spans="4:4" x14ac:dyDescent="0.2">
      <c r="D4490" s="190"/>
    </row>
    <row r="4491" spans="4:4" x14ac:dyDescent="0.2">
      <c r="D4491" s="190"/>
    </row>
    <row r="4492" spans="4:4" x14ac:dyDescent="0.2">
      <c r="D4492" s="190"/>
    </row>
    <row r="4493" spans="4:4" x14ac:dyDescent="0.2">
      <c r="D4493" s="190"/>
    </row>
    <row r="4494" spans="4:4" x14ac:dyDescent="0.2">
      <c r="D4494" s="190"/>
    </row>
    <row r="4495" spans="4:4" x14ac:dyDescent="0.2">
      <c r="D4495" s="190"/>
    </row>
    <row r="4496" spans="4:4" x14ac:dyDescent="0.2">
      <c r="D4496" s="190"/>
    </row>
    <row r="4497" spans="4:4" x14ac:dyDescent="0.2">
      <c r="D4497" s="190"/>
    </row>
    <row r="4498" spans="4:4" x14ac:dyDescent="0.2">
      <c r="D4498" s="190"/>
    </row>
    <row r="4499" spans="4:4" x14ac:dyDescent="0.2">
      <c r="D4499" s="190"/>
    </row>
    <row r="4500" spans="4:4" x14ac:dyDescent="0.2">
      <c r="D4500" s="190"/>
    </row>
    <row r="4501" spans="4:4" x14ac:dyDescent="0.2">
      <c r="D4501" s="190"/>
    </row>
    <row r="4502" spans="4:4" x14ac:dyDescent="0.2">
      <c r="D4502" s="190"/>
    </row>
    <row r="4503" spans="4:4" x14ac:dyDescent="0.2">
      <c r="D4503" s="190"/>
    </row>
    <row r="4504" spans="4:4" x14ac:dyDescent="0.2">
      <c r="D4504" s="190"/>
    </row>
    <row r="4505" spans="4:4" x14ac:dyDescent="0.2">
      <c r="D4505" s="190"/>
    </row>
    <row r="4506" spans="4:4" x14ac:dyDescent="0.2">
      <c r="D4506" s="190"/>
    </row>
    <row r="4507" spans="4:4" x14ac:dyDescent="0.2">
      <c r="D4507" s="190"/>
    </row>
    <row r="4508" spans="4:4" x14ac:dyDescent="0.2">
      <c r="D4508" s="190"/>
    </row>
    <row r="4509" spans="4:4" x14ac:dyDescent="0.2">
      <c r="D4509" s="190"/>
    </row>
    <row r="4510" spans="4:4" x14ac:dyDescent="0.2">
      <c r="D4510" s="190"/>
    </row>
    <row r="4511" spans="4:4" x14ac:dyDescent="0.2">
      <c r="D4511" s="190"/>
    </row>
    <row r="4512" spans="4:4" x14ac:dyDescent="0.2">
      <c r="D4512" s="190"/>
    </row>
    <row r="4513" spans="4:4" x14ac:dyDescent="0.2">
      <c r="D4513" s="190"/>
    </row>
    <row r="4514" spans="4:4" x14ac:dyDescent="0.2">
      <c r="D4514" s="190"/>
    </row>
    <row r="4515" spans="4:4" x14ac:dyDescent="0.2">
      <c r="D4515" s="190"/>
    </row>
    <row r="4516" spans="4:4" x14ac:dyDescent="0.2">
      <c r="D4516" s="190"/>
    </row>
    <row r="4517" spans="4:4" x14ac:dyDescent="0.2">
      <c r="D4517" s="190"/>
    </row>
    <row r="4518" spans="4:4" x14ac:dyDescent="0.2">
      <c r="D4518" s="190"/>
    </row>
    <row r="4519" spans="4:4" x14ac:dyDescent="0.2">
      <c r="D4519" s="190"/>
    </row>
    <row r="4520" spans="4:4" x14ac:dyDescent="0.2">
      <c r="D4520" s="190"/>
    </row>
    <row r="4521" spans="4:4" x14ac:dyDescent="0.2">
      <c r="D4521" s="190"/>
    </row>
    <row r="4522" spans="4:4" x14ac:dyDescent="0.2">
      <c r="D4522" s="190"/>
    </row>
    <row r="4523" spans="4:4" x14ac:dyDescent="0.2">
      <c r="D4523" s="190"/>
    </row>
    <row r="4524" spans="4:4" x14ac:dyDescent="0.2">
      <c r="D4524" s="190"/>
    </row>
    <row r="4525" spans="4:4" x14ac:dyDescent="0.2">
      <c r="D4525" s="190"/>
    </row>
    <row r="4526" spans="4:4" x14ac:dyDescent="0.2">
      <c r="D4526" s="190"/>
    </row>
    <row r="4527" spans="4:4" x14ac:dyDescent="0.2">
      <c r="D4527" s="190"/>
    </row>
    <row r="4528" spans="4:4" x14ac:dyDescent="0.2">
      <c r="D4528" s="190"/>
    </row>
    <row r="4529" spans="4:4" x14ac:dyDescent="0.2">
      <c r="D4529" s="190"/>
    </row>
    <row r="4530" spans="4:4" x14ac:dyDescent="0.2">
      <c r="D4530" s="190"/>
    </row>
    <row r="4531" spans="4:4" x14ac:dyDescent="0.2">
      <c r="D4531" s="190"/>
    </row>
    <row r="4532" spans="4:4" x14ac:dyDescent="0.2">
      <c r="D4532" s="190"/>
    </row>
    <row r="4533" spans="4:4" x14ac:dyDescent="0.2">
      <c r="D4533" s="190"/>
    </row>
    <row r="4534" spans="4:4" x14ac:dyDescent="0.2">
      <c r="D4534" s="190"/>
    </row>
    <row r="4535" spans="4:4" x14ac:dyDescent="0.2">
      <c r="D4535" s="190"/>
    </row>
    <row r="4536" spans="4:4" x14ac:dyDescent="0.2">
      <c r="D4536" s="190"/>
    </row>
    <row r="4537" spans="4:4" x14ac:dyDescent="0.2">
      <c r="D4537" s="190"/>
    </row>
    <row r="4538" spans="4:4" x14ac:dyDescent="0.2">
      <c r="D4538" s="190"/>
    </row>
    <row r="4539" spans="4:4" x14ac:dyDescent="0.2">
      <c r="D4539" s="190"/>
    </row>
    <row r="4540" spans="4:4" x14ac:dyDescent="0.2">
      <c r="D4540" s="190"/>
    </row>
    <row r="4541" spans="4:4" x14ac:dyDescent="0.2">
      <c r="D4541" s="190"/>
    </row>
    <row r="4542" spans="4:4" x14ac:dyDescent="0.2">
      <c r="D4542" s="190"/>
    </row>
    <row r="4543" spans="4:4" x14ac:dyDescent="0.2">
      <c r="D4543" s="190"/>
    </row>
    <row r="4544" spans="4:4" x14ac:dyDescent="0.2">
      <c r="D4544" s="190"/>
    </row>
    <row r="4545" spans="4:4" x14ac:dyDescent="0.2">
      <c r="D4545" s="190"/>
    </row>
    <row r="4546" spans="4:4" x14ac:dyDescent="0.2">
      <c r="D4546" s="190"/>
    </row>
    <row r="4547" spans="4:4" x14ac:dyDescent="0.2">
      <c r="D4547" s="190"/>
    </row>
    <row r="4548" spans="4:4" x14ac:dyDescent="0.2">
      <c r="D4548" s="190"/>
    </row>
    <row r="4549" spans="4:4" x14ac:dyDescent="0.2">
      <c r="D4549" s="190"/>
    </row>
    <row r="4550" spans="4:4" x14ac:dyDescent="0.2">
      <c r="D4550" s="190"/>
    </row>
    <row r="4551" spans="4:4" x14ac:dyDescent="0.2">
      <c r="D4551" s="190"/>
    </row>
    <row r="4552" spans="4:4" x14ac:dyDescent="0.2">
      <c r="D4552" s="190"/>
    </row>
    <row r="4553" spans="4:4" x14ac:dyDescent="0.2">
      <c r="D4553" s="190"/>
    </row>
    <row r="4554" spans="4:4" x14ac:dyDescent="0.2">
      <c r="D4554" s="190"/>
    </row>
    <row r="4555" spans="4:4" x14ac:dyDescent="0.2">
      <c r="D4555" s="190"/>
    </row>
    <row r="4556" spans="4:4" x14ac:dyDescent="0.2">
      <c r="D4556" s="190"/>
    </row>
    <row r="4557" spans="4:4" x14ac:dyDescent="0.2">
      <c r="D4557" s="190"/>
    </row>
    <row r="4558" spans="4:4" x14ac:dyDescent="0.2">
      <c r="D4558" s="190"/>
    </row>
    <row r="4559" spans="4:4" x14ac:dyDescent="0.2">
      <c r="D4559" s="190"/>
    </row>
    <row r="4560" spans="4:4" x14ac:dyDescent="0.2">
      <c r="D4560" s="190"/>
    </row>
    <row r="4561" spans="4:4" x14ac:dyDescent="0.2">
      <c r="D4561" s="190"/>
    </row>
    <row r="4562" spans="4:4" x14ac:dyDescent="0.2">
      <c r="D4562" s="190"/>
    </row>
    <row r="4563" spans="4:4" x14ac:dyDescent="0.2">
      <c r="D4563" s="190"/>
    </row>
    <row r="4564" spans="4:4" x14ac:dyDescent="0.2">
      <c r="D4564" s="190"/>
    </row>
    <row r="4565" spans="4:4" x14ac:dyDescent="0.2">
      <c r="D4565" s="190"/>
    </row>
    <row r="4566" spans="4:4" x14ac:dyDescent="0.2">
      <c r="D4566" s="190"/>
    </row>
    <row r="4567" spans="4:4" x14ac:dyDescent="0.2">
      <c r="D4567" s="190"/>
    </row>
    <row r="4568" spans="4:4" x14ac:dyDescent="0.2">
      <c r="D4568" s="190"/>
    </row>
    <row r="4569" spans="4:4" x14ac:dyDescent="0.2">
      <c r="D4569" s="190"/>
    </row>
    <row r="4570" spans="4:4" x14ac:dyDescent="0.2">
      <c r="D4570" s="190"/>
    </row>
    <row r="4571" spans="4:4" x14ac:dyDescent="0.2">
      <c r="D4571" s="190"/>
    </row>
    <row r="4572" spans="4:4" x14ac:dyDescent="0.2">
      <c r="D4572" s="190"/>
    </row>
    <row r="4573" spans="4:4" x14ac:dyDescent="0.2">
      <c r="D4573" s="190"/>
    </row>
    <row r="4574" spans="4:4" x14ac:dyDescent="0.2">
      <c r="D4574" s="190"/>
    </row>
    <row r="4575" spans="4:4" x14ac:dyDescent="0.2">
      <c r="D4575" s="190"/>
    </row>
    <row r="4576" spans="4:4" x14ac:dyDescent="0.2">
      <c r="D4576" s="190"/>
    </row>
    <row r="4577" spans="4:4" x14ac:dyDescent="0.2">
      <c r="D4577" s="190"/>
    </row>
    <row r="4578" spans="4:4" x14ac:dyDescent="0.2">
      <c r="D4578" s="190"/>
    </row>
    <row r="4579" spans="4:4" x14ac:dyDescent="0.2">
      <c r="D4579" s="190"/>
    </row>
    <row r="4580" spans="4:4" x14ac:dyDescent="0.2">
      <c r="D4580" s="190"/>
    </row>
    <row r="4581" spans="4:4" x14ac:dyDescent="0.2">
      <c r="D4581" s="190"/>
    </row>
    <row r="4582" spans="4:4" x14ac:dyDescent="0.2">
      <c r="D4582" s="190"/>
    </row>
    <row r="4583" spans="4:4" x14ac:dyDescent="0.2">
      <c r="D4583" s="190"/>
    </row>
    <row r="4584" spans="4:4" x14ac:dyDescent="0.2">
      <c r="D4584" s="190"/>
    </row>
    <row r="4585" spans="4:4" x14ac:dyDescent="0.2">
      <c r="D4585" s="190"/>
    </row>
    <row r="4586" spans="4:4" x14ac:dyDescent="0.2">
      <c r="D4586" s="190"/>
    </row>
    <row r="4587" spans="4:4" x14ac:dyDescent="0.2">
      <c r="D4587" s="190"/>
    </row>
    <row r="4588" spans="4:4" x14ac:dyDescent="0.2">
      <c r="D4588" s="190"/>
    </row>
    <row r="4589" spans="4:4" x14ac:dyDescent="0.2">
      <c r="D4589" s="190"/>
    </row>
    <row r="4590" spans="4:4" x14ac:dyDescent="0.2">
      <c r="D4590" s="190"/>
    </row>
    <row r="4591" spans="4:4" x14ac:dyDescent="0.2">
      <c r="D4591" s="190"/>
    </row>
    <row r="4592" spans="4:4" x14ac:dyDescent="0.2">
      <c r="D4592" s="190"/>
    </row>
    <row r="4593" spans="4:4" x14ac:dyDescent="0.2">
      <c r="D4593" s="190"/>
    </row>
    <row r="4594" spans="4:4" x14ac:dyDescent="0.2">
      <c r="D4594" s="190"/>
    </row>
    <row r="4595" spans="4:4" x14ac:dyDescent="0.2">
      <c r="D4595" s="190"/>
    </row>
    <row r="4596" spans="4:4" x14ac:dyDescent="0.2">
      <c r="D4596" s="190"/>
    </row>
    <row r="4597" spans="4:4" x14ac:dyDescent="0.2">
      <c r="D4597" s="190"/>
    </row>
    <row r="4598" spans="4:4" x14ac:dyDescent="0.2">
      <c r="D4598" s="190"/>
    </row>
    <row r="4599" spans="4:4" x14ac:dyDescent="0.2">
      <c r="D4599" s="190"/>
    </row>
    <row r="4600" spans="4:4" x14ac:dyDescent="0.2">
      <c r="D4600" s="190"/>
    </row>
    <row r="4601" spans="4:4" x14ac:dyDescent="0.2">
      <c r="D4601" s="190"/>
    </row>
    <row r="4602" spans="4:4" x14ac:dyDescent="0.2">
      <c r="D4602" s="190"/>
    </row>
    <row r="4603" spans="4:4" x14ac:dyDescent="0.2">
      <c r="D4603" s="190"/>
    </row>
    <row r="4604" spans="4:4" x14ac:dyDescent="0.2">
      <c r="D4604" s="190"/>
    </row>
    <row r="4605" spans="4:4" x14ac:dyDescent="0.2">
      <c r="D4605" s="190"/>
    </row>
    <row r="4606" spans="4:4" x14ac:dyDescent="0.2">
      <c r="D4606" s="190"/>
    </row>
    <row r="4607" spans="4:4" x14ac:dyDescent="0.2">
      <c r="D4607" s="190"/>
    </row>
    <row r="4608" spans="4:4" x14ac:dyDescent="0.2">
      <c r="D4608" s="190"/>
    </row>
    <row r="4609" spans="4:4" x14ac:dyDescent="0.2">
      <c r="D4609" s="190"/>
    </row>
    <row r="4610" spans="4:4" x14ac:dyDescent="0.2">
      <c r="D4610" s="190"/>
    </row>
    <row r="4611" spans="4:4" x14ac:dyDescent="0.2">
      <c r="D4611" s="190"/>
    </row>
    <row r="4612" spans="4:4" x14ac:dyDescent="0.2">
      <c r="D4612" s="190"/>
    </row>
    <row r="4613" spans="4:4" x14ac:dyDescent="0.2">
      <c r="D4613" s="190"/>
    </row>
    <row r="4614" spans="4:4" x14ac:dyDescent="0.2">
      <c r="D4614" s="190"/>
    </row>
    <row r="4615" spans="4:4" x14ac:dyDescent="0.2">
      <c r="D4615" s="190"/>
    </row>
    <row r="4616" spans="4:4" x14ac:dyDescent="0.2">
      <c r="D4616" s="190"/>
    </row>
    <row r="4617" spans="4:4" x14ac:dyDescent="0.2">
      <c r="D4617" s="190"/>
    </row>
    <row r="4618" spans="4:4" x14ac:dyDescent="0.2">
      <c r="D4618" s="190"/>
    </row>
    <row r="4619" spans="4:4" x14ac:dyDescent="0.2">
      <c r="D4619" s="190"/>
    </row>
    <row r="4620" spans="4:4" x14ac:dyDescent="0.2">
      <c r="D4620" s="190"/>
    </row>
    <row r="4621" spans="4:4" x14ac:dyDescent="0.2">
      <c r="D4621" s="190"/>
    </row>
    <row r="4622" spans="4:4" x14ac:dyDescent="0.2">
      <c r="D4622" s="190"/>
    </row>
    <row r="4623" spans="4:4" x14ac:dyDescent="0.2">
      <c r="D4623" s="190"/>
    </row>
    <row r="4624" spans="4:4" x14ac:dyDescent="0.2">
      <c r="D4624" s="190"/>
    </row>
    <row r="4625" spans="4:4" x14ac:dyDescent="0.2">
      <c r="D4625" s="190"/>
    </row>
    <row r="4626" spans="4:4" x14ac:dyDescent="0.2">
      <c r="D4626" s="190"/>
    </row>
    <row r="4627" spans="4:4" x14ac:dyDescent="0.2">
      <c r="D4627" s="190"/>
    </row>
    <row r="4628" spans="4:4" x14ac:dyDescent="0.2">
      <c r="D4628" s="190"/>
    </row>
    <row r="4629" spans="4:4" x14ac:dyDescent="0.2">
      <c r="D4629" s="190"/>
    </row>
    <row r="4630" spans="4:4" x14ac:dyDescent="0.2">
      <c r="D4630" s="190"/>
    </row>
    <row r="4631" spans="4:4" x14ac:dyDescent="0.2">
      <c r="D4631" s="190"/>
    </row>
    <row r="4632" spans="4:4" x14ac:dyDescent="0.2">
      <c r="D4632" s="190"/>
    </row>
    <row r="4633" spans="4:4" x14ac:dyDescent="0.2">
      <c r="D4633" s="190"/>
    </row>
    <row r="4634" spans="4:4" x14ac:dyDescent="0.2">
      <c r="D4634" s="190"/>
    </row>
    <row r="4635" spans="4:4" x14ac:dyDescent="0.2">
      <c r="D4635" s="190"/>
    </row>
    <row r="4636" spans="4:4" x14ac:dyDescent="0.2">
      <c r="D4636" s="190"/>
    </row>
    <row r="4637" spans="4:4" x14ac:dyDescent="0.2">
      <c r="D4637" s="190"/>
    </row>
    <row r="4638" spans="4:4" x14ac:dyDescent="0.2">
      <c r="D4638" s="190"/>
    </row>
    <row r="4639" spans="4:4" x14ac:dyDescent="0.2">
      <c r="D4639" s="190"/>
    </row>
    <row r="4640" spans="4:4" x14ac:dyDescent="0.2">
      <c r="D4640" s="190"/>
    </row>
    <row r="4641" spans="4:4" x14ac:dyDescent="0.2">
      <c r="D4641" s="190"/>
    </row>
    <row r="4642" spans="4:4" x14ac:dyDescent="0.2">
      <c r="D4642" s="190"/>
    </row>
    <row r="4643" spans="4:4" x14ac:dyDescent="0.2">
      <c r="D4643" s="190"/>
    </row>
    <row r="4644" spans="4:4" x14ac:dyDescent="0.2">
      <c r="D4644" s="190"/>
    </row>
    <row r="4645" spans="4:4" x14ac:dyDescent="0.2">
      <c r="D4645" s="190"/>
    </row>
    <row r="4646" spans="4:4" x14ac:dyDescent="0.2">
      <c r="D4646" s="190"/>
    </row>
    <row r="4647" spans="4:4" x14ac:dyDescent="0.2">
      <c r="D4647" s="190"/>
    </row>
    <row r="4648" spans="4:4" x14ac:dyDescent="0.2">
      <c r="D4648" s="190"/>
    </row>
    <row r="4649" spans="4:4" x14ac:dyDescent="0.2">
      <c r="D4649" s="190"/>
    </row>
    <row r="4650" spans="4:4" x14ac:dyDescent="0.2">
      <c r="D4650" s="190"/>
    </row>
    <row r="4651" spans="4:4" x14ac:dyDescent="0.2">
      <c r="D4651" s="190"/>
    </row>
    <row r="4652" spans="4:4" x14ac:dyDescent="0.2">
      <c r="D4652" s="190"/>
    </row>
    <row r="4653" spans="4:4" x14ac:dyDescent="0.2">
      <c r="D4653" s="190"/>
    </row>
    <row r="4654" spans="4:4" x14ac:dyDescent="0.2">
      <c r="D4654" s="190"/>
    </row>
    <row r="4655" spans="4:4" x14ac:dyDescent="0.2">
      <c r="D4655" s="190"/>
    </row>
    <row r="4656" spans="4:4" x14ac:dyDescent="0.2">
      <c r="D4656" s="190"/>
    </row>
    <row r="4657" spans="4:4" x14ac:dyDescent="0.2">
      <c r="D4657" s="190"/>
    </row>
    <row r="4658" spans="4:4" x14ac:dyDescent="0.2">
      <c r="D4658" s="190"/>
    </row>
    <row r="4659" spans="4:4" x14ac:dyDescent="0.2">
      <c r="D4659" s="190"/>
    </row>
    <row r="4660" spans="4:4" x14ac:dyDescent="0.2">
      <c r="D4660" s="190"/>
    </row>
    <row r="4661" spans="4:4" x14ac:dyDescent="0.2">
      <c r="D4661" s="190"/>
    </row>
    <row r="4662" spans="4:4" x14ac:dyDescent="0.2">
      <c r="D4662" s="190"/>
    </row>
    <row r="4663" spans="4:4" x14ac:dyDescent="0.2">
      <c r="D4663" s="190"/>
    </row>
    <row r="4664" spans="4:4" x14ac:dyDescent="0.2">
      <c r="D4664" s="190"/>
    </row>
    <row r="4665" spans="4:4" x14ac:dyDescent="0.2">
      <c r="D4665" s="190"/>
    </row>
    <row r="4666" spans="4:4" x14ac:dyDescent="0.2">
      <c r="D4666" s="190"/>
    </row>
    <row r="4667" spans="4:4" x14ac:dyDescent="0.2">
      <c r="D4667" s="190"/>
    </row>
    <row r="4668" spans="4:4" x14ac:dyDescent="0.2">
      <c r="D4668" s="190"/>
    </row>
    <row r="4669" spans="4:4" x14ac:dyDescent="0.2">
      <c r="D4669" s="190"/>
    </row>
    <row r="4670" spans="4:4" x14ac:dyDescent="0.2">
      <c r="D4670" s="190"/>
    </row>
    <row r="4671" spans="4:4" x14ac:dyDescent="0.2">
      <c r="D4671" s="190"/>
    </row>
    <row r="4672" spans="4:4" x14ac:dyDescent="0.2">
      <c r="D4672" s="190"/>
    </row>
    <row r="4673" spans="4:4" x14ac:dyDescent="0.2">
      <c r="D4673" s="190"/>
    </row>
    <row r="4674" spans="4:4" x14ac:dyDescent="0.2">
      <c r="D4674" s="190"/>
    </row>
    <row r="4675" spans="4:4" x14ac:dyDescent="0.2">
      <c r="D4675" s="190"/>
    </row>
    <row r="4676" spans="4:4" x14ac:dyDescent="0.2">
      <c r="D4676" s="190"/>
    </row>
    <row r="4677" spans="4:4" x14ac:dyDescent="0.2">
      <c r="D4677" s="190"/>
    </row>
    <row r="4678" spans="4:4" x14ac:dyDescent="0.2">
      <c r="D4678" s="190"/>
    </row>
    <row r="4679" spans="4:4" x14ac:dyDescent="0.2">
      <c r="D4679" s="190"/>
    </row>
    <row r="4680" spans="4:4" x14ac:dyDescent="0.2">
      <c r="D4680" s="190"/>
    </row>
    <row r="4681" spans="4:4" x14ac:dyDescent="0.2">
      <c r="D4681" s="190"/>
    </row>
    <row r="4682" spans="4:4" x14ac:dyDescent="0.2">
      <c r="D4682" s="190"/>
    </row>
    <row r="4683" spans="4:4" x14ac:dyDescent="0.2">
      <c r="D4683" s="190"/>
    </row>
    <row r="4684" spans="4:4" x14ac:dyDescent="0.2">
      <c r="D4684" s="190"/>
    </row>
    <row r="4685" spans="4:4" x14ac:dyDescent="0.2">
      <c r="D4685" s="190"/>
    </row>
    <row r="4686" spans="4:4" x14ac:dyDescent="0.2">
      <c r="D4686" s="190"/>
    </row>
    <row r="4687" spans="4:4" x14ac:dyDescent="0.2">
      <c r="D4687" s="190"/>
    </row>
    <row r="4688" spans="4:4" x14ac:dyDescent="0.2">
      <c r="D4688" s="190"/>
    </row>
    <row r="4689" spans="4:4" x14ac:dyDescent="0.2">
      <c r="D4689" s="190"/>
    </row>
    <row r="4690" spans="4:4" x14ac:dyDescent="0.2">
      <c r="D4690" s="190"/>
    </row>
    <row r="4691" spans="4:4" x14ac:dyDescent="0.2">
      <c r="D4691" s="190"/>
    </row>
    <row r="4692" spans="4:4" x14ac:dyDescent="0.2">
      <c r="D4692" s="190"/>
    </row>
    <row r="4693" spans="4:4" x14ac:dyDescent="0.2">
      <c r="D4693" s="190"/>
    </row>
    <row r="4694" spans="4:4" x14ac:dyDescent="0.2">
      <c r="D4694" s="190"/>
    </row>
    <row r="4695" spans="4:4" x14ac:dyDescent="0.2">
      <c r="D4695" s="190"/>
    </row>
    <row r="4696" spans="4:4" x14ac:dyDescent="0.2">
      <c r="D4696" s="190"/>
    </row>
    <row r="4697" spans="4:4" x14ac:dyDescent="0.2">
      <c r="D4697" s="190"/>
    </row>
    <row r="4698" spans="4:4" x14ac:dyDescent="0.2">
      <c r="D4698" s="190"/>
    </row>
    <row r="4699" spans="4:4" x14ac:dyDescent="0.2">
      <c r="D4699" s="190"/>
    </row>
    <row r="4700" spans="4:4" x14ac:dyDescent="0.2">
      <c r="D4700" s="190"/>
    </row>
    <row r="4701" spans="4:4" x14ac:dyDescent="0.2">
      <c r="D4701" s="190"/>
    </row>
    <row r="4702" spans="4:4" x14ac:dyDescent="0.2">
      <c r="D4702" s="190"/>
    </row>
    <row r="4703" spans="4:4" x14ac:dyDescent="0.2">
      <c r="D4703" s="190"/>
    </row>
    <row r="4704" spans="4:4" x14ac:dyDescent="0.2">
      <c r="D4704" s="190"/>
    </row>
    <row r="4705" spans="4:4" x14ac:dyDescent="0.2">
      <c r="D4705" s="190"/>
    </row>
    <row r="4706" spans="4:4" x14ac:dyDescent="0.2">
      <c r="D4706" s="190"/>
    </row>
    <row r="4707" spans="4:4" x14ac:dyDescent="0.2">
      <c r="D4707" s="190"/>
    </row>
    <row r="4708" spans="4:4" x14ac:dyDescent="0.2">
      <c r="D4708" s="190"/>
    </row>
    <row r="4709" spans="4:4" x14ac:dyDescent="0.2">
      <c r="D4709" s="190"/>
    </row>
    <row r="4710" spans="4:4" x14ac:dyDescent="0.2">
      <c r="D4710" s="190"/>
    </row>
    <row r="4711" spans="4:4" x14ac:dyDescent="0.2">
      <c r="D4711" s="190"/>
    </row>
    <row r="4712" spans="4:4" x14ac:dyDescent="0.2">
      <c r="D4712" s="190"/>
    </row>
    <row r="4713" spans="4:4" x14ac:dyDescent="0.2">
      <c r="D4713" s="190"/>
    </row>
    <row r="4714" spans="4:4" x14ac:dyDescent="0.2">
      <c r="D4714" s="190"/>
    </row>
    <row r="4715" spans="4:4" x14ac:dyDescent="0.2">
      <c r="D4715" s="190"/>
    </row>
    <row r="4716" spans="4:4" x14ac:dyDescent="0.2">
      <c r="D4716" s="190"/>
    </row>
    <row r="4717" spans="4:4" x14ac:dyDescent="0.2">
      <c r="D4717" s="190"/>
    </row>
    <row r="4718" spans="4:4" x14ac:dyDescent="0.2">
      <c r="D4718" s="190"/>
    </row>
    <row r="4719" spans="4:4" x14ac:dyDescent="0.2">
      <c r="D4719" s="190"/>
    </row>
    <row r="4720" spans="4:4" x14ac:dyDescent="0.2">
      <c r="D4720" s="190"/>
    </row>
    <row r="4721" spans="4:4" x14ac:dyDescent="0.2">
      <c r="D4721" s="190"/>
    </row>
    <row r="4722" spans="4:4" x14ac:dyDescent="0.2">
      <c r="D4722" s="190"/>
    </row>
    <row r="4723" spans="4:4" x14ac:dyDescent="0.2">
      <c r="D4723" s="190"/>
    </row>
    <row r="4724" spans="4:4" x14ac:dyDescent="0.2">
      <c r="D4724" s="190"/>
    </row>
    <row r="4725" spans="4:4" x14ac:dyDescent="0.2">
      <c r="D4725" s="190"/>
    </row>
    <row r="4726" spans="4:4" x14ac:dyDescent="0.2">
      <c r="D4726" s="190"/>
    </row>
    <row r="4727" spans="4:4" x14ac:dyDescent="0.2">
      <c r="D4727" s="190"/>
    </row>
    <row r="4728" spans="4:4" x14ac:dyDescent="0.2">
      <c r="D4728" s="190"/>
    </row>
    <row r="4729" spans="4:4" x14ac:dyDescent="0.2">
      <c r="D4729" s="190"/>
    </row>
    <row r="4730" spans="4:4" x14ac:dyDescent="0.2">
      <c r="D4730" s="190"/>
    </row>
    <row r="4731" spans="4:4" x14ac:dyDescent="0.2">
      <c r="D4731" s="190"/>
    </row>
    <row r="4732" spans="4:4" x14ac:dyDescent="0.2">
      <c r="D4732" s="190"/>
    </row>
    <row r="4733" spans="4:4" x14ac:dyDescent="0.2">
      <c r="D4733" s="190"/>
    </row>
    <row r="4734" spans="4:4" x14ac:dyDescent="0.2">
      <c r="D4734" s="190"/>
    </row>
    <row r="4735" spans="4:4" x14ac:dyDescent="0.2">
      <c r="D4735" s="190"/>
    </row>
    <row r="4736" spans="4:4" x14ac:dyDescent="0.2">
      <c r="D4736" s="190"/>
    </row>
    <row r="4737" spans="4:4" x14ac:dyDescent="0.2">
      <c r="D4737" s="190"/>
    </row>
    <row r="4738" spans="4:4" x14ac:dyDescent="0.2">
      <c r="D4738" s="190"/>
    </row>
    <row r="4739" spans="4:4" x14ac:dyDescent="0.2">
      <c r="D4739" s="190"/>
    </row>
    <row r="4740" spans="4:4" x14ac:dyDescent="0.2">
      <c r="D4740" s="190"/>
    </row>
    <row r="4741" spans="4:4" x14ac:dyDescent="0.2">
      <c r="D4741" s="190"/>
    </row>
    <row r="4742" spans="4:4" x14ac:dyDescent="0.2">
      <c r="D4742" s="190"/>
    </row>
    <row r="4743" spans="4:4" x14ac:dyDescent="0.2">
      <c r="D4743" s="190"/>
    </row>
    <row r="4744" spans="4:4" x14ac:dyDescent="0.2">
      <c r="D4744" s="190"/>
    </row>
    <row r="4745" spans="4:4" x14ac:dyDescent="0.2">
      <c r="D4745" s="190"/>
    </row>
    <row r="4746" spans="4:4" x14ac:dyDescent="0.2">
      <c r="D4746" s="190"/>
    </row>
    <row r="4747" spans="4:4" x14ac:dyDescent="0.2">
      <c r="D4747" s="190"/>
    </row>
    <row r="4748" spans="4:4" x14ac:dyDescent="0.2">
      <c r="D4748" s="190"/>
    </row>
    <row r="4749" spans="4:4" x14ac:dyDescent="0.2">
      <c r="D4749" s="190"/>
    </row>
    <row r="4750" spans="4:4" x14ac:dyDescent="0.2">
      <c r="D4750" s="190"/>
    </row>
    <row r="4751" spans="4:4" x14ac:dyDescent="0.2">
      <c r="D4751" s="190"/>
    </row>
    <row r="4752" spans="4:4" x14ac:dyDescent="0.2">
      <c r="D4752" s="190"/>
    </row>
    <row r="4753" spans="4:4" x14ac:dyDescent="0.2">
      <c r="D4753" s="190"/>
    </row>
    <row r="4754" spans="4:4" x14ac:dyDescent="0.2">
      <c r="D4754" s="190"/>
    </row>
    <row r="4755" spans="4:4" x14ac:dyDescent="0.2">
      <c r="D4755" s="190"/>
    </row>
    <row r="4756" spans="4:4" x14ac:dyDescent="0.2">
      <c r="D4756" s="190"/>
    </row>
    <row r="4757" spans="4:4" x14ac:dyDescent="0.2">
      <c r="D4757" s="190"/>
    </row>
    <row r="4758" spans="4:4" x14ac:dyDescent="0.2">
      <c r="D4758" s="190"/>
    </row>
    <row r="4759" spans="4:4" x14ac:dyDescent="0.2">
      <c r="D4759" s="190"/>
    </row>
    <row r="4760" spans="4:4" x14ac:dyDescent="0.2">
      <c r="D4760" s="190"/>
    </row>
    <row r="4761" spans="4:4" x14ac:dyDescent="0.2">
      <c r="D4761" s="190"/>
    </row>
    <row r="4762" spans="4:4" x14ac:dyDescent="0.2">
      <c r="D4762" s="190"/>
    </row>
    <row r="4763" spans="4:4" x14ac:dyDescent="0.2">
      <c r="D4763" s="190"/>
    </row>
    <row r="4764" spans="4:4" x14ac:dyDescent="0.2">
      <c r="D4764" s="190"/>
    </row>
    <row r="4765" spans="4:4" x14ac:dyDescent="0.2">
      <c r="D4765" s="190"/>
    </row>
    <row r="4766" spans="4:4" x14ac:dyDescent="0.2">
      <c r="D4766" s="190"/>
    </row>
    <row r="4767" spans="4:4" x14ac:dyDescent="0.2">
      <c r="D4767" s="190"/>
    </row>
    <row r="4768" spans="4:4" x14ac:dyDescent="0.2">
      <c r="D4768" s="190"/>
    </row>
    <row r="4769" spans="4:4" x14ac:dyDescent="0.2">
      <c r="D4769" s="190"/>
    </row>
    <row r="4770" spans="4:4" x14ac:dyDescent="0.2">
      <c r="D4770" s="190"/>
    </row>
    <row r="4771" spans="4:4" x14ac:dyDescent="0.2">
      <c r="D4771" s="190"/>
    </row>
    <row r="4772" spans="4:4" x14ac:dyDescent="0.2">
      <c r="D4772" s="190"/>
    </row>
    <row r="4773" spans="4:4" x14ac:dyDescent="0.2">
      <c r="D4773" s="190"/>
    </row>
    <row r="4774" spans="4:4" x14ac:dyDescent="0.2">
      <c r="D4774" s="190"/>
    </row>
    <row r="4775" spans="4:4" x14ac:dyDescent="0.2">
      <c r="D4775" s="190"/>
    </row>
    <row r="4776" spans="4:4" x14ac:dyDescent="0.2">
      <c r="D4776" s="190"/>
    </row>
    <row r="4777" spans="4:4" x14ac:dyDescent="0.2">
      <c r="D4777" s="190"/>
    </row>
    <row r="4778" spans="4:4" x14ac:dyDescent="0.2">
      <c r="D4778" s="190"/>
    </row>
    <row r="4779" spans="4:4" x14ac:dyDescent="0.2">
      <c r="D4779" s="190"/>
    </row>
    <row r="4780" spans="4:4" x14ac:dyDescent="0.2">
      <c r="D4780" s="190"/>
    </row>
    <row r="4781" spans="4:4" x14ac:dyDescent="0.2">
      <c r="D4781" s="190"/>
    </row>
    <row r="4782" spans="4:4" x14ac:dyDescent="0.2">
      <c r="D4782" s="190"/>
    </row>
    <row r="4783" spans="4:4" x14ac:dyDescent="0.2">
      <c r="D4783" s="190"/>
    </row>
    <row r="4784" spans="4:4" x14ac:dyDescent="0.2">
      <c r="D4784" s="190"/>
    </row>
    <row r="4785" spans="4:4" x14ac:dyDescent="0.2">
      <c r="D4785" s="190"/>
    </row>
    <row r="4786" spans="4:4" x14ac:dyDescent="0.2">
      <c r="D4786" s="190"/>
    </row>
    <row r="4787" spans="4:4" x14ac:dyDescent="0.2">
      <c r="D4787" s="190"/>
    </row>
    <row r="4788" spans="4:4" x14ac:dyDescent="0.2">
      <c r="D4788" s="190"/>
    </row>
    <row r="4789" spans="4:4" x14ac:dyDescent="0.2">
      <c r="D4789" s="190"/>
    </row>
    <row r="4790" spans="4:4" x14ac:dyDescent="0.2">
      <c r="D4790" s="190"/>
    </row>
    <row r="4791" spans="4:4" x14ac:dyDescent="0.2">
      <c r="D4791" s="190"/>
    </row>
    <row r="4792" spans="4:4" x14ac:dyDescent="0.2">
      <c r="D4792" s="190"/>
    </row>
    <row r="4793" spans="4:4" x14ac:dyDescent="0.2">
      <c r="D4793" s="190"/>
    </row>
    <row r="4794" spans="4:4" x14ac:dyDescent="0.2">
      <c r="D4794" s="190"/>
    </row>
    <row r="4795" spans="4:4" x14ac:dyDescent="0.2">
      <c r="D4795" s="190"/>
    </row>
    <row r="4796" spans="4:4" x14ac:dyDescent="0.2">
      <c r="D4796" s="190"/>
    </row>
    <row r="4797" spans="4:4" x14ac:dyDescent="0.2">
      <c r="D4797" s="190"/>
    </row>
    <row r="4798" spans="4:4" x14ac:dyDescent="0.2">
      <c r="D4798" s="190"/>
    </row>
    <row r="4799" spans="4:4" x14ac:dyDescent="0.2">
      <c r="D4799" s="190"/>
    </row>
    <row r="4800" spans="4:4" x14ac:dyDescent="0.2">
      <c r="D4800" s="190"/>
    </row>
    <row r="4801" spans="4:4" x14ac:dyDescent="0.2">
      <c r="D4801" s="190"/>
    </row>
    <row r="4802" spans="4:4" x14ac:dyDescent="0.2">
      <c r="D4802" s="190"/>
    </row>
    <row r="4803" spans="4:4" x14ac:dyDescent="0.2">
      <c r="D4803" s="190"/>
    </row>
    <row r="4804" spans="4:4" x14ac:dyDescent="0.2">
      <c r="D4804" s="190"/>
    </row>
    <row r="4805" spans="4:4" x14ac:dyDescent="0.2">
      <c r="D4805" s="190"/>
    </row>
    <row r="4806" spans="4:4" x14ac:dyDescent="0.2">
      <c r="D4806" s="190"/>
    </row>
    <row r="4807" spans="4:4" x14ac:dyDescent="0.2">
      <c r="D4807" s="190"/>
    </row>
    <row r="4808" spans="4:4" x14ac:dyDescent="0.2">
      <c r="D4808" s="190"/>
    </row>
    <row r="4809" spans="4:4" x14ac:dyDescent="0.2">
      <c r="D4809" s="190"/>
    </row>
    <row r="4810" spans="4:4" x14ac:dyDescent="0.2">
      <c r="D4810" s="190"/>
    </row>
    <row r="4811" spans="4:4" x14ac:dyDescent="0.2">
      <c r="D4811" s="190"/>
    </row>
    <row r="4812" spans="4:4" x14ac:dyDescent="0.2">
      <c r="D4812" s="190"/>
    </row>
    <row r="4813" spans="4:4" x14ac:dyDescent="0.2">
      <c r="D4813" s="190"/>
    </row>
    <row r="4814" spans="4:4" x14ac:dyDescent="0.2">
      <c r="D4814" s="190"/>
    </row>
    <row r="4815" spans="4:4" x14ac:dyDescent="0.2">
      <c r="D4815" s="190"/>
    </row>
    <row r="4816" spans="4:4" x14ac:dyDescent="0.2">
      <c r="D4816" s="190"/>
    </row>
    <row r="4817" spans="4:4" x14ac:dyDescent="0.2">
      <c r="D4817" s="190"/>
    </row>
    <row r="4818" spans="4:4" x14ac:dyDescent="0.2">
      <c r="D4818" s="190"/>
    </row>
    <row r="4819" spans="4:4" x14ac:dyDescent="0.2">
      <c r="D4819" s="190"/>
    </row>
    <row r="4820" spans="4:4" x14ac:dyDescent="0.2">
      <c r="D4820" s="190"/>
    </row>
    <row r="4821" spans="4:4" x14ac:dyDescent="0.2">
      <c r="D4821" s="190"/>
    </row>
    <row r="4822" spans="4:4" x14ac:dyDescent="0.2">
      <c r="D4822" s="190"/>
    </row>
    <row r="4823" spans="4:4" x14ac:dyDescent="0.2">
      <c r="D4823" s="190"/>
    </row>
    <row r="4824" spans="4:4" x14ac:dyDescent="0.2">
      <c r="D4824" s="190"/>
    </row>
    <row r="4825" spans="4:4" x14ac:dyDescent="0.2">
      <c r="D4825" s="190"/>
    </row>
    <row r="4826" spans="4:4" x14ac:dyDescent="0.2">
      <c r="D4826" s="190"/>
    </row>
    <row r="4827" spans="4:4" x14ac:dyDescent="0.2">
      <c r="D4827" s="190"/>
    </row>
    <row r="4828" spans="4:4" x14ac:dyDescent="0.2">
      <c r="D4828" s="190"/>
    </row>
    <row r="4829" spans="4:4" x14ac:dyDescent="0.2">
      <c r="D4829" s="190"/>
    </row>
    <row r="4830" spans="4:4" x14ac:dyDescent="0.2">
      <c r="D4830" s="190"/>
    </row>
    <row r="4831" spans="4:4" x14ac:dyDescent="0.2">
      <c r="D4831" s="190"/>
    </row>
    <row r="4832" spans="4:4" x14ac:dyDescent="0.2">
      <c r="D4832" s="190"/>
    </row>
    <row r="4833" spans="4:4" x14ac:dyDescent="0.2">
      <c r="D4833" s="190"/>
    </row>
    <row r="4834" spans="4:4" x14ac:dyDescent="0.2">
      <c r="D4834" s="190"/>
    </row>
    <row r="4835" spans="4:4" x14ac:dyDescent="0.2">
      <c r="D4835" s="190"/>
    </row>
    <row r="4836" spans="4:4" x14ac:dyDescent="0.2">
      <c r="D4836" s="190"/>
    </row>
    <row r="4837" spans="4:4" x14ac:dyDescent="0.2">
      <c r="D4837" s="190"/>
    </row>
    <row r="4838" spans="4:4" x14ac:dyDescent="0.2">
      <c r="D4838" s="190"/>
    </row>
    <row r="4839" spans="4:4" x14ac:dyDescent="0.2">
      <c r="D4839" s="190"/>
    </row>
    <row r="4840" spans="4:4" x14ac:dyDescent="0.2">
      <c r="D4840" s="190"/>
    </row>
    <row r="4841" spans="4:4" x14ac:dyDescent="0.2">
      <c r="D4841" s="190"/>
    </row>
    <row r="4842" spans="4:4" x14ac:dyDescent="0.2">
      <c r="D4842" s="190"/>
    </row>
    <row r="4843" spans="4:4" x14ac:dyDescent="0.2">
      <c r="D4843" s="190"/>
    </row>
    <row r="4844" spans="4:4" x14ac:dyDescent="0.2">
      <c r="D4844" s="190"/>
    </row>
    <row r="4845" spans="4:4" x14ac:dyDescent="0.2">
      <c r="D4845" s="190"/>
    </row>
    <row r="4846" spans="4:4" x14ac:dyDescent="0.2">
      <c r="D4846" s="190"/>
    </row>
    <row r="4847" spans="4:4" x14ac:dyDescent="0.2">
      <c r="D4847" s="190"/>
    </row>
    <row r="4848" spans="4:4" x14ac:dyDescent="0.2">
      <c r="D4848" s="190"/>
    </row>
    <row r="4849" spans="4:4" x14ac:dyDescent="0.2">
      <c r="D4849" s="190"/>
    </row>
    <row r="4850" spans="4:4" x14ac:dyDescent="0.2">
      <c r="D4850" s="190"/>
    </row>
    <row r="4851" spans="4:4" x14ac:dyDescent="0.2">
      <c r="D4851" s="190"/>
    </row>
    <row r="4852" spans="4:4" x14ac:dyDescent="0.2">
      <c r="D4852" s="190"/>
    </row>
    <row r="4853" spans="4:4" x14ac:dyDescent="0.2">
      <c r="D4853" s="190"/>
    </row>
    <row r="4854" spans="4:4" x14ac:dyDescent="0.2">
      <c r="D4854" s="190"/>
    </row>
    <row r="4855" spans="4:4" x14ac:dyDescent="0.2">
      <c r="D4855" s="190"/>
    </row>
    <row r="4856" spans="4:4" x14ac:dyDescent="0.2">
      <c r="D4856" s="190"/>
    </row>
    <row r="4857" spans="4:4" x14ac:dyDescent="0.2">
      <c r="D4857" s="190"/>
    </row>
    <row r="4858" spans="4:4" x14ac:dyDescent="0.2">
      <c r="D4858" s="190"/>
    </row>
    <row r="4859" spans="4:4" x14ac:dyDescent="0.2">
      <c r="D4859" s="190"/>
    </row>
    <row r="4860" spans="4:4" x14ac:dyDescent="0.2">
      <c r="D4860" s="190"/>
    </row>
    <row r="4861" spans="4:4" x14ac:dyDescent="0.2">
      <c r="D4861" s="190"/>
    </row>
    <row r="4862" spans="4:4" x14ac:dyDescent="0.2">
      <c r="D4862" s="190"/>
    </row>
    <row r="4863" spans="4:4" x14ac:dyDescent="0.2">
      <c r="D4863" s="190"/>
    </row>
    <row r="4864" spans="4:4" x14ac:dyDescent="0.2">
      <c r="D4864" s="190"/>
    </row>
    <row r="4865" spans="4:4" x14ac:dyDescent="0.2">
      <c r="D4865" s="190"/>
    </row>
    <row r="4866" spans="4:4" x14ac:dyDescent="0.2">
      <c r="D4866" s="190"/>
    </row>
    <row r="4867" spans="4:4" x14ac:dyDescent="0.2">
      <c r="D4867" s="190"/>
    </row>
    <row r="4868" spans="4:4" x14ac:dyDescent="0.2">
      <c r="D4868" s="190"/>
    </row>
    <row r="4869" spans="4:4" x14ac:dyDescent="0.2">
      <c r="D4869" s="190"/>
    </row>
    <row r="4870" spans="4:4" x14ac:dyDescent="0.2">
      <c r="D4870" s="190"/>
    </row>
    <row r="4871" spans="4:4" x14ac:dyDescent="0.2">
      <c r="D4871" s="190"/>
    </row>
    <row r="4872" spans="4:4" x14ac:dyDescent="0.2">
      <c r="D4872" s="190"/>
    </row>
    <row r="4873" spans="4:4" x14ac:dyDescent="0.2">
      <c r="D4873" s="190"/>
    </row>
    <row r="4874" spans="4:4" x14ac:dyDescent="0.2">
      <c r="D4874" s="190"/>
    </row>
    <row r="4875" spans="4:4" x14ac:dyDescent="0.2">
      <c r="D4875" s="190"/>
    </row>
    <row r="4876" spans="4:4" x14ac:dyDescent="0.2">
      <c r="D4876" s="190"/>
    </row>
    <row r="4877" spans="4:4" x14ac:dyDescent="0.2">
      <c r="D4877" s="190"/>
    </row>
    <row r="4878" spans="4:4" x14ac:dyDescent="0.2">
      <c r="D4878" s="190"/>
    </row>
    <row r="4879" spans="4:4" x14ac:dyDescent="0.2">
      <c r="D4879" s="190"/>
    </row>
    <row r="4880" spans="4:4" x14ac:dyDescent="0.2">
      <c r="D4880" s="190"/>
    </row>
    <row r="4881" spans="4:4" x14ac:dyDescent="0.2">
      <c r="D4881" s="190"/>
    </row>
    <row r="4882" spans="4:4" x14ac:dyDescent="0.2">
      <c r="D4882" s="190"/>
    </row>
    <row r="4883" spans="4:4" x14ac:dyDescent="0.2">
      <c r="D4883" s="190"/>
    </row>
    <row r="4884" spans="4:4" x14ac:dyDescent="0.2">
      <c r="D4884" s="190"/>
    </row>
    <row r="4885" spans="4:4" x14ac:dyDescent="0.2">
      <c r="D4885" s="190"/>
    </row>
    <row r="4886" spans="4:4" x14ac:dyDescent="0.2">
      <c r="D4886" s="190"/>
    </row>
    <row r="4887" spans="4:4" x14ac:dyDescent="0.2">
      <c r="D4887" s="190"/>
    </row>
    <row r="4888" spans="4:4" x14ac:dyDescent="0.2">
      <c r="D4888" s="190"/>
    </row>
    <row r="4889" spans="4:4" x14ac:dyDescent="0.2">
      <c r="D4889" s="190"/>
    </row>
    <row r="4890" spans="4:4" x14ac:dyDescent="0.2">
      <c r="D4890" s="190"/>
    </row>
    <row r="4891" spans="4:4" x14ac:dyDescent="0.2">
      <c r="D4891" s="190"/>
    </row>
    <row r="4892" spans="4:4" x14ac:dyDescent="0.2">
      <c r="D4892" s="190"/>
    </row>
    <row r="4893" spans="4:4" x14ac:dyDescent="0.2">
      <c r="D4893" s="190"/>
    </row>
    <row r="4894" spans="4:4" x14ac:dyDescent="0.2">
      <c r="D4894" s="190"/>
    </row>
    <row r="4895" spans="4:4" x14ac:dyDescent="0.2">
      <c r="D4895" s="190"/>
    </row>
    <row r="4896" spans="4:4" x14ac:dyDescent="0.2">
      <c r="D4896" s="190"/>
    </row>
    <row r="4897" spans="4:4" x14ac:dyDescent="0.2">
      <c r="D4897" s="190"/>
    </row>
    <row r="4898" spans="4:4" x14ac:dyDescent="0.2">
      <c r="D4898" s="190"/>
    </row>
    <row r="4899" spans="4:4" x14ac:dyDescent="0.2">
      <c r="D4899" s="190"/>
    </row>
    <row r="4900" spans="4:4" x14ac:dyDescent="0.2">
      <c r="D4900" s="190"/>
    </row>
    <row r="4901" spans="4:4" x14ac:dyDescent="0.2">
      <c r="D4901" s="190"/>
    </row>
    <row r="4902" spans="4:4" x14ac:dyDescent="0.2">
      <c r="D4902" s="190"/>
    </row>
    <row r="4903" spans="4:4" x14ac:dyDescent="0.2">
      <c r="D4903" s="190"/>
    </row>
    <row r="4904" spans="4:4" x14ac:dyDescent="0.2">
      <c r="D4904" s="190"/>
    </row>
    <row r="4905" spans="4:4" x14ac:dyDescent="0.2">
      <c r="D4905" s="190"/>
    </row>
    <row r="4906" spans="4:4" x14ac:dyDescent="0.2">
      <c r="D4906" s="190"/>
    </row>
    <row r="4907" spans="4:4" x14ac:dyDescent="0.2">
      <c r="D4907" s="190"/>
    </row>
    <row r="4908" spans="4:4" x14ac:dyDescent="0.2">
      <c r="D4908" s="190"/>
    </row>
    <row r="4909" spans="4:4" x14ac:dyDescent="0.2">
      <c r="D4909" s="190"/>
    </row>
    <row r="4910" spans="4:4" x14ac:dyDescent="0.2">
      <c r="D4910" s="190"/>
    </row>
    <row r="4911" spans="4:4" x14ac:dyDescent="0.2">
      <c r="D4911" s="190"/>
    </row>
    <row r="4912" spans="4:4" x14ac:dyDescent="0.2">
      <c r="D4912" s="190"/>
    </row>
    <row r="4913" spans="4:4" x14ac:dyDescent="0.2">
      <c r="D4913" s="190"/>
    </row>
    <row r="4914" spans="4:4" x14ac:dyDescent="0.2">
      <c r="D4914" s="190"/>
    </row>
    <row r="4915" spans="4:4" x14ac:dyDescent="0.2">
      <c r="D4915" s="190"/>
    </row>
    <row r="4916" spans="4:4" x14ac:dyDescent="0.2">
      <c r="D4916" s="190"/>
    </row>
    <row r="4917" spans="4:4" x14ac:dyDescent="0.2">
      <c r="D4917" s="190"/>
    </row>
    <row r="4918" spans="4:4" x14ac:dyDescent="0.2">
      <c r="D4918" s="190"/>
    </row>
    <row r="4919" spans="4:4" x14ac:dyDescent="0.2">
      <c r="D4919" s="190"/>
    </row>
    <row r="4920" spans="4:4" x14ac:dyDescent="0.2">
      <c r="D4920" s="190"/>
    </row>
    <row r="4921" spans="4:4" x14ac:dyDescent="0.2">
      <c r="D4921" s="190"/>
    </row>
    <row r="4922" spans="4:4" x14ac:dyDescent="0.2">
      <c r="D4922" s="190"/>
    </row>
    <row r="4923" spans="4:4" x14ac:dyDescent="0.2">
      <c r="D4923" s="190"/>
    </row>
    <row r="4924" spans="4:4" x14ac:dyDescent="0.2">
      <c r="D4924" s="190"/>
    </row>
    <row r="4925" spans="4:4" x14ac:dyDescent="0.2">
      <c r="D4925" s="190"/>
    </row>
    <row r="4926" spans="4:4" x14ac:dyDescent="0.2">
      <c r="D4926" s="190"/>
    </row>
    <row r="4927" spans="4:4" x14ac:dyDescent="0.2">
      <c r="D4927" s="190"/>
    </row>
    <row r="4928" spans="4:4" x14ac:dyDescent="0.2">
      <c r="D4928" s="190"/>
    </row>
    <row r="4929" spans="4:4" x14ac:dyDescent="0.2">
      <c r="D4929" s="190"/>
    </row>
    <row r="4930" spans="4:4" x14ac:dyDescent="0.2">
      <c r="D4930" s="190"/>
    </row>
    <row r="4931" spans="4:4" x14ac:dyDescent="0.2">
      <c r="D4931" s="190"/>
    </row>
    <row r="4932" spans="4:4" x14ac:dyDescent="0.2">
      <c r="D4932" s="190"/>
    </row>
    <row r="4933" spans="4:4" x14ac:dyDescent="0.2">
      <c r="D4933" s="190"/>
    </row>
    <row r="4934" spans="4:4" x14ac:dyDescent="0.2">
      <c r="D4934" s="190"/>
    </row>
    <row r="4935" spans="4:4" x14ac:dyDescent="0.2">
      <c r="D4935" s="190"/>
    </row>
    <row r="4936" spans="4:4" x14ac:dyDescent="0.2">
      <c r="D4936" s="190"/>
    </row>
    <row r="4937" spans="4:4" x14ac:dyDescent="0.2">
      <c r="D4937" s="190"/>
    </row>
    <row r="4938" spans="4:4" x14ac:dyDescent="0.2">
      <c r="D4938" s="190"/>
    </row>
    <row r="4939" spans="4:4" x14ac:dyDescent="0.2">
      <c r="D4939" s="190"/>
    </row>
    <row r="4940" spans="4:4" x14ac:dyDescent="0.2">
      <c r="D4940" s="190"/>
    </row>
    <row r="4941" spans="4:4" x14ac:dyDescent="0.2">
      <c r="D4941" s="190"/>
    </row>
    <row r="4942" spans="4:4" x14ac:dyDescent="0.2">
      <c r="D4942" s="190"/>
    </row>
    <row r="4943" spans="4:4" x14ac:dyDescent="0.2">
      <c r="D4943" s="190"/>
    </row>
    <row r="4944" spans="4:4" x14ac:dyDescent="0.2">
      <c r="D4944" s="190"/>
    </row>
    <row r="4945" spans="4:4" x14ac:dyDescent="0.2">
      <c r="D4945" s="190"/>
    </row>
    <row r="4946" spans="4:4" x14ac:dyDescent="0.2">
      <c r="D4946" s="190"/>
    </row>
    <row r="4947" spans="4:4" x14ac:dyDescent="0.2">
      <c r="D4947" s="190"/>
    </row>
    <row r="4948" spans="4:4" x14ac:dyDescent="0.2">
      <c r="D4948" s="190"/>
    </row>
    <row r="4949" spans="4:4" x14ac:dyDescent="0.2">
      <c r="D4949" s="190"/>
    </row>
    <row r="4950" spans="4:4" x14ac:dyDescent="0.2">
      <c r="D4950" s="190"/>
    </row>
    <row r="4951" spans="4:4" x14ac:dyDescent="0.2">
      <c r="D4951" s="190"/>
    </row>
    <row r="4952" spans="4:4" x14ac:dyDescent="0.2">
      <c r="D4952" s="190"/>
    </row>
    <row r="4953" spans="4:4" x14ac:dyDescent="0.2">
      <c r="D4953" s="190"/>
    </row>
    <row r="4954" spans="4:4" x14ac:dyDescent="0.2">
      <c r="D4954" s="190"/>
    </row>
    <row r="4955" spans="4:4" x14ac:dyDescent="0.2">
      <c r="D4955" s="190"/>
    </row>
    <row r="4956" spans="4:4" x14ac:dyDescent="0.2">
      <c r="D4956" s="190"/>
    </row>
    <row r="4957" spans="4:4" x14ac:dyDescent="0.2">
      <c r="D4957" s="190"/>
    </row>
    <row r="4958" spans="4:4" x14ac:dyDescent="0.2">
      <c r="D4958" s="190"/>
    </row>
    <row r="4959" spans="4:4" x14ac:dyDescent="0.2">
      <c r="D4959" s="190"/>
    </row>
    <row r="4960" spans="4:4" x14ac:dyDescent="0.2">
      <c r="D4960" s="190"/>
    </row>
    <row r="4961" spans="4:4" x14ac:dyDescent="0.2">
      <c r="D4961" s="190"/>
    </row>
    <row r="4962" spans="4:4" x14ac:dyDescent="0.2">
      <c r="D4962" s="190"/>
    </row>
    <row r="4963" spans="4:4" x14ac:dyDescent="0.2">
      <c r="D4963" s="190"/>
    </row>
    <row r="4964" spans="4:4" x14ac:dyDescent="0.2">
      <c r="D4964" s="190"/>
    </row>
    <row r="4965" spans="4:4" x14ac:dyDescent="0.2">
      <c r="D4965" s="190"/>
    </row>
    <row r="4966" spans="4:4" x14ac:dyDescent="0.2">
      <c r="D4966" s="190"/>
    </row>
    <row r="4967" spans="4:4" x14ac:dyDescent="0.2">
      <c r="D4967" s="190"/>
    </row>
    <row r="4968" spans="4:4" x14ac:dyDescent="0.2">
      <c r="D4968" s="190"/>
    </row>
    <row r="4969" spans="4:4" x14ac:dyDescent="0.2">
      <c r="D4969" s="190"/>
    </row>
    <row r="4970" spans="4:4" x14ac:dyDescent="0.2">
      <c r="D4970" s="190"/>
    </row>
    <row r="4971" spans="4:4" x14ac:dyDescent="0.2">
      <c r="D4971" s="190"/>
    </row>
    <row r="4972" spans="4:4" x14ac:dyDescent="0.2">
      <c r="D4972" s="190"/>
    </row>
    <row r="4973" spans="4:4" x14ac:dyDescent="0.2">
      <c r="D4973" s="190"/>
    </row>
    <row r="4974" spans="4:4" x14ac:dyDescent="0.2">
      <c r="D4974" s="190"/>
    </row>
    <row r="4975" spans="4:4" x14ac:dyDescent="0.2">
      <c r="D4975" s="190"/>
    </row>
    <row r="4976" spans="4:4" x14ac:dyDescent="0.2">
      <c r="D4976" s="190"/>
    </row>
    <row r="4977" spans="4:4" x14ac:dyDescent="0.2">
      <c r="D4977" s="190"/>
    </row>
    <row r="4978" spans="4:4" x14ac:dyDescent="0.2">
      <c r="D4978" s="190"/>
    </row>
    <row r="4979" spans="4:4" x14ac:dyDescent="0.2">
      <c r="D4979" s="190"/>
    </row>
    <row r="4980" spans="4:4" x14ac:dyDescent="0.2">
      <c r="D4980" s="190"/>
    </row>
    <row r="4981" spans="4:4" x14ac:dyDescent="0.2">
      <c r="D4981" s="190"/>
    </row>
    <row r="4982" spans="4:4" x14ac:dyDescent="0.2">
      <c r="D4982" s="190"/>
    </row>
    <row r="4983" spans="4:4" x14ac:dyDescent="0.2">
      <c r="D4983" s="190"/>
    </row>
    <row r="4984" spans="4:4" x14ac:dyDescent="0.2">
      <c r="D4984" s="190"/>
    </row>
    <row r="4985" spans="4:4" x14ac:dyDescent="0.2">
      <c r="D4985" s="190"/>
    </row>
    <row r="4986" spans="4:4" x14ac:dyDescent="0.2">
      <c r="D4986" s="190"/>
    </row>
    <row r="4987" spans="4:4" x14ac:dyDescent="0.2">
      <c r="D4987" s="190"/>
    </row>
    <row r="4988" spans="4:4" x14ac:dyDescent="0.2">
      <c r="D4988" s="190"/>
    </row>
    <row r="4989" spans="4:4" x14ac:dyDescent="0.2">
      <c r="D4989" s="190"/>
    </row>
    <row r="4990" spans="4:4" x14ac:dyDescent="0.2">
      <c r="D4990" s="190"/>
    </row>
    <row r="4991" spans="4:4" x14ac:dyDescent="0.2">
      <c r="D4991" s="190"/>
    </row>
    <row r="4992" spans="4:4" x14ac:dyDescent="0.2">
      <c r="D4992" s="190"/>
    </row>
    <row r="4993" spans="4:4" x14ac:dyDescent="0.2">
      <c r="D4993" s="190"/>
    </row>
    <row r="4994" spans="4:4" x14ac:dyDescent="0.2">
      <c r="D4994" s="190"/>
    </row>
    <row r="4995" spans="4:4" x14ac:dyDescent="0.2">
      <c r="D4995" s="190"/>
    </row>
    <row r="4996" spans="4:4" x14ac:dyDescent="0.2">
      <c r="D4996" s="190"/>
    </row>
    <row r="4997" spans="4:4" x14ac:dyDescent="0.2">
      <c r="D4997" s="190"/>
    </row>
    <row r="4998" spans="4:4" x14ac:dyDescent="0.2">
      <c r="D4998" s="190"/>
    </row>
    <row r="4999" spans="4:4" x14ac:dyDescent="0.2">
      <c r="D4999" s="190"/>
    </row>
    <row r="5000" spans="4:4" x14ac:dyDescent="0.2">
      <c r="D5000" s="190"/>
    </row>
  </sheetData>
  <sheetProtection password="FFCE" sheet="1"/>
  <mergeCells count="55">
    <mergeCell ref="B24:G24"/>
    <mergeCell ref="A1:G1"/>
    <mergeCell ref="C7:G7"/>
    <mergeCell ref="F8:G8"/>
    <mergeCell ref="B9:G9"/>
    <mergeCell ref="C12:G12"/>
    <mergeCell ref="B13:G13"/>
    <mergeCell ref="B14:G14"/>
    <mergeCell ref="C17:G17"/>
    <mergeCell ref="F18:G18"/>
    <mergeCell ref="B19:G19"/>
    <mergeCell ref="C23:G23"/>
    <mergeCell ref="C51:G51"/>
    <mergeCell ref="C26:G26"/>
    <mergeCell ref="C28:G28"/>
    <mergeCell ref="C30:G30"/>
    <mergeCell ref="C32:G32"/>
    <mergeCell ref="C36:G36"/>
    <mergeCell ref="B37:G37"/>
    <mergeCell ref="B38:G38"/>
    <mergeCell ref="C43:G43"/>
    <mergeCell ref="F44:G44"/>
    <mergeCell ref="B45:G45"/>
    <mergeCell ref="C48:G48"/>
    <mergeCell ref="B71:G71"/>
    <mergeCell ref="B52:G52"/>
    <mergeCell ref="B53:G53"/>
    <mergeCell ref="C58:G58"/>
    <mergeCell ref="F59:G59"/>
    <mergeCell ref="B60:G60"/>
    <mergeCell ref="B61:G61"/>
    <mergeCell ref="C64:G64"/>
    <mergeCell ref="B65:G65"/>
    <mergeCell ref="B66:G66"/>
    <mergeCell ref="B67:G67"/>
    <mergeCell ref="C70:G70"/>
    <mergeCell ref="B97:G97"/>
    <mergeCell ref="C74:G74"/>
    <mergeCell ref="B75:G75"/>
    <mergeCell ref="B76:G76"/>
    <mergeCell ref="C79:G79"/>
    <mergeCell ref="B80:G80"/>
    <mergeCell ref="C83:G83"/>
    <mergeCell ref="B84:G84"/>
    <mergeCell ref="B85:G85"/>
    <mergeCell ref="C90:G90"/>
    <mergeCell ref="B91:G91"/>
    <mergeCell ref="C96:G96"/>
    <mergeCell ref="C116:G116"/>
    <mergeCell ref="C99:G99"/>
    <mergeCell ref="C103:G103"/>
    <mergeCell ref="C108:G108"/>
    <mergeCell ref="B109:G109"/>
    <mergeCell ref="B110:G110"/>
    <mergeCell ref="C112:G112"/>
  </mergeCells>
  <pageMargins left="0.59055118110236204" right="0.39370078740157499"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x14ac:dyDescent="0.3">
      <c r="A1" s="340" t="s">
        <v>231</v>
      </c>
      <c r="B1" s="340"/>
      <c r="C1" s="341"/>
      <c r="D1" s="340"/>
      <c r="E1" s="340"/>
      <c r="F1" s="340"/>
      <c r="G1" s="340"/>
      <c r="AC1" t="s">
        <v>187</v>
      </c>
    </row>
    <row r="2" spans="1:60" ht="13.5" thickTop="1" x14ac:dyDescent="0.2">
      <c r="A2" s="196" t="s">
        <v>29</v>
      </c>
      <c r="B2" s="200" t="s">
        <v>40</v>
      </c>
      <c r="C2" s="218" t="s">
        <v>41</v>
      </c>
      <c r="D2" s="198"/>
      <c r="E2" s="197"/>
      <c r="F2" s="197"/>
      <c r="G2" s="199"/>
    </row>
    <row r="3" spans="1:60" x14ac:dyDescent="0.2">
      <c r="A3" s="194" t="s">
        <v>30</v>
      </c>
      <c r="B3" s="201" t="s">
        <v>54</v>
      </c>
      <c r="C3" s="219" t="s">
        <v>55</v>
      </c>
      <c r="D3" s="193"/>
      <c r="E3" s="192"/>
      <c r="F3" s="192"/>
      <c r="G3" s="195"/>
      <c r="AC3" s="8" t="s">
        <v>206</v>
      </c>
    </row>
    <row r="4" spans="1:60" ht="13.5" thickBot="1" x14ac:dyDescent="0.25">
      <c r="A4" s="202" t="s">
        <v>31</v>
      </c>
      <c r="B4" s="203" t="s">
        <v>223</v>
      </c>
      <c r="C4" s="220" t="s">
        <v>224</v>
      </c>
      <c r="D4" s="204"/>
      <c r="E4" s="205"/>
      <c r="F4" s="205"/>
      <c r="G4" s="206"/>
    </row>
    <row r="5" spans="1:60" ht="14.25" thickTop="1" thickBot="1" x14ac:dyDescent="0.25">
      <c r="C5" s="221"/>
      <c r="D5" s="190"/>
    </row>
    <row r="6" spans="1:60" ht="27" thickTop="1" thickBot="1" x14ac:dyDescent="0.25">
      <c r="A6" s="207" t="s">
        <v>32</v>
      </c>
      <c r="B6" s="210" t="s">
        <v>33</v>
      </c>
      <c r="C6" s="222" t="s">
        <v>34</v>
      </c>
      <c r="D6" s="209" t="s">
        <v>35</v>
      </c>
      <c r="E6" s="208" t="s">
        <v>36</v>
      </c>
      <c r="F6" s="211" t="s">
        <v>37</v>
      </c>
      <c r="G6" s="207" t="s">
        <v>38</v>
      </c>
      <c r="H6" s="249" t="s">
        <v>185</v>
      </c>
      <c r="I6" s="223" t="s">
        <v>186</v>
      </c>
      <c r="J6" s="54"/>
    </row>
    <row r="7" spans="1:60" x14ac:dyDescent="0.2">
      <c r="A7" s="250"/>
      <c r="B7" s="251" t="s">
        <v>188</v>
      </c>
      <c r="C7" s="342" t="s">
        <v>189</v>
      </c>
      <c r="D7" s="343"/>
      <c r="E7" s="344"/>
      <c r="F7" s="345"/>
      <c r="G7" s="345"/>
      <c r="H7" s="252"/>
      <c r="I7" s="253"/>
    </row>
    <row r="8" spans="1:60" x14ac:dyDescent="0.2">
      <c r="A8" s="244" t="s">
        <v>190</v>
      </c>
      <c r="B8" s="224" t="s">
        <v>126</v>
      </c>
      <c r="C8" s="236" t="s">
        <v>127</v>
      </c>
      <c r="D8" s="227"/>
      <c r="E8" s="229"/>
      <c r="F8" s="346">
        <f>SUM(G9:G20)</f>
        <v>0</v>
      </c>
      <c r="G8" s="347"/>
      <c r="H8" s="231"/>
      <c r="I8" s="247"/>
      <c r="AE8" t="s">
        <v>191</v>
      </c>
    </row>
    <row r="9" spans="1:60" outlineLevel="1" x14ac:dyDescent="0.2">
      <c r="A9" s="246"/>
      <c r="B9" s="356" t="s">
        <v>833</v>
      </c>
      <c r="C9" s="357"/>
      <c r="D9" s="358"/>
      <c r="E9" s="359"/>
      <c r="F9" s="360"/>
      <c r="G9" s="361"/>
      <c r="H9" s="234"/>
      <c r="I9" s="248"/>
      <c r="J9" s="212"/>
      <c r="K9" s="212"/>
      <c r="L9" s="212"/>
      <c r="M9" s="212"/>
      <c r="N9" s="212"/>
      <c r="O9" s="212"/>
      <c r="P9" s="212"/>
      <c r="Q9" s="212"/>
      <c r="R9" s="212"/>
      <c r="S9" s="212"/>
      <c r="T9" s="212"/>
      <c r="U9" s="212"/>
      <c r="V9" s="212"/>
      <c r="W9" s="212"/>
      <c r="X9" s="212"/>
      <c r="Y9" s="212"/>
      <c r="Z9" s="212"/>
      <c r="AA9" s="212"/>
      <c r="AB9" s="212"/>
      <c r="AC9" s="212">
        <v>0</v>
      </c>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
      <c r="A10" s="246"/>
      <c r="B10" s="362" t="s">
        <v>834</v>
      </c>
      <c r="C10" s="363"/>
      <c r="D10" s="364"/>
      <c r="E10" s="365"/>
      <c r="F10" s="366"/>
      <c r="G10" s="367"/>
      <c r="H10" s="234"/>
      <c r="I10" s="248"/>
      <c r="J10" s="212"/>
      <c r="K10" s="212"/>
      <c r="L10" s="212"/>
      <c r="M10" s="212"/>
      <c r="N10" s="212"/>
      <c r="O10" s="212"/>
      <c r="P10" s="212"/>
      <c r="Q10" s="212"/>
      <c r="R10" s="212"/>
      <c r="S10" s="212"/>
      <c r="T10" s="212"/>
      <c r="U10" s="212"/>
      <c r="V10" s="212"/>
      <c r="W10" s="212"/>
      <c r="X10" s="212"/>
      <c r="Y10" s="212"/>
      <c r="Z10" s="212"/>
      <c r="AA10" s="212"/>
      <c r="AB10" s="212"/>
      <c r="AC10" s="212">
        <v>1</v>
      </c>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ht="22.5" outlineLevel="1" x14ac:dyDescent="0.2">
      <c r="A11" s="245">
        <v>1</v>
      </c>
      <c r="B11" s="225" t="s">
        <v>835</v>
      </c>
      <c r="C11" s="237" t="s">
        <v>836</v>
      </c>
      <c r="D11" s="228" t="s">
        <v>236</v>
      </c>
      <c r="E11" s="230">
        <v>25</v>
      </c>
      <c r="F11" s="232"/>
      <c r="G11" s="233">
        <f>ROUND(E11*F11,2)</f>
        <v>0</v>
      </c>
      <c r="H11" s="234" t="s">
        <v>237</v>
      </c>
      <c r="I11" s="248" t="s">
        <v>195</v>
      </c>
      <c r="J11" s="212"/>
      <c r="K11" s="212"/>
      <c r="L11" s="212"/>
      <c r="M11" s="212"/>
      <c r="N11" s="212"/>
      <c r="O11" s="212"/>
      <c r="P11" s="212"/>
      <c r="Q11" s="212"/>
      <c r="R11" s="212"/>
      <c r="S11" s="212"/>
      <c r="T11" s="212"/>
      <c r="U11" s="212"/>
      <c r="V11" s="212"/>
      <c r="W11" s="212"/>
      <c r="X11" s="212"/>
      <c r="Y11" s="212"/>
      <c r="Z11" s="212"/>
      <c r="AA11" s="212"/>
      <c r="AB11" s="212"/>
      <c r="AC11" s="212"/>
      <c r="AD11" s="212"/>
      <c r="AE11" s="212" t="s">
        <v>196</v>
      </c>
      <c r="AF11" s="212"/>
      <c r="AG11" s="212"/>
      <c r="AH11" s="212"/>
      <c r="AI11" s="212"/>
      <c r="AJ11" s="212"/>
      <c r="AK11" s="212"/>
      <c r="AL11" s="212"/>
      <c r="AM11" s="212">
        <v>21</v>
      </c>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46"/>
      <c r="B12" s="226"/>
      <c r="C12" s="269" t="s">
        <v>837</v>
      </c>
      <c r="D12" s="261"/>
      <c r="E12" s="265">
        <v>25</v>
      </c>
      <c r="F12" s="233"/>
      <c r="G12" s="233"/>
      <c r="H12" s="234"/>
      <c r="I12" s="248"/>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
      <c r="A13" s="246"/>
      <c r="B13" s="226"/>
      <c r="C13" s="348"/>
      <c r="D13" s="349"/>
      <c r="E13" s="350"/>
      <c r="F13" s="351"/>
      <c r="G13" s="352"/>
      <c r="H13" s="234"/>
      <c r="I13" s="248"/>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45">
        <v>2</v>
      </c>
      <c r="B14" s="225" t="s">
        <v>838</v>
      </c>
      <c r="C14" s="237" t="s">
        <v>839</v>
      </c>
      <c r="D14" s="228" t="s">
        <v>406</v>
      </c>
      <c r="E14" s="230">
        <v>9</v>
      </c>
      <c r="F14" s="232"/>
      <c r="G14" s="233">
        <f>ROUND(E14*F14,2)</f>
        <v>0</v>
      </c>
      <c r="H14" s="234"/>
      <c r="I14" s="248" t="s">
        <v>407</v>
      </c>
      <c r="J14" s="212"/>
      <c r="K14" s="212"/>
      <c r="L14" s="212"/>
      <c r="M14" s="212"/>
      <c r="N14" s="212"/>
      <c r="O14" s="212"/>
      <c r="P14" s="212"/>
      <c r="Q14" s="212"/>
      <c r="R14" s="212"/>
      <c r="S14" s="212"/>
      <c r="T14" s="212"/>
      <c r="U14" s="212"/>
      <c r="V14" s="212"/>
      <c r="W14" s="212"/>
      <c r="X14" s="212"/>
      <c r="Y14" s="212"/>
      <c r="Z14" s="212"/>
      <c r="AA14" s="212"/>
      <c r="AB14" s="212"/>
      <c r="AC14" s="212"/>
      <c r="AD14" s="212"/>
      <c r="AE14" s="212" t="s">
        <v>408</v>
      </c>
      <c r="AF14" s="212">
        <v>1</v>
      </c>
      <c r="AG14" s="212"/>
      <c r="AH14" s="212"/>
      <c r="AI14" s="212"/>
      <c r="AJ14" s="212"/>
      <c r="AK14" s="212"/>
      <c r="AL14" s="212"/>
      <c r="AM14" s="212">
        <v>21</v>
      </c>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46"/>
      <c r="B15" s="226"/>
      <c r="C15" s="330" t="s">
        <v>840</v>
      </c>
      <c r="D15" s="331"/>
      <c r="E15" s="332"/>
      <c r="F15" s="333"/>
      <c r="G15" s="334"/>
      <c r="H15" s="234"/>
      <c r="I15" s="248"/>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7" t="str">
        <f>C15</f>
        <v>deska sádrokartonová stavební protipožární, s krytím skelnými rohožemi; š = 1 250 mm; l = 2 000 mm; tl = 15,0 mm</v>
      </c>
      <c r="BB15" s="212"/>
      <c r="BC15" s="212"/>
      <c r="BD15" s="212"/>
      <c r="BE15" s="212"/>
      <c r="BF15" s="212"/>
      <c r="BG15" s="212"/>
      <c r="BH15" s="212"/>
    </row>
    <row r="16" spans="1:60" outlineLevel="1" x14ac:dyDescent="0.2">
      <c r="A16" s="246"/>
      <c r="B16" s="226"/>
      <c r="C16" s="269" t="s">
        <v>841</v>
      </c>
      <c r="D16" s="261"/>
      <c r="E16" s="265">
        <v>9</v>
      </c>
      <c r="F16" s="233"/>
      <c r="G16" s="233"/>
      <c r="H16" s="234"/>
      <c r="I16" s="248"/>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46"/>
      <c r="B17" s="226"/>
      <c r="C17" s="348"/>
      <c r="D17" s="349"/>
      <c r="E17" s="350"/>
      <c r="F17" s="351"/>
      <c r="G17" s="352"/>
      <c r="H17" s="234"/>
      <c r="I17" s="248"/>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ht="22.5" outlineLevel="1" x14ac:dyDescent="0.2">
      <c r="A18" s="245">
        <v>3</v>
      </c>
      <c r="B18" s="225" t="s">
        <v>842</v>
      </c>
      <c r="C18" s="237" t="s">
        <v>843</v>
      </c>
      <c r="D18" s="228" t="s">
        <v>236</v>
      </c>
      <c r="E18" s="230">
        <v>50</v>
      </c>
      <c r="F18" s="232"/>
      <c r="G18" s="233">
        <f>ROUND(E18*F18,2)</f>
        <v>0</v>
      </c>
      <c r="H18" s="234"/>
      <c r="I18" s="248" t="s">
        <v>407</v>
      </c>
      <c r="J18" s="212"/>
      <c r="K18" s="212"/>
      <c r="L18" s="212"/>
      <c r="M18" s="212"/>
      <c r="N18" s="212"/>
      <c r="O18" s="212"/>
      <c r="P18" s="212"/>
      <c r="Q18" s="212"/>
      <c r="R18" s="212"/>
      <c r="S18" s="212"/>
      <c r="T18" s="212"/>
      <c r="U18" s="212"/>
      <c r="V18" s="212"/>
      <c r="W18" s="212"/>
      <c r="X18" s="212"/>
      <c r="Y18" s="212"/>
      <c r="Z18" s="212"/>
      <c r="AA18" s="212"/>
      <c r="AB18" s="212"/>
      <c r="AC18" s="212"/>
      <c r="AD18" s="212"/>
      <c r="AE18" s="212" t="s">
        <v>408</v>
      </c>
      <c r="AF18" s="212">
        <v>1</v>
      </c>
      <c r="AG18" s="212"/>
      <c r="AH18" s="212"/>
      <c r="AI18" s="212"/>
      <c r="AJ18" s="212"/>
      <c r="AK18" s="212"/>
      <c r="AL18" s="212"/>
      <c r="AM18" s="212">
        <v>21</v>
      </c>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
      <c r="A19" s="246"/>
      <c r="B19" s="226"/>
      <c r="C19" s="269" t="s">
        <v>844</v>
      </c>
      <c r="D19" s="261"/>
      <c r="E19" s="265">
        <v>50</v>
      </c>
      <c r="F19" s="233"/>
      <c r="G19" s="233"/>
      <c r="H19" s="234"/>
      <c r="I19" s="248"/>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46"/>
      <c r="B20" s="226"/>
      <c r="C20" s="348"/>
      <c r="D20" s="349"/>
      <c r="E20" s="350"/>
      <c r="F20" s="351"/>
      <c r="G20" s="352"/>
      <c r="H20" s="234"/>
      <c r="I20" s="248"/>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x14ac:dyDescent="0.2">
      <c r="A21" s="244" t="s">
        <v>190</v>
      </c>
      <c r="B21" s="224" t="s">
        <v>128</v>
      </c>
      <c r="C21" s="236" t="s">
        <v>129</v>
      </c>
      <c r="D21" s="227"/>
      <c r="E21" s="229"/>
      <c r="F21" s="353">
        <f>SUM(G22:G31)</f>
        <v>0</v>
      </c>
      <c r="G21" s="354"/>
      <c r="H21" s="231"/>
      <c r="I21" s="247"/>
      <c r="AE21" t="s">
        <v>191</v>
      </c>
    </row>
    <row r="22" spans="1:60" outlineLevel="1" x14ac:dyDescent="0.2">
      <c r="A22" s="246"/>
      <c r="B22" s="356" t="s">
        <v>262</v>
      </c>
      <c r="C22" s="357"/>
      <c r="D22" s="358"/>
      <c r="E22" s="359"/>
      <c r="F22" s="360"/>
      <c r="G22" s="361"/>
      <c r="H22" s="234"/>
      <c r="I22" s="248"/>
      <c r="J22" s="212"/>
      <c r="K22" s="212"/>
      <c r="L22" s="212"/>
      <c r="M22" s="212"/>
      <c r="N22" s="212"/>
      <c r="O22" s="212"/>
      <c r="P22" s="212"/>
      <c r="Q22" s="212"/>
      <c r="R22" s="212"/>
      <c r="S22" s="212"/>
      <c r="T22" s="212"/>
      <c r="U22" s="212"/>
      <c r="V22" s="212"/>
      <c r="W22" s="212"/>
      <c r="X22" s="212"/>
      <c r="Y22" s="212"/>
      <c r="Z22" s="212"/>
      <c r="AA22" s="212"/>
      <c r="AB22" s="212"/>
      <c r="AC22" s="212">
        <v>0</v>
      </c>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46"/>
      <c r="B23" s="362" t="s">
        <v>263</v>
      </c>
      <c r="C23" s="363"/>
      <c r="D23" s="364"/>
      <c r="E23" s="365"/>
      <c r="F23" s="366"/>
      <c r="G23" s="367"/>
      <c r="H23" s="234"/>
      <c r="I23" s="248"/>
      <c r="J23" s="212"/>
      <c r="K23" s="212"/>
      <c r="L23" s="212"/>
      <c r="M23" s="212"/>
      <c r="N23" s="212"/>
      <c r="O23" s="212"/>
      <c r="P23" s="212"/>
      <c r="Q23" s="212"/>
      <c r="R23" s="212"/>
      <c r="S23" s="212"/>
      <c r="T23" s="212"/>
      <c r="U23" s="212"/>
      <c r="V23" s="212"/>
      <c r="W23" s="212"/>
      <c r="X23" s="212"/>
      <c r="Y23" s="212"/>
      <c r="Z23" s="212"/>
      <c r="AA23" s="212"/>
      <c r="AB23" s="212"/>
      <c r="AC23" s="212"/>
      <c r="AD23" s="212"/>
      <c r="AE23" s="212" t="s">
        <v>252</v>
      </c>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
      <c r="A24" s="245">
        <v>4</v>
      </c>
      <c r="B24" s="225" t="s">
        <v>845</v>
      </c>
      <c r="C24" s="237" t="s">
        <v>846</v>
      </c>
      <c r="D24" s="228" t="s">
        <v>236</v>
      </c>
      <c r="E24" s="230">
        <v>143.6</v>
      </c>
      <c r="F24" s="232"/>
      <c r="G24" s="233">
        <f>ROUND(E24*F24,2)</f>
        <v>0</v>
      </c>
      <c r="H24" s="234" t="s">
        <v>237</v>
      </c>
      <c r="I24" s="248" t="s">
        <v>195</v>
      </c>
      <c r="J24" s="212"/>
      <c r="K24" s="212"/>
      <c r="L24" s="212"/>
      <c r="M24" s="212"/>
      <c r="N24" s="212"/>
      <c r="O24" s="212"/>
      <c r="P24" s="212"/>
      <c r="Q24" s="212"/>
      <c r="R24" s="212"/>
      <c r="S24" s="212"/>
      <c r="T24" s="212"/>
      <c r="U24" s="212"/>
      <c r="V24" s="212"/>
      <c r="W24" s="212"/>
      <c r="X24" s="212"/>
      <c r="Y24" s="212"/>
      <c r="Z24" s="212"/>
      <c r="AA24" s="212"/>
      <c r="AB24" s="212"/>
      <c r="AC24" s="212"/>
      <c r="AD24" s="212"/>
      <c r="AE24" s="212" t="s">
        <v>196</v>
      </c>
      <c r="AF24" s="212"/>
      <c r="AG24" s="212"/>
      <c r="AH24" s="212"/>
      <c r="AI24" s="212"/>
      <c r="AJ24" s="212"/>
      <c r="AK24" s="212"/>
      <c r="AL24" s="212"/>
      <c r="AM24" s="212">
        <v>21</v>
      </c>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46"/>
      <c r="B25" s="226"/>
      <c r="C25" s="269" t="s">
        <v>847</v>
      </c>
      <c r="D25" s="261"/>
      <c r="E25" s="265">
        <v>143.6</v>
      </c>
      <c r="F25" s="233"/>
      <c r="G25" s="233"/>
      <c r="H25" s="234"/>
      <c r="I25" s="248"/>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
      <c r="A26" s="246"/>
      <c r="B26" s="226"/>
      <c r="C26" s="348"/>
      <c r="D26" s="349"/>
      <c r="E26" s="350"/>
      <c r="F26" s="351"/>
      <c r="G26" s="352"/>
      <c r="H26" s="234"/>
      <c r="I26" s="248"/>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
      <c r="A27" s="246"/>
      <c r="B27" s="362" t="s">
        <v>848</v>
      </c>
      <c r="C27" s="363"/>
      <c r="D27" s="364"/>
      <c r="E27" s="365"/>
      <c r="F27" s="366"/>
      <c r="G27" s="367"/>
      <c r="H27" s="234"/>
      <c r="I27" s="248"/>
      <c r="J27" s="212"/>
      <c r="K27" s="212"/>
      <c r="L27" s="212"/>
      <c r="M27" s="212"/>
      <c r="N27" s="212"/>
      <c r="O27" s="212"/>
      <c r="P27" s="212"/>
      <c r="Q27" s="212"/>
      <c r="R27" s="212"/>
      <c r="S27" s="212"/>
      <c r="T27" s="212"/>
      <c r="U27" s="212"/>
      <c r="V27" s="212"/>
      <c r="W27" s="212"/>
      <c r="X27" s="212"/>
      <c r="Y27" s="212"/>
      <c r="Z27" s="212"/>
      <c r="AA27" s="212"/>
      <c r="AB27" s="212"/>
      <c r="AC27" s="212">
        <v>0</v>
      </c>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46"/>
      <c r="B28" s="362" t="s">
        <v>849</v>
      </c>
      <c r="C28" s="363"/>
      <c r="D28" s="364"/>
      <c r="E28" s="365"/>
      <c r="F28" s="366"/>
      <c r="G28" s="367"/>
      <c r="H28" s="234"/>
      <c r="I28" s="248"/>
      <c r="J28" s="212"/>
      <c r="K28" s="212"/>
      <c r="L28" s="212"/>
      <c r="M28" s="212"/>
      <c r="N28" s="212"/>
      <c r="O28" s="212"/>
      <c r="P28" s="212"/>
      <c r="Q28" s="212"/>
      <c r="R28" s="212"/>
      <c r="S28" s="212"/>
      <c r="T28" s="212"/>
      <c r="U28" s="212"/>
      <c r="V28" s="212"/>
      <c r="W28" s="212"/>
      <c r="X28" s="212"/>
      <c r="Y28" s="212"/>
      <c r="Z28" s="212"/>
      <c r="AA28" s="212"/>
      <c r="AB28" s="212"/>
      <c r="AC28" s="212"/>
      <c r="AD28" s="212"/>
      <c r="AE28" s="212" t="s">
        <v>252</v>
      </c>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
      <c r="A29" s="245">
        <v>5</v>
      </c>
      <c r="B29" s="225" t="s">
        <v>850</v>
      </c>
      <c r="C29" s="237" t="s">
        <v>851</v>
      </c>
      <c r="D29" s="228" t="s">
        <v>236</v>
      </c>
      <c r="E29" s="230">
        <v>143.6</v>
      </c>
      <c r="F29" s="232"/>
      <c r="G29" s="233">
        <f>ROUND(E29*F29,2)</f>
        <v>0</v>
      </c>
      <c r="H29" s="234" t="s">
        <v>237</v>
      </c>
      <c r="I29" s="248" t="s">
        <v>195</v>
      </c>
      <c r="J29" s="212"/>
      <c r="K29" s="212"/>
      <c r="L29" s="212"/>
      <c r="M29" s="212"/>
      <c r="N29" s="212"/>
      <c r="O29" s="212"/>
      <c r="P29" s="212"/>
      <c r="Q29" s="212"/>
      <c r="R29" s="212"/>
      <c r="S29" s="212"/>
      <c r="T29" s="212"/>
      <c r="U29" s="212"/>
      <c r="V29" s="212"/>
      <c r="W29" s="212"/>
      <c r="X29" s="212"/>
      <c r="Y29" s="212"/>
      <c r="Z29" s="212"/>
      <c r="AA29" s="212"/>
      <c r="AB29" s="212"/>
      <c r="AC29" s="212"/>
      <c r="AD29" s="212"/>
      <c r="AE29" s="212" t="s">
        <v>196</v>
      </c>
      <c r="AF29" s="212"/>
      <c r="AG29" s="212"/>
      <c r="AH29" s="212"/>
      <c r="AI29" s="212"/>
      <c r="AJ29" s="212"/>
      <c r="AK29" s="212"/>
      <c r="AL29" s="212"/>
      <c r="AM29" s="212">
        <v>21</v>
      </c>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
      <c r="A30" s="246"/>
      <c r="B30" s="226"/>
      <c r="C30" s="269" t="s">
        <v>847</v>
      </c>
      <c r="D30" s="261"/>
      <c r="E30" s="265">
        <v>143.6</v>
      </c>
      <c r="F30" s="233"/>
      <c r="G30" s="233"/>
      <c r="H30" s="234"/>
      <c r="I30" s="248"/>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46"/>
      <c r="B31" s="226"/>
      <c r="C31" s="348"/>
      <c r="D31" s="349"/>
      <c r="E31" s="350"/>
      <c r="F31" s="351"/>
      <c r="G31" s="352"/>
      <c r="H31" s="234"/>
      <c r="I31" s="248"/>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x14ac:dyDescent="0.2">
      <c r="A32" s="244" t="s">
        <v>190</v>
      </c>
      <c r="B32" s="224" t="s">
        <v>134</v>
      </c>
      <c r="C32" s="236" t="s">
        <v>135</v>
      </c>
      <c r="D32" s="227"/>
      <c r="E32" s="229"/>
      <c r="F32" s="353">
        <f>SUM(G33:G38)</f>
        <v>0</v>
      </c>
      <c r="G32" s="354"/>
      <c r="H32" s="231"/>
      <c r="I32" s="247"/>
      <c r="AE32" t="s">
        <v>191</v>
      </c>
    </row>
    <row r="33" spans="1:60" outlineLevel="1" x14ac:dyDescent="0.2">
      <c r="A33" s="245">
        <v>6</v>
      </c>
      <c r="B33" s="225" t="s">
        <v>852</v>
      </c>
      <c r="C33" s="237" t="s">
        <v>853</v>
      </c>
      <c r="D33" s="228" t="s">
        <v>488</v>
      </c>
      <c r="E33" s="230">
        <v>1</v>
      </c>
      <c r="F33" s="232"/>
      <c r="G33" s="233">
        <f>ROUND(E33*F33,2)</f>
        <v>0</v>
      </c>
      <c r="H33" s="234"/>
      <c r="I33" s="248" t="s">
        <v>407</v>
      </c>
      <c r="J33" s="212"/>
      <c r="K33" s="212"/>
      <c r="L33" s="212"/>
      <c r="M33" s="212"/>
      <c r="N33" s="212"/>
      <c r="O33" s="212"/>
      <c r="P33" s="212"/>
      <c r="Q33" s="212"/>
      <c r="R33" s="212"/>
      <c r="S33" s="212"/>
      <c r="T33" s="212"/>
      <c r="U33" s="212"/>
      <c r="V33" s="212"/>
      <c r="W33" s="212"/>
      <c r="X33" s="212"/>
      <c r="Y33" s="212"/>
      <c r="Z33" s="212"/>
      <c r="AA33" s="212"/>
      <c r="AB33" s="212"/>
      <c r="AC33" s="212"/>
      <c r="AD33" s="212"/>
      <c r="AE33" s="212" t="s">
        <v>408</v>
      </c>
      <c r="AF33" s="212">
        <v>1</v>
      </c>
      <c r="AG33" s="212"/>
      <c r="AH33" s="212"/>
      <c r="AI33" s="212"/>
      <c r="AJ33" s="212"/>
      <c r="AK33" s="212"/>
      <c r="AL33" s="212"/>
      <c r="AM33" s="212">
        <v>21</v>
      </c>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46"/>
      <c r="B34" s="226"/>
      <c r="C34" s="269" t="s">
        <v>854</v>
      </c>
      <c r="D34" s="261"/>
      <c r="E34" s="265">
        <v>1</v>
      </c>
      <c r="F34" s="233"/>
      <c r="G34" s="233"/>
      <c r="H34" s="234"/>
      <c r="I34" s="248"/>
      <c r="J34" s="212"/>
      <c r="K34" s="212"/>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46"/>
      <c r="B35" s="226"/>
      <c r="C35" s="348"/>
      <c r="D35" s="349"/>
      <c r="E35" s="350"/>
      <c r="F35" s="351"/>
      <c r="G35" s="352"/>
      <c r="H35" s="234"/>
      <c r="I35" s="248"/>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ht="22.5" outlineLevel="1" x14ac:dyDescent="0.2">
      <c r="A36" s="245">
        <v>7</v>
      </c>
      <c r="B36" s="225" t="s">
        <v>855</v>
      </c>
      <c r="C36" s="237" t="s">
        <v>856</v>
      </c>
      <c r="D36" s="228" t="s">
        <v>255</v>
      </c>
      <c r="E36" s="230">
        <v>1</v>
      </c>
      <c r="F36" s="232"/>
      <c r="G36" s="233">
        <f>ROUND(E36*F36,2)</f>
        <v>0</v>
      </c>
      <c r="H36" s="234" t="s">
        <v>659</v>
      </c>
      <c r="I36" s="248" t="s">
        <v>195</v>
      </c>
      <c r="J36" s="212"/>
      <c r="K36" s="212"/>
      <c r="L36" s="212"/>
      <c r="M36" s="212"/>
      <c r="N36" s="212"/>
      <c r="O36" s="212"/>
      <c r="P36" s="212"/>
      <c r="Q36" s="212"/>
      <c r="R36" s="212"/>
      <c r="S36" s="212"/>
      <c r="T36" s="212"/>
      <c r="U36" s="212"/>
      <c r="V36" s="212"/>
      <c r="W36" s="212"/>
      <c r="X36" s="212"/>
      <c r="Y36" s="212"/>
      <c r="Z36" s="212"/>
      <c r="AA36" s="212"/>
      <c r="AB36" s="212"/>
      <c r="AC36" s="212"/>
      <c r="AD36" s="212"/>
      <c r="AE36" s="212" t="s">
        <v>196</v>
      </c>
      <c r="AF36" s="212"/>
      <c r="AG36" s="212"/>
      <c r="AH36" s="212"/>
      <c r="AI36" s="212"/>
      <c r="AJ36" s="212"/>
      <c r="AK36" s="212"/>
      <c r="AL36" s="212"/>
      <c r="AM36" s="212">
        <v>21</v>
      </c>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46"/>
      <c r="B37" s="226"/>
      <c r="C37" s="269" t="s">
        <v>854</v>
      </c>
      <c r="D37" s="261"/>
      <c r="E37" s="265">
        <v>1</v>
      </c>
      <c r="F37" s="233"/>
      <c r="G37" s="233"/>
      <c r="H37" s="234"/>
      <c r="I37" s="248"/>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
      <c r="A38" s="246"/>
      <c r="B38" s="226"/>
      <c r="C38" s="348"/>
      <c r="D38" s="349"/>
      <c r="E38" s="350"/>
      <c r="F38" s="351"/>
      <c r="G38" s="352"/>
      <c r="H38" s="234"/>
      <c r="I38" s="248"/>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x14ac:dyDescent="0.2">
      <c r="A39" s="244" t="s">
        <v>190</v>
      </c>
      <c r="B39" s="224" t="s">
        <v>136</v>
      </c>
      <c r="C39" s="236" t="s">
        <v>137</v>
      </c>
      <c r="D39" s="227"/>
      <c r="E39" s="229"/>
      <c r="F39" s="353">
        <f>SUM(G40:G46)</f>
        <v>0</v>
      </c>
      <c r="G39" s="354"/>
      <c r="H39" s="231"/>
      <c r="I39" s="247"/>
      <c r="AE39" t="s">
        <v>191</v>
      </c>
    </row>
    <row r="40" spans="1:60" outlineLevel="1" x14ac:dyDescent="0.2">
      <c r="A40" s="246"/>
      <c r="B40" s="356" t="s">
        <v>430</v>
      </c>
      <c r="C40" s="357"/>
      <c r="D40" s="358"/>
      <c r="E40" s="359"/>
      <c r="F40" s="360"/>
      <c r="G40" s="361"/>
      <c r="H40" s="234"/>
      <c r="I40" s="248"/>
      <c r="J40" s="212"/>
      <c r="K40" s="212"/>
      <c r="L40" s="212"/>
      <c r="M40" s="212"/>
      <c r="N40" s="212"/>
      <c r="O40" s="212"/>
      <c r="P40" s="212"/>
      <c r="Q40" s="212"/>
      <c r="R40" s="212"/>
      <c r="S40" s="212"/>
      <c r="T40" s="212"/>
      <c r="U40" s="212"/>
      <c r="V40" s="212"/>
      <c r="W40" s="212"/>
      <c r="X40" s="212"/>
      <c r="Y40" s="212"/>
      <c r="Z40" s="212"/>
      <c r="AA40" s="212"/>
      <c r="AB40" s="212"/>
      <c r="AC40" s="212">
        <v>0</v>
      </c>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45">
        <v>8</v>
      </c>
      <c r="B41" s="225" t="s">
        <v>857</v>
      </c>
      <c r="C41" s="237" t="s">
        <v>858</v>
      </c>
      <c r="D41" s="228" t="s">
        <v>236</v>
      </c>
      <c r="E41" s="230">
        <v>7.2413999999999996</v>
      </c>
      <c r="F41" s="232"/>
      <c r="G41" s="233">
        <f>ROUND(E41*F41,2)</f>
        <v>0</v>
      </c>
      <c r="H41" s="234" t="s">
        <v>418</v>
      </c>
      <c r="I41" s="248" t="s">
        <v>195</v>
      </c>
      <c r="J41" s="212"/>
      <c r="K41" s="212"/>
      <c r="L41" s="212"/>
      <c r="M41" s="212"/>
      <c r="N41" s="212"/>
      <c r="O41" s="212"/>
      <c r="P41" s="212"/>
      <c r="Q41" s="212"/>
      <c r="R41" s="212"/>
      <c r="S41" s="212"/>
      <c r="T41" s="212"/>
      <c r="U41" s="212"/>
      <c r="V41" s="212"/>
      <c r="W41" s="212"/>
      <c r="X41" s="212"/>
      <c r="Y41" s="212"/>
      <c r="Z41" s="212"/>
      <c r="AA41" s="212"/>
      <c r="AB41" s="212"/>
      <c r="AC41" s="212"/>
      <c r="AD41" s="212"/>
      <c r="AE41" s="212" t="s">
        <v>196</v>
      </c>
      <c r="AF41" s="212"/>
      <c r="AG41" s="212"/>
      <c r="AH41" s="212"/>
      <c r="AI41" s="212"/>
      <c r="AJ41" s="212"/>
      <c r="AK41" s="212"/>
      <c r="AL41" s="212"/>
      <c r="AM41" s="212">
        <v>21</v>
      </c>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46"/>
      <c r="B42" s="226"/>
      <c r="C42" s="269" t="s">
        <v>859</v>
      </c>
      <c r="D42" s="261"/>
      <c r="E42" s="265">
        <v>7.2413999999999996</v>
      </c>
      <c r="F42" s="233"/>
      <c r="G42" s="233"/>
      <c r="H42" s="234"/>
      <c r="I42" s="248"/>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46"/>
      <c r="B43" s="226"/>
      <c r="C43" s="348"/>
      <c r="D43" s="349"/>
      <c r="E43" s="350"/>
      <c r="F43" s="351"/>
      <c r="G43" s="352"/>
      <c r="H43" s="234"/>
      <c r="I43" s="248"/>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45">
        <v>9</v>
      </c>
      <c r="B44" s="225" t="s">
        <v>860</v>
      </c>
      <c r="C44" s="237" t="s">
        <v>861</v>
      </c>
      <c r="D44" s="228" t="s">
        <v>236</v>
      </c>
      <c r="E44" s="230">
        <v>8.7647999999999993</v>
      </c>
      <c r="F44" s="232"/>
      <c r="G44" s="233">
        <f>ROUND(E44*F44,2)</f>
        <v>0</v>
      </c>
      <c r="H44" s="234" t="s">
        <v>418</v>
      </c>
      <c r="I44" s="248" t="s">
        <v>195</v>
      </c>
      <c r="J44" s="212"/>
      <c r="K44" s="212"/>
      <c r="L44" s="212"/>
      <c r="M44" s="212"/>
      <c r="N44" s="212"/>
      <c r="O44" s="212"/>
      <c r="P44" s="212"/>
      <c r="Q44" s="212"/>
      <c r="R44" s="212"/>
      <c r="S44" s="212"/>
      <c r="T44" s="212"/>
      <c r="U44" s="212"/>
      <c r="V44" s="212"/>
      <c r="W44" s="212"/>
      <c r="X44" s="212"/>
      <c r="Y44" s="212"/>
      <c r="Z44" s="212"/>
      <c r="AA44" s="212"/>
      <c r="AB44" s="212"/>
      <c r="AC44" s="212"/>
      <c r="AD44" s="212"/>
      <c r="AE44" s="212" t="s">
        <v>196</v>
      </c>
      <c r="AF44" s="212"/>
      <c r="AG44" s="212"/>
      <c r="AH44" s="212"/>
      <c r="AI44" s="212"/>
      <c r="AJ44" s="212"/>
      <c r="AK44" s="212"/>
      <c r="AL44" s="212"/>
      <c r="AM44" s="212">
        <v>21</v>
      </c>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
      <c r="A45" s="246"/>
      <c r="B45" s="226"/>
      <c r="C45" s="269" t="s">
        <v>862</v>
      </c>
      <c r="D45" s="261"/>
      <c r="E45" s="265">
        <v>8.7647999999999993</v>
      </c>
      <c r="F45" s="233"/>
      <c r="G45" s="233"/>
      <c r="H45" s="234"/>
      <c r="I45" s="248"/>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46"/>
      <c r="B46" s="226"/>
      <c r="C46" s="348"/>
      <c r="D46" s="349"/>
      <c r="E46" s="350"/>
      <c r="F46" s="351"/>
      <c r="G46" s="352"/>
      <c r="H46" s="234"/>
      <c r="I46" s="248"/>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x14ac:dyDescent="0.2">
      <c r="A47" s="244" t="s">
        <v>190</v>
      </c>
      <c r="B47" s="224" t="s">
        <v>144</v>
      </c>
      <c r="C47" s="236" t="s">
        <v>145</v>
      </c>
      <c r="D47" s="227"/>
      <c r="E47" s="229"/>
      <c r="F47" s="353">
        <f>SUM(G48:G55)</f>
        <v>0</v>
      </c>
      <c r="G47" s="354"/>
      <c r="H47" s="231"/>
      <c r="I47" s="247"/>
      <c r="AE47" t="s">
        <v>191</v>
      </c>
    </row>
    <row r="48" spans="1:60" outlineLevel="1" x14ac:dyDescent="0.2">
      <c r="A48" s="246"/>
      <c r="B48" s="356" t="s">
        <v>534</v>
      </c>
      <c r="C48" s="357"/>
      <c r="D48" s="358"/>
      <c r="E48" s="359"/>
      <c r="F48" s="360"/>
      <c r="G48" s="361"/>
      <c r="H48" s="234"/>
      <c r="I48" s="248"/>
      <c r="J48" s="212"/>
      <c r="K48" s="212"/>
      <c r="L48" s="212"/>
      <c r="M48" s="212"/>
      <c r="N48" s="212"/>
      <c r="O48" s="212"/>
      <c r="P48" s="212"/>
      <c r="Q48" s="212"/>
      <c r="R48" s="212"/>
      <c r="S48" s="212"/>
      <c r="T48" s="212"/>
      <c r="U48" s="212"/>
      <c r="V48" s="212"/>
      <c r="W48" s="212"/>
      <c r="X48" s="212"/>
      <c r="Y48" s="212"/>
      <c r="Z48" s="212"/>
      <c r="AA48" s="212"/>
      <c r="AB48" s="212"/>
      <c r="AC48" s="212">
        <v>0</v>
      </c>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46"/>
      <c r="B49" s="362" t="s">
        <v>535</v>
      </c>
      <c r="C49" s="363"/>
      <c r="D49" s="364"/>
      <c r="E49" s="365"/>
      <c r="F49" s="366"/>
      <c r="G49" s="367"/>
      <c r="H49" s="234"/>
      <c r="I49" s="248"/>
      <c r="J49" s="212"/>
      <c r="K49" s="212"/>
      <c r="L49" s="212"/>
      <c r="M49" s="212"/>
      <c r="N49" s="212"/>
      <c r="O49" s="212"/>
      <c r="P49" s="212"/>
      <c r="Q49" s="212"/>
      <c r="R49" s="212"/>
      <c r="S49" s="212"/>
      <c r="T49" s="212"/>
      <c r="U49" s="212"/>
      <c r="V49" s="212"/>
      <c r="W49" s="212"/>
      <c r="X49" s="212"/>
      <c r="Y49" s="212"/>
      <c r="Z49" s="212"/>
      <c r="AA49" s="212"/>
      <c r="AB49" s="212"/>
      <c r="AC49" s="212"/>
      <c r="AD49" s="212"/>
      <c r="AE49" s="212" t="s">
        <v>252</v>
      </c>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46"/>
      <c r="B50" s="362" t="s">
        <v>719</v>
      </c>
      <c r="C50" s="363"/>
      <c r="D50" s="364"/>
      <c r="E50" s="365"/>
      <c r="F50" s="366"/>
      <c r="G50" s="367"/>
      <c r="H50" s="234"/>
      <c r="I50" s="248"/>
      <c r="J50" s="212"/>
      <c r="K50" s="212"/>
      <c r="L50" s="212"/>
      <c r="M50" s="212"/>
      <c r="N50" s="212"/>
      <c r="O50" s="212"/>
      <c r="P50" s="212"/>
      <c r="Q50" s="212"/>
      <c r="R50" s="212"/>
      <c r="S50" s="212"/>
      <c r="T50" s="212"/>
      <c r="U50" s="212"/>
      <c r="V50" s="212"/>
      <c r="W50" s="212"/>
      <c r="X50" s="212"/>
      <c r="Y50" s="212"/>
      <c r="Z50" s="212"/>
      <c r="AA50" s="212"/>
      <c r="AB50" s="212"/>
      <c r="AC50" s="212">
        <v>1</v>
      </c>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
      <c r="A51" s="245">
        <v>10</v>
      </c>
      <c r="B51" s="225" t="s">
        <v>720</v>
      </c>
      <c r="C51" s="237" t="s">
        <v>721</v>
      </c>
      <c r="D51" s="228" t="s">
        <v>514</v>
      </c>
      <c r="E51" s="230">
        <v>2.0809700000000002</v>
      </c>
      <c r="F51" s="232"/>
      <c r="G51" s="233">
        <f>ROUND(E51*F51,2)</f>
        <v>0</v>
      </c>
      <c r="H51" s="234" t="s">
        <v>256</v>
      </c>
      <c r="I51" s="248" t="s">
        <v>195</v>
      </c>
      <c r="J51" s="212"/>
      <c r="K51" s="212"/>
      <c r="L51" s="212"/>
      <c r="M51" s="212"/>
      <c r="N51" s="212"/>
      <c r="O51" s="212"/>
      <c r="P51" s="212"/>
      <c r="Q51" s="212"/>
      <c r="R51" s="212"/>
      <c r="S51" s="212"/>
      <c r="T51" s="212"/>
      <c r="U51" s="212"/>
      <c r="V51" s="212"/>
      <c r="W51" s="212"/>
      <c r="X51" s="212"/>
      <c r="Y51" s="212"/>
      <c r="Z51" s="212"/>
      <c r="AA51" s="212"/>
      <c r="AB51" s="212"/>
      <c r="AC51" s="212"/>
      <c r="AD51" s="212"/>
      <c r="AE51" s="212" t="s">
        <v>196</v>
      </c>
      <c r="AF51" s="212"/>
      <c r="AG51" s="212"/>
      <c r="AH51" s="212"/>
      <c r="AI51" s="212"/>
      <c r="AJ51" s="212"/>
      <c r="AK51" s="212"/>
      <c r="AL51" s="212"/>
      <c r="AM51" s="212">
        <v>21</v>
      </c>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46"/>
      <c r="B52" s="226"/>
      <c r="C52" s="269" t="s">
        <v>539</v>
      </c>
      <c r="D52" s="261"/>
      <c r="E52" s="265"/>
      <c r="F52" s="233"/>
      <c r="G52" s="233"/>
      <c r="H52" s="234"/>
      <c r="I52" s="248"/>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
      <c r="A53" s="246"/>
      <c r="B53" s="226"/>
      <c r="C53" s="269" t="s">
        <v>863</v>
      </c>
      <c r="D53" s="261"/>
      <c r="E53" s="265"/>
      <c r="F53" s="233"/>
      <c r="G53" s="233"/>
      <c r="H53" s="234"/>
      <c r="I53" s="248"/>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46"/>
      <c r="B54" s="226"/>
      <c r="C54" s="269" t="s">
        <v>864</v>
      </c>
      <c r="D54" s="261"/>
      <c r="E54" s="265">
        <v>2.0809700000000002</v>
      </c>
      <c r="F54" s="233"/>
      <c r="G54" s="233"/>
      <c r="H54" s="234"/>
      <c r="I54" s="248"/>
      <c r="J54" s="212"/>
      <c r="K54" s="212"/>
      <c r="L54" s="212"/>
      <c r="M54" s="212"/>
      <c r="N54" s="212"/>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46"/>
      <c r="B55" s="226"/>
      <c r="C55" s="348"/>
      <c r="D55" s="349"/>
      <c r="E55" s="350"/>
      <c r="F55" s="351"/>
      <c r="G55" s="352"/>
      <c r="H55" s="234"/>
      <c r="I55" s="248"/>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x14ac:dyDescent="0.2">
      <c r="A56" s="244" t="s">
        <v>190</v>
      </c>
      <c r="B56" s="224" t="s">
        <v>154</v>
      </c>
      <c r="C56" s="236" t="s">
        <v>155</v>
      </c>
      <c r="D56" s="227"/>
      <c r="E56" s="229"/>
      <c r="F56" s="353">
        <f>SUM(G57:G100)</f>
        <v>0</v>
      </c>
      <c r="G56" s="354"/>
      <c r="H56" s="231"/>
      <c r="I56" s="247"/>
      <c r="AE56" t="s">
        <v>191</v>
      </c>
    </row>
    <row r="57" spans="1:60" outlineLevel="1" x14ac:dyDescent="0.2">
      <c r="A57" s="246"/>
      <c r="B57" s="356" t="s">
        <v>865</v>
      </c>
      <c r="C57" s="357"/>
      <c r="D57" s="358"/>
      <c r="E57" s="359"/>
      <c r="F57" s="360"/>
      <c r="G57" s="361"/>
      <c r="H57" s="234"/>
      <c r="I57" s="248"/>
      <c r="J57" s="212"/>
      <c r="K57" s="212"/>
      <c r="L57" s="212"/>
      <c r="M57" s="212"/>
      <c r="N57" s="212"/>
      <c r="O57" s="212"/>
      <c r="P57" s="212"/>
      <c r="Q57" s="212"/>
      <c r="R57" s="212"/>
      <c r="S57" s="212"/>
      <c r="T57" s="212"/>
      <c r="U57" s="212"/>
      <c r="V57" s="212"/>
      <c r="W57" s="212"/>
      <c r="X57" s="212"/>
      <c r="Y57" s="212"/>
      <c r="Z57" s="212"/>
      <c r="AA57" s="212"/>
      <c r="AB57" s="212"/>
      <c r="AC57" s="212">
        <v>0</v>
      </c>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
      <c r="A58" s="245">
        <v>11</v>
      </c>
      <c r="B58" s="225" t="s">
        <v>866</v>
      </c>
      <c r="C58" s="237" t="s">
        <v>867</v>
      </c>
      <c r="D58" s="228" t="s">
        <v>236</v>
      </c>
      <c r="E58" s="230">
        <v>306.39999999999998</v>
      </c>
      <c r="F58" s="232"/>
      <c r="G58" s="233">
        <f>ROUND(E58*F58,2)</f>
        <v>0</v>
      </c>
      <c r="H58" s="234" t="s">
        <v>801</v>
      </c>
      <c r="I58" s="248" t="s">
        <v>195</v>
      </c>
      <c r="J58" s="212"/>
      <c r="K58" s="212"/>
      <c r="L58" s="212"/>
      <c r="M58" s="212"/>
      <c r="N58" s="212"/>
      <c r="O58" s="212"/>
      <c r="P58" s="212"/>
      <c r="Q58" s="212"/>
      <c r="R58" s="212"/>
      <c r="S58" s="212"/>
      <c r="T58" s="212"/>
      <c r="U58" s="212"/>
      <c r="V58" s="212"/>
      <c r="W58" s="212"/>
      <c r="X58" s="212"/>
      <c r="Y58" s="212"/>
      <c r="Z58" s="212"/>
      <c r="AA58" s="212"/>
      <c r="AB58" s="212"/>
      <c r="AC58" s="212"/>
      <c r="AD58" s="212"/>
      <c r="AE58" s="212" t="s">
        <v>196</v>
      </c>
      <c r="AF58" s="212"/>
      <c r="AG58" s="212"/>
      <c r="AH58" s="212"/>
      <c r="AI58" s="212"/>
      <c r="AJ58" s="212"/>
      <c r="AK58" s="212"/>
      <c r="AL58" s="212"/>
      <c r="AM58" s="212">
        <v>21</v>
      </c>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46"/>
      <c r="B59" s="226"/>
      <c r="C59" s="269" t="s">
        <v>868</v>
      </c>
      <c r="D59" s="261"/>
      <c r="E59" s="265">
        <v>306.39999999999998</v>
      </c>
      <c r="F59" s="233"/>
      <c r="G59" s="233"/>
      <c r="H59" s="234"/>
      <c r="I59" s="248"/>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
      <c r="A60" s="246"/>
      <c r="B60" s="226"/>
      <c r="C60" s="348"/>
      <c r="D60" s="349"/>
      <c r="E60" s="350"/>
      <c r="F60" s="351"/>
      <c r="G60" s="352"/>
      <c r="H60" s="234"/>
      <c r="I60" s="248"/>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45">
        <v>12</v>
      </c>
      <c r="B61" s="225" t="s">
        <v>869</v>
      </c>
      <c r="C61" s="237" t="s">
        <v>870</v>
      </c>
      <c r="D61" s="228" t="s">
        <v>236</v>
      </c>
      <c r="E61" s="230">
        <v>9</v>
      </c>
      <c r="F61" s="232"/>
      <c r="G61" s="233">
        <f>ROUND(E61*F61,2)</f>
        <v>0</v>
      </c>
      <c r="H61" s="234" t="s">
        <v>801</v>
      </c>
      <c r="I61" s="248" t="s">
        <v>195</v>
      </c>
      <c r="J61" s="212"/>
      <c r="K61" s="212"/>
      <c r="L61" s="212"/>
      <c r="M61" s="212"/>
      <c r="N61" s="212"/>
      <c r="O61" s="212"/>
      <c r="P61" s="212"/>
      <c r="Q61" s="212"/>
      <c r="R61" s="212"/>
      <c r="S61" s="212"/>
      <c r="T61" s="212"/>
      <c r="U61" s="212"/>
      <c r="V61" s="212"/>
      <c r="W61" s="212"/>
      <c r="X61" s="212"/>
      <c r="Y61" s="212"/>
      <c r="Z61" s="212"/>
      <c r="AA61" s="212"/>
      <c r="AB61" s="212"/>
      <c r="AC61" s="212"/>
      <c r="AD61" s="212"/>
      <c r="AE61" s="212" t="s">
        <v>196</v>
      </c>
      <c r="AF61" s="212"/>
      <c r="AG61" s="212"/>
      <c r="AH61" s="212"/>
      <c r="AI61" s="212"/>
      <c r="AJ61" s="212"/>
      <c r="AK61" s="212"/>
      <c r="AL61" s="212"/>
      <c r="AM61" s="212">
        <v>21</v>
      </c>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46"/>
      <c r="B62" s="226"/>
      <c r="C62" s="269" t="s">
        <v>841</v>
      </c>
      <c r="D62" s="261"/>
      <c r="E62" s="265">
        <v>9</v>
      </c>
      <c r="F62" s="233"/>
      <c r="G62" s="233"/>
      <c r="H62" s="234"/>
      <c r="I62" s="248"/>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46"/>
      <c r="B63" s="226"/>
      <c r="C63" s="348"/>
      <c r="D63" s="349"/>
      <c r="E63" s="350"/>
      <c r="F63" s="351"/>
      <c r="G63" s="352"/>
      <c r="H63" s="234"/>
      <c r="I63" s="248"/>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
      <c r="A64" s="245">
        <v>13</v>
      </c>
      <c r="B64" s="225" t="s">
        <v>871</v>
      </c>
      <c r="C64" s="237" t="s">
        <v>872</v>
      </c>
      <c r="D64" s="228" t="s">
        <v>236</v>
      </c>
      <c r="E64" s="230">
        <v>143.6</v>
      </c>
      <c r="F64" s="232"/>
      <c r="G64" s="233">
        <f>ROUND(E64*F64,2)</f>
        <v>0</v>
      </c>
      <c r="H64" s="234" t="s">
        <v>801</v>
      </c>
      <c r="I64" s="248" t="s">
        <v>195</v>
      </c>
      <c r="J64" s="212"/>
      <c r="K64" s="212"/>
      <c r="L64" s="212"/>
      <c r="M64" s="212"/>
      <c r="N64" s="212"/>
      <c r="O64" s="212"/>
      <c r="P64" s="212"/>
      <c r="Q64" s="212"/>
      <c r="R64" s="212"/>
      <c r="S64" s="212"/>
      <c r="T64" s="212"/>
      <c r="U64" s="212"/>
      <c r="V64" s="212"/>
      <c r="W64" s="212"/>
      <c r="X64" s="212"/>
      <c r="Y64" s="212"/>
      <c r="Z64" s="212"/>
      <c r="AA64" s="212"/>
      <c r="AB64" s="212"/>
      <c r="AC64" s="212"/>
      <c r="AD64" s="212"/>
      <c r="AE64" s="212" t="s">
        <v>196</v>
      </c>
      <c r="AF64" s="212"/>
      <c r="AG64" s="212"/>
      <c r="AH64" s="212"/>
      <c r="AI64" s="212"/>
      <c r="AJ64" s="212"/>
      <c r="AK64" s="212"/>
      <c r="AL64" s="212"/>
      <c r="AM64" s="212">
        <v>21</v>
      </c>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46"/>
      <c r="B65" s="226"/>
      <c r="C65" s="269" t="s">
        <v>847</v>
      </c>
      <c r="D65" s="261"/>
      <c r="E65" s="265">
        <v>143.6</v>
      </c>
      <c r="F65" s="233"/>
      <c r="G65" s="233"/>
      <c r="H65" s="234"/>
      <c r="I65" s="248"/>
      <c r="J65" s="212"/>
      <c r="K65" s="212"/>
      <c r="L65" s="212"/>
      <c r="M65" s="212"/>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46"/>
      <c r="B66" s="226"/>
      <c r="C66" s="348"/>
      <c r="D66" s="349"/>
      <c r="E66" s="350"/>
      <c r="F66" s="351"/>
      <c r="G66" s="352"/>
      <c r="H66" s="234"/>
      <c r="I66" s="248"/>
      <c r="J66" s="212"/>
      <c r="K66" s="212"/>
      <c r="L66" s="212"/>
      <c r="M66" s="212"/>
      <c r="N66" s="212"/>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46"/>
      <c r="B67" s="362" t="s">
        <v>873</v>
      </c>
      <c r="C67" s="363"/>
      <c r="D67" s="364"/>
      <c r="E67" s="365"/>
      <c r="F67" s="366"/>
      <c r="G67" s="367"/>
      <c r="H67" s="234"/>
      <c r="I67" s="248"/>
      <c r="J67" s="212"/>
      <c r="K67" s="212"/>
      <c r="L67" s="212"/>
      <c r="M67" s="212"/>
      <c r="N67" s="212"/>
      <c r="O67" s="212"/>
      <c r="P67" s="212"/>
      <c r="Q67" s="212"/>
      <c r="R67" s="212"/>
      <c r="S67" s="212"/>
      <c r="T67" s="212"/>
      <c r="U67" s="212"/>
      <c r="V67" s="212"/>
      <c r="W67" s="212"/>
      <c r="X67" s="212"/>
      <c r="Y67" s="212"/>
      <c r="Z67" s="212"/>
      <c r="AA67" s="212"/>
      <c r="AB67" s="212"/>
      <c r="AC67" s="212">
        <v>1</v>
      </c>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
      <c r="A68" s="245">
        <v>14</v>
      </c>
      <c r="B68" s="225" t="s">
        <v>874</v>
      </c>
      <c r="C68" s="237" t="s">
        <v>875</v>
      </c>
      <c r="D68" s="228" t="s">
        <v>236</v>
      </c>
      <c r="E68" s="230">
        <v>9</v>
      </c>
      <c r="F68" s="232"/>
      <c r="G68" s="233">
        <f>ROUND(E68*F68,2)</f>
        <v>0</v>
      </c>
      <c r="H68" s="234" t="s">
        <v>801</v>
      </c>
      <c r="I68" s="248" t="s">
        <v>195</v>
      </c>
      <c r="J68" s="212"/>
      <c r="K68" s="212"/>
      <c r="L68" s="212"/>
      <c r="M68" s="212"/>
      <c r="N68" s="212"/>
      <c r="O68" s="212"/>
      <c r="P68" s="212"/>
      <c r="Q68" s="212"/>
      <c r="R68" s="212"/>
      <c r="S68" s="212"/>
      <c r="T68" s="212"/>
      <c r="U68" s="212"/>
      <c r="V68" s="212"/>
      <c r="W68" s="212"/>
      <c r="X68" s="212"/>
      <c r="Y68" s="212"/>
      <c r="Z68" s="212"/>
      <c r="AA68" s="212"/>
      <c r="AB68" s="212"/>
      <c r="AC68" s="212"/>
      <c r="AD68" s="212"/>
      <c r="AE68" s="212" t="s">
        <v>196</v>
      </c>
      <c r="AF68" s="212"/>
      <c r="AG68" s="212"/>
      <c r="AH68" s="212"/>
      <c r="AI68" s="212"/>
      <c r="AJ68" s="212"/>
      <c r="AK68" s="212"/>
      <c r="AL68" s="212"/>
      <c r="AM68" s="212">
        <v>21</v>
      </c>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
      <c r="A69" s="246"/>
      <c r="B69" s="226"/>
      <c r="C69" s="330" t="s">
        <v>876</v>
      </c>
      <c r="D69" s="331"/>
      <c r="E69" s="332"/>
      <c r="F69" s="333"/>
      <c r="G69" s="334"/>
      <c r="H69" s="234"/>
      <c r="I69" s="248"/>
      <c r="J69" s="212"/>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7" t="str">
        <f>C69</f>
        <v>včetně dodávky fólie a spojovacích prostředků.</v>
      </c>
      <c r="BB69" s="212"/>
      <c r="BC69" s="212"/>
      <c r="BD69" s="212"/>
      <c r="BE69" s="212"/>
      <c r="BF69" s="212"/>
      <c r="BG69" s="212"/>
      <c r="BH69" s="212"/>
    </row>
    <row r="70" spans="1:60" outlineLevel="1" x14ac:dyDescent="0.2">
      <c r="A70" s="246"/>
      <c r="B70" s="226"/>
      <c r="C70" s="269" t="s">
        <v>841</v>
      </c>
      <c r="D70" s="261"/>
      <c r="E70" s="265">
        <v>9</v>
      </c>
      <c r="F70" s="233"/>
      <c r="G70" s="233"/>
      <c r="H70" s="234"/>
      <c r="I70" s="248"/>
      <c r="J70" s="212"/>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46"/>
      <c r="B71" s="226"/>
      <c r="C71" s="348"/>
      <c r="D71" s="349"/>
      <c r="E71" s="350"/>
      <c r="F71" s="351"/>
      <c r="G71" s="352"/>
      <c r="H71" s="234"/>
      <c r="I71" s="248"/>
      <c r="J71" s="212"/>
      <c r="K71" s="212"/>
      <c r="L71" s="212"/>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46"/>
      <c r="B72" s="362" t="s">
        <v>865</v>
      </c>
      <c r="C72" s="363"/>
      <c r="D72" s="364"/>
      <c r="E72" s="365"/>
      <c r="F72" s="366"/>
      <c r="G72" s="367"/>
      <c r="H72" s="234"/>
      <c r="I72" s="248"/>
      <c r="J72" s="212"/>
      <c r="K72" s="212"/>
      <c r="L72" s="212"/>
      <c r="M72" s="212"/>
      <c r="N72" s="212"/>
      <c r="O72" s="212"/>
      <c r="P72" s="212"/>
      <c r="Q72" s="212"/>
      <c r="R72" s="212"/>
      <c r="S72" s="212"/>
      <c r="T72" s="212"/>
      <c r="U72" s="212"/>
      <c r="V72" s="212"/>
      <c r="W72" s="212"/>
      <c r="X72" s="212"/>
      <c r="Y72" s="212"/>
      <c r="Z72" s="212"/>
      <c r="AA72" s="212"/>
      <c r="AB72" s="212"/>
      <c r="AC72" s="212">
        <v>0</v>
      </c>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46"/>
      <c r="B73" s="362" t="s">
        <v>873</v>
      </c>
      <c r="C73" s="363"/>
      <c r="D73" s="364"/>
      <c r="E73" s="365"/>
      <c r="F73" s="366"/>
      <c r="G73" s="367"/>
      <c r="H73" s="234"/>
      <c r="I73" s="248"/>
      <c r="J73" s="212"/>
      <c r="K73" s="212"/>
      <c r="L73" s="212"/>
      <c r="M73" s="212"/>
      <c r="N73" s="212"/>
      <c r="O73" s="212"/>
      <c r="P73" s="212"/>
      <c r="Q73" s="212"/>
      <c r="R73" s="212"/>
      <c r="S73" s="212"/>
      <c r="T73" s="212"/>
      <c r="U73" s="212"/>
      <c r="V73" s="212"/>
      <c r="W73" s="212"/>
      <c r="X73" s="212"/>
      <c r="Y73" s="212"/>
      <c r="Z73" s="212"/>
      <c r="AA73" s="212"/>
      <c r="AB73" s="212"/>
      <c r="AC73" s="212">
        <v>1</v>
      </c>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45">
        <v>15</v>
      </c>
      <c r="B74" s="225" t="s">
        <v>877</v>
      </c>
      <c r="C74" s="237" t="s">
        <v>878</v>
      </c>
      <c r="D74" s="228" t="s">
        <v>236</v>
      </c>
      <c r="E74" s="230">
        <v>306.39999999999998</v>
      </c>
      <c r="F74" s="232"/>
      <c r="G74" s="233">
        <f>ROUND(E74*F74,2)</f>
        <v>0</v>
      </c>
      <c r="H74" s="234" t="s">
        <v>801</v>
      </c>
      <c r="I74" s="248" t="s">
        <v>195</v>
      </c>
      <c r="J74" s="212"/>
      <c r="K74" s="212"/>
      <c r="L74" s="212"/>
      <c r="M74" s="212"/>
      <c r="N74" s="212"/>
      <c r="O74" s="212"/>
      <c r="P74" s="212"/>
      <c r="Q74" s="212"/>
      <c r="R74" s="212"/>
      <c r="S74" s="212"/>
      <c r="T74" s="212"/>
      <c r="U74" s="212"/>
      <c r="V74" s="212"/>
      <c r="W74" s="212"/>
      <c r="X74" s="212"/>
      <c r="Y74" s="212"/>
      <c r="Z74" s="212"/>
      <c r="AA74" s="212"/>
      <c r="AB74" s="212"/>
      <c r="AC74" s="212"/>
      <c r="AD74" s="212"/>
      <c r="AE74" s="212" t="s">
        <v>196</v>
      </c>
      <c r="AF74" s="212"/>
      <c r="AG74" s="212"/>
      <c r="AH74" s="212"/>
      <c r="AI74" s="212"/>
      <c r="AJ74" s="212"/>
      <c r="AK74" s="212"/>
      <c r="AL74" s="212"/>
      <c r="AM74" s="212">
        <v>21</v>
      </c>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
      <c r="A75" s="246"/>
      <c r="B75" s="226"/>
      <c r="C75" s="330" t="s">
        <v>876</v>
      </c>
      <c r="D75" s="331"/>
      <c r="E75" s="332"/>
      <c r="F75" s="333"/>
      <c r="G75" s="334"/>
      <c r="H75" s="234"/>
      <c r="I75" s="248"/>
      <c r="J75" s="212"/>
      <c r="K75" s="212"/>
      <c r="L75" s="212"/>
      <c r="M75" s="212"/>
      <c r="N75" s="212"/>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7" t="str">
        <f>C75</f>
        <v>včetně dodávky fólie a spojovacích prostředků.</v>
      </c>
      <c r="BB75" s="212"/>
      <c r="BC75" s="212"/>
      <c r="BD75" s="212"/>
      <c r="BE75" s="212"/>
      <c r="BF75" s="212"/>
      <c r="BG75" s="212"/>
      <c r="BH75" s="212"/>
    </row>
    <row r="76" spans="1:60" outlineLevel="1" x14ac:dyDescent="0.2">
      <c r="A76" s="246"/>
      <c r="B76" s="226"/>
      <c r="C76" s="269" t="s">
        <v>868</v>
      </c>
      <c r="D76" s="261"/>
      <c r="E76" s="265">
        <v>306.39999999999998</v>
      </c>
      <c r="F76" s="233"/>
      <c r="G76" s="233"/>
      <c r="H76" s="234"/>
      <c r="I76" s="248"/>
      <c r="J76" s="212"/>
      <c r="K76" s="212"/>
      <c r="L76" s="212"/>
      <c r="M76" s="212"/>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
      <c r="A77" s="246"/>
      <c r="B77" s="226"/>
      <c r="C77" s="348"/>
      <c r="D77" s="349"/>
      <c r="E77" s="350"/>
      <c r="F77" s="351"/>
      <c r="G77" s="352"/>
      <c r="H77" s="234"/>
      <c r="I77" s="248"/>
      <c r="J77" s="212"/>
      <c r="K77" s="212"/>
      <c r="L77" s="212"/>
      <c r="M77" s="212"/>
      <c r="N77" s="212"/>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
      <c r="A78" s="246"/>
      <c r="B78" s="362" t="s">
        <v>879</v>
      </c>
      <c r="C78" s="363"/>
      <c r="D78" s="364"/>
      <c r="E78" s="365"/>
      <c r="F78" s="366"/>
      <c r="G78" s="367"/>
      <c r="H78" s="234"/>
      <c r="I78" s="248"/>
      <c r="J78" s="212"/>
      <c r="K78" s="212"/>
      <c r="L78" s="212"/>
      <c r="M78" s="212"/>
      <c r="N78" s="212"/>
      <c r="O78" s="212"/>
      <c r="P78" s="212"/>
      <c r="Q78" s="212"/>
      <c r="R78" s="212"/>
      <c r="S78" s="212"/>
      <c r="T78" s="212"/>
      <c r="U78" s="212"/>
      <c r="V78" s="212"/>
      <c r="W78" s="212"/>
      <c r="X78" s="212"/>
      <c r="Y78" s="212"/>
      <c r="Z78" s="212"/>
      <c r="AA78" s="212"/>
      <c r="AB78" s="212"/>
      <c r="AC78" s="212">
        <v>0</v>
      </c>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45">
        <v>16</v>
      </c>
      <c r="B79" s="225" t="s">
        <v>880</v>
      </c>
      <c r="C79" s="237" t="s">
        <v>881</v>
      </c>
      <c r="D79" s="228" t="s">
        <v>236</v>
      </c>
      <c r="E79" s="230">
        <v>25</v>
      </c>
      <c r="F79" s="232"/>
      <c r="G79" s="233">
        <f>ROUND(E79*F79,2)</f>
        <v>0</v>
      </c>
      <c r="H79" s="234" t="s">
        <v>801</v>
      </c>
      <c r="I79" s="248" t="s">
        <v>195</v>
      </c>
      <c r="J79" s="212"/>
      <c r="K79" s="212"/>
      <c r="L79" s="212"/>
      <c r="M79" s="212"/>
      <c r="N79" s="212"/>
      <c r="O79" s="212"/>
      <c r="P79" s="212"/>
      <c r="Q79" s="212"/>
      <c r="R79" s="212"/>
      <c r="S79" s="212"/>
      <c r="T79" s="212"/>
      <c r="U79" s="212"/>
      <c r="V79" s="212"/>
      <c r="W79" s="212"/>
      <c r="X79" s="212"/>
      <c r="Y79" s="212"/>
      <c r="Z79" s="212"/>
      <c r="AA79" s="212"/>
      <c r="AB79" s="212"/>
      <c r="AC79" s="212"/>
      <c r="AD79" s="212"/>
      <c r="AE79" s="212" t="s">
        <v>196</v>
      </c>
      <c r="AF79" s="212"/>
      <c r="AG79" s="212"/>
      <c r="AH79" s="212"/>
      <c r="AI79" s="212"/>
      <c r="AJ79" s="212"/>
      <c r="AK79" s="212"/>
      <c r="AL79" s="212"/>
      <c r="AM79" s="212">
        <v>21</v>
      </c>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46"/>
      <c r="B80" s="226"/>
      <c r="C80" s="330" t="s">
        <v>924</v>
      </c>
      <c r="D80" s="331"/>
      <c r="E80" s="332"/>
      <c r="F80" s="333"/>
      <c r="G80" s="334"/>
      <c r="H80" s="234"/>
      <c r="I80" s="248"/>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7" t="str">
        <f>C80</f>
        <v>Nařezání izolace na potřebný rouzměr. Vložení izolace do stěny bez dodávky tepelné izolace.</v>
      </c>
      <c r="BB80" s="212"/>
      <c r="BC80" s="212"/>
      <c r="BD80" s="212"/>
      <c r="BE80" s="212"/>
      <c r="BF80" s="212"/>
      <c r="BG80" s="212"/>
      <c r="BH80" s="212"/>
    </row>
    <row r="81" spans="1:60" outlineLevel="1" x14ac:dyDescent="0.2">
      <c r="A81" s="246"/>
      <c r="B81" s="226"/>
      <c r="C81" s="330" t="s">
        <v>882</v>
      </c>
      <c r="D81" s="331"/>
      <c r="E81" s="332"/>
      <c r="F81" s="333"/>
      <c r="G81" s="334"/>
      <c r="H81" s="234"/>
      <c r="I81" s="248"/>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7" t="str">
        <f>C81</f>
        <v>Včetně pomocného lešení o výšce podlahy do 1900 mm a pro zatížení do 1,5 kPa.</v>
      </c>
      <c r="BB81" s="212"/>
      <c r="BC81" s="212"/>
      <c r="BD81" s="212"/>
      <c r="BE81" s="212"/>
      <c r="BF81" s="212"/>
      <c r="BG81" s="212"/>
      <c r="BH81" s="212"/>
    </row>
    <row r="82" spans="1:60" outlineLevel="1" x14ac:dyDescent="0.2">
      <c r="A82" s="246"/>
      <c r="B82" s="226"/>
      <c r="C82" s="269" t="s">
        <v>837</v>
      </c>
      <c r="D82" s="261"/>
      <c r="E82" s="265">
        <v>25</v>
      </c>
      <c r="F82" s="233"/>
      <c r="G82" s="233"/>
      <c r="H82" s="234"/>
      <c r="I82" s="248"/>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
      <c r="A83" s="246"/>
      <c r="B83" s="226"/>
      <c r="C83" s="348"/>
      <c r="D83" s="349"/>
      <c r="E83" s="350"/>
      <c r="F83" s="351"/>
      <c r="G83" s="352"/>
      <c r="H83" s="234"/>
      <c r="I83" s="248"/>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ht="22.5" outlineLevel="1" x14ac:dyDescent="0.2">
      <c r="A84" s="245">
        <v>17</v>
      </c>
      <c r="B84" s="225" t="s">
        <v>883</v>
      </c>
      <c r="C84" s="237" t="s">
        <v>884</v>
      </c>
      <c r="D84" s="228" t="s">
        <v>255</v>
      </c>
      <c r="E84" s="230">
        <v>625.94871999999998</v>
      </c>
      <c r="F84" s="232"/>
      <c r="G84" s="233">
        <f>ROUND(E84*F84,2)</f>
        <v>0</v>
      </c>
      <c r="H84" s="234" t="s">
        <v>659</v>
      </c>
      <c r="I84" s="248" t="s">
        <v>195</v>
      </c>
      <c r="J84" s="212"/>
      <c r="K84" s="212"/>
      <c r="L84" s="212"/>
      <c r="M84" s="212"/>
      <c r="N84" s="212"/>
      <c r="O84" s="212"/>
      <c r="P84" s="212"/>
      <c r="Q84" s="212"/>
      <c r="R84" s="212"/>
      <c r="S84" s="212"/>
      <c r="T84" s="212"/>
      <c r="U84" s="212"/>
      <c r="V84" s="212"/>
      <c r="W84" s="212"/>
      <c r="X84" s="212"/>
      <c r="Y84" s="212"/>
      <c r="Z84" s="212"/>
      <c r="AA84" s="212"/>
      <c r="AB84" s="212"/>
      <c r="AC84" s="212"/>
      <c r="AD84" s="212"/>
      <c r="AE84" s="212" t="s">
        <v>196</v>
      </c>
      <c r="AF84" s="212"/>
      <c r="AG84" s="212"/>
      <c r="AH84" s="212"/>
      <c r="AI84" s="212"/>
      <c r="AJ84" s="212"/>
      <c r="AK84" s="212"/>
      <c r="AL84" s="212"/>
      <c r="AM84" s="212">
        <v>21</v>
      </c>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
      <c r="A85" s="246"/>
      <c r="B85" s="226"/>
      <c r="C85" s="269" t="s">
        <v>885</v>
      </c>
      <c r="D85" s="261"/>
      <c r="E85" s="265">
        <v>625.94871999999998</v>
      </c>
      <c r="F85" s="233"/>
      <c r="G85" s="233"/>
      <c r="H85" s="234"/>
      <c r="I85" s="248"/>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
      <c r="A86" s="246"/>
      <c r="B86" s="226"/>
      <c r="C86" s="348"/>
      <c r="D86" s="349"/>
      <c r="E86" s="350"/>
      <c r="F86" s="351"/>
      <c r="G86" s="352"/>
      <c r="H86" s="234"/>
      <c r="I86" s="248"/>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ht="22.5" outlineLevel="1" x14ac:dyDescent="0.2">
      <c r="A87" s="245">
        <v>18</v>
      </c>
      <c r="B87" s="225" t="s">
        <v>886</v>
      </c>
      <c r="C87" s="237" t="s">
        <v>887</v>
      </c>
      <c r="D87" s="228" t="s">
        <v>236</v>
      </c>
      <c r="E87" s="230">
        <v>312.52800000000002</v>
      </c>
      <c r="F87" s="232"/>
      <c r="G87" s="233">
        <f>ROUND(E87*F87,2)</f>
        <v>0</v>
      </c>
      <c r="H87" s="234" t="s">
        <v>659</v>
      </c>
      <c r="I87" s="248" t="s">
        <v>195</v>
      </c>
      <c r="J87" s="212"/>
      <c r="K87" s="212"/>
      <c r="L87" s="212"/>
      <c r="M87" s="212"/>
      <c r="N87" s="212"/>
      <c r="O87" s="212"/>
      <c r="P87" s="212"/>
      <c r="Q87" s="212"/>
      <c r="R87" s="212"/>
      <c r="S87" s="212"/>
      <c r="T87" s="212"/>
      <c r="U87" s="212"/>
      <c r="V87" s="212"/>
      <c r="W87" s="212"/>
      <c r="X87" s="212"/>
      <c r="Y87" s="212"/>
      <c r="Z87" s="212"/>
      <c r="AA87" s="212"/>
      <c r="AB87" s="212"/>
      <c r="AC87" s="212"/>
      <c r="AD87" s="212"/>
      <c r="AE87" s="212" t="s">
        <v>196</v>
      </c>
      <c r="AF87" s="212"/>
      <c r="AG87" s="212"/>
      <c r="AH87" s="212"/>
      <c r="AI87" s="212"/>
      <c r="AJ87" s="212"/>
      <c r="AK87" s="212"/>
      <c r="AL87" s="212"/>
      <c r="AM87" s="212">
        <v>21</v>
      </c>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46"/>
      <c r="B88" s="226"/>
      <c r="C88" s="269" t="s">
        <v>888</v>
      </c>
      <c r="D88" s="261"/>
      <c r="E88" s="265">
        <v>312.52800000000002</v>
      </c>
      <c r="F88" s="233"/>
      <c r="G88" s="233"/>
      <c r="H88" s="234"/>
      <c r="I88" s="248"/>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
      <c r="A89" s="246"/>
      <c r="B89" s="226"/>
      <c r="C89" s="348"/>
      <c r="D89" s="349"/>
      <c r="E89" s="350"/>
      <c r="F89" s="351"/>
      <c r="G89" s="352"/>
      <c r="H89" s="234"/>
      <c r="I89" s="248"/>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ht="22.5" outlineLevel="1" x14ac:dyDescent="0.2">
      <c r="A90" s="245">
        <v>19</v>
      </c>
      <c r="B90" s="225" t="s">
        <v>889</v>
      </c>
      <c r="C90" s="237" t="s">
        <v>890</v>
      </c>
      <c r="D90" s="228" t="s">
        <v>236</v>
      </c>
      <c r="E90" s="230">
        <v>34.68</v>
      </c>
      <c r="F90" s="232"/>
      <c r="G90" s="233">
        <f>ROUND(E90*F90,2)</f>
        <v>0</v>
      </c>
      <c r="H90" s="234" t="s">
        <v>659</v>
      </c>
      <c r="I90" s="248" t="s">
        <v>195</v>
      </c>
      <c r="J90" s="212"/>
      <c r="K90" s="212"/>
      <c r="L90" s="212"/>
      <c r="M90" s="212"/>
      <c r="N90" s="212"/>
      <c r="O90" s="212"/>
      <c r="P90" s="212"/>
      <c r="Q90" s="212"/>
      <c r="R90" s="212"/>
      <c r="S90" s="212"/>
      <c r="T90" s="212"/>
      <c r="U90" s="212"/>
      <c r="V90" s="212"/>
      <c r="W90" s="212"/>
      <c r="X90" s="212"/>
      <c r="Y90" s="212"/>
      <c r="Z90" s="212"/>
      <c r="AA90" s="212"/>
      <c r="AB90" s="212"/>
      <c r="AC90" s="212"/>
      <c r="AD90" s="212"/>
      <c r="AE90" s="212" t="s">
        <v>196</v>
      </c>
      <c r="AF90" s="212"/>
      <c r="AG90" s="212"/>
      <c r="AH90" s="212"/>
      <c r="AI90" s="212"/>
      <c r="AJ90" s="212"/>
      <c r="AK90" s="212"/>
      <c r="AL90" s="212"/>
      <c r="AM90" s="212">
        <v>21</v>
      </c>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
      <c r="A91" s="246"/>
      <c r="B91" s="226"/>
      <c r="C91" s="269" t="s">
        <v>891</v>
      </c>
      <c r="D91" s="261"/>
      <c r="E91" s="265">
        <v>25.5</v>
      </c>
      <c r="F91" s="233"/>
      <c r="G91" s="233"/>
      <c r="H91" s="234"/>
      <c r="I91" s="248"/>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46"/>
      <c r="B92" s="226"/>
      <c r="C92" s="269" t="s">
        <v>892</v>
      </c>
      <c r="D92" s="261"/>
      <c r="E92" s="265">
        <v>9.18</v>
      </c>
      <c r="F92" s="233"/>
      <c r="G92" s="233"/>
      <c r="H92" s="234"/>
      <c r="I92" s="248"/>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
      <c r="A93" s="246"/>
      <c r="B93" s="226"/>
      <c r="C93" s="348"/>
      <c r="D93" s="349"/>
      <c r="E93" s="350"/>
      <c r="F93" s="351"/>
      <c r="G93" s="352"/>
      <c r="H93" s="234"/>
      <c r="I93" s="248"/>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1" x14ac:dyDescent="0.2">
      <c r="A94" s="246"/>
      <c r="B94" s="362" t="s">
        <v>806</v>
      </c>
      <c r="C94" s="363"/>
      <c r="D94" s="364"/>
      <c r="E94" s="365"/>
      <c r="F94" s="366"/>
      <c r="G94" s="367"/>
      <c r="H94" s="234"/>
      <c r="I94" s="248"/>
      <c r="J94" s="212"/>
      <c r="K94" s="212"/>
      <c r="L94" s="212"/>
      <c r="M94" s="212"/>
      <c r="N94" s="212"/>
      <c r="O94" s="212"/>
      <c r="P94" s="212"/>
      <c r="Q94" s="212"/>
      <c r="R94" s="212"/>
      <c r="S94" s="212"/>
      <c r="T94" s="212"/>
      <c r="U94" s="212"/>
      <c r="V94" s="212"/>
      <c r="W94" s="212"/>
      <c r="X94" s="212"/>
      <c r="Y94" s="212"/>
      <c r="Z94" s="212"/>
      <c r="AA94" s="212"/>
      <c r="AB94" s="212"/>
      <c r="AC94" s="212">
        <v>0</v>
      </c>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1" x14ac:dyDescent="0.2">
      <c r="A95" s="246"/>
      <c r="B95" s="362" t="s">
        <v>601</v>
      </c>
      <c r="C95" s="363"/>
      <c r="D95" s="364"/>
      <c r="E95" s="365"/>
      <c r="F95" s="366"/>
      <c r="G95" s="367"/>
      <c r="H95" s="234"/>
      <c r="I95" s="248"/>
      <c r="J95" s="212"/>
      <c r="K95" s="212"/>
      <c r="L95" s="212"/>
      <c r="M95" s="212"/>
      <c r="N95" s="212"/>
      <c r="O95" s="212"/>
      <c r="P95" s="212"/>
      <c r="Q95" s="212"/>
      <c r="R95" s="212"/>
      <c r="S95" s="212"/>
      <c r="T95" s="212"/>
      <c r="U95" s="212"/>
      <c r="V95" s="212"/>
      <c r="W95" s="212"/>
      <c r="X95" s="212"/>
      <c r="Y95" s="212"/>
      <c r="Z95" s="212"/>
      <c r="AA95" s="212"/>
      <c r="AB95" s="212"/>
      <c r="AC95" s="212"/>
      <c r="AD95" s="212"/>
      <c r="AE95" s="212" t="s">
        <v>252</v>
      </c>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
      <c r="A96" s="245">
        <v>20</v>
      </c>
      <c r="B96" s="225" t="s">
        <v>893</v>
      </c>
      <c r="C96" s="237" t="s">
        <v>603</v>
      </c>
      <c r="D96" s="228" t="s">
        <v>514</v>
      </c>
      <c r="E96" s="230">
        <v>3.2443399999999998</v>
      </c>
      <c r="F96" s="232"/>
      <c r="G96" s="233">
        <f>ROUND(E96*F96,2)</f>
        <v>0</v>
      </c>
      <c r="H96" s="234" t="s">
        <v>801</v>
      </c>
      <c r="I96" s="248" t="s">
        <v>195</v>
      </c>
      <c r="J96" s="212"/>
      <c r="K96" s="212"/>
      <c r="L96" s="212"/>
      <c r="M96" s="212"/>
      <c r="N96" s="212"/>
      <c r="O96" s="212"/>
      <c r="P96" s="212"/>
      <c r="Q96" s="212"/>
      <c r="R96" s="212"/>
      <c r="S96" s="212"/>
      <c r="T96" s="212"/>
      <c r="U96" s="212"/>
      <c r="V96" s="212"/>
      <c r="W96" s="212"/>
      <c r="X96" s="212"/>
      <c r="Y96" s="212"/>
      <c r="Z96" s="212"/>
      <c r="AA96" s="212"/>
      <c r="AB96" s="212"/>
      <c r="AC96" s="212"/>
      <c r="AD96" s="212"/>
      <c r="AE96" s="212" t="s">
        <v>196</v>
      </c>
      <c r="AF96" s="212"/>
      <c r="AG96" s="212"/>
      <c r="AH96" s="212"/>
      <c r="AI96" s="212"/>
      <c r="AJ96" s="212"/>
      <c r="AK96" s="212"/>
      <c r="AL96" s="212"/>
      <c r="AM96" s="212">
        <v>21</v>
      </c>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
      <c r="A97" s="246"/>
      <c r="B97" s="226"/>
      <c r="C97" s="269" t="s">
        <v>539</v>
      </c>
      <c r="D97" s="261"/>
      <c r="E97" s="265"/>
      <c r="F97" s="233"/>
      <c r="G97" s="233"/>
      <c r="H97" s="234"/>
      <c r="I97" s="248"/>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1" x14ac:dyDescent="0.2">
      <c r="A98" s="246"/>
      <c r="B98" s="226"/>
      <c r="C98" s="269" t="s">
        <v>894</v>
      </c>
      <c r="D98" s="261"/>
      <c r="E98" s="265"/>
      <c r="F98" s="233"/>
      <c r="G98" s="233"/>
      <c r="H98" s="234"/>
      <c r="I98" s="248"/>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
      <c r="A99" s="246"/>
      <c r="B99" s="226"/>
      <c r="C99" s="269" t="s">
        <v>895</v>
      </c>
      <c r="D99" s="261"/>
      <c r="E99" s="265">
        <v>3.2443399999999998</v>
      </c>
      <c r="F99" s="233"/>
      <c r="G99" s="233"/>
      <c r="H99" s="234"/>
      <c r="I99" s="248"/>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1" x14ac:dyDescent="0.2">
      <c r="A100" s="246"/>
      <c r="B100" s="226"/>
      <c r="C100" s="348"/>
      <c r="D100" s="349"/>
      <c r="E100" s="350"/>
      <c r="F100" s="351"/>
      <c r="G100" s="352"/>
      <c r="H100" s="234"/>
      <c r="I100" s="248"/>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x14ac:dyDescent="0.2">
      <c r="A101" s="244" t="s">
        <v>190</v>
      </c>
      <c r="B101" s="224" t="s">
        <v>156</v>
      </c>
      <c r="C101" s="236" t="s">
        <v>157</v>
      </c>
      <c r="D101" s="227"/>
      <c r="E101" s="229"/>
      <c r="F101" s="353">
        <f>SUM(G102:G106)</f>
        <v>0</v>
      </c>
      <c r="G101" s="354"/>
      <c r="H101" s="231"/>
      <c r="I101" s="247"/>
      <c r="AE101" t="s">
        <v>191</v>
      </c>
    </row>
    <row r="102" spans="1:60" outlineLevel="1" x14ac:dyDescent="0.2">
      <c r="A102" s="246"/>
      <c r="B102" s="356" t="s">
        <v>896</v>
      </c>
      <c r="C102" s="357"/>
      <c r="D102" s="358"/>
      <c r="E102" s="359"/>
      <c r="F102" s="360"/>
      <c r="G102" s="361"/>
      <c r="H102" s="234"/>
      <c r="I102" s="248"/>
      <c r="J102" s="212"/>
      <c r="K102" s="212"/>
      <c r="L102" s="212"/>
      <c r="M102" s="212"/>
      <c r="N102" s="212"/>
      <c r="O102" s="212"/>
      <c r="P102" s="212"/>
      <c r="Q102" s="212"/>
      <c r="R102" s="212"/>
      <c r="S102" s="212"/>
      <c r="T102" s="212"/>
      <c r="U102" s="212"/>
      <c r="V102" s="212"/>
      <c r="W102" s="212"/>
      <c r="X102" s="212"/>
      <c r="Y102" s="212"/>
      <c r="Z102" s="212"/>
      <c r="AA102" s="212"/>
      <c r="AB102" s="212"/>
      <c r="AC102" s="212">
        <v>0</v>
      </c>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1" x14ac:dyDescent="0.2">
      <c r="A103" s="245">
        <v>21</v>
      </c>
      <c r="B103" s="225" t="s">
        <v>897</v>
      </c>
      <c r="C103" s="237" t="s">
        <v>898</v>
      </c>
      <c r="D103" s="228" t="s">
        <v>236</v>
      </c>
      <c r="E103" s="230">
        <v>13.2</v>
      </c>
      <c r="F103" s="232"/>
      <c r="G103" s="233">
        <f>ROUND(E103*F103,2)</f>
        <v>0</v>
      </c>
      <c r="H103" s="234" t="s">
        <v>621</v>
      </c>
      <c r="I103" s="248" t="s">
        <v>195</v>
      </c>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t="s">
        <v>196</v>
      </c>
      <c r="AF103" s="212"/>
      <c r="AG103" s="212"/>
      <c r="AH103" s="212"/>
      <c r="AI103" s="212"/>
      <c r="AJ103" s="212"/>
      <c r="AK103" s="212"/>
      <c r="AL103" s="212"/>
      <c r="AM103" s="212">
        <v>21</v>
      </c>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1" x14ac:dyDescent="0.2">
      <c r="A104" s="246"/>
      <c r="B104" s="226"/>
      <c r="C104" s="330" t="s">
        <v>899</v>
      </c>
      <c r="D104" s="331"/>
      <c r="E104" s="332"/>
      <c r="F104" s="333"/>
      <c r="G104" s="334"/>
      <c r="H104" s="234"/>
      <c r="I104" s="248"/>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7" t="str">
        <f>C104</f>
        <v>Položení polštářů pod podlahy o osové vzdálenosti do 1 m, položení a přibití prken, spojovací a ochranné prostředky, dodávka materiálu.</v>
      </c>
      <c r="BB104" s="212"/>
      <c r="BC104" s="212"/>
      <c r="BD104" s="212"/>
      <c r="BE104" s="212"/>
      <c r="BF104" s="212"/>
      <c r="BG104" s="212"/>
      <c r="BH104" s="212"/>
    </row>
    <row r="105" spans="1:60" outlineLevel="1" x14ac:dyDescent="0.2">
      <c r="A105" s="246"/>
      <c r="B105" s="226"/>
      <c r="C105" s="269" t="s">
        <v>900</v>
      </c>
      <c r="D105" s="261"/>
      <c r="E105" s="265">
        <v>13.2</v>
      </c>
      <c r="F105" s="233"/>
      <c r="G105" s="233"/>
      <c r="H105" s="234"/>
      <c r="I105" s="248"/>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1" x14ac:dyDescent="0.2">
      <c r="A106" s="246"/>
      <c r="B106" s="226"/>
      <c r="C106" s="348"/>
      <c r="D106" s="349"/>
      <c r="E106" s="350"/>
      <c r="F106" s="351"/>
      <c r="G106" s="352"/>
      <c r="H106" s="234"/>
      <c r="I106" s="248"/>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x14ac:dyDescent="0.2">
      <c r="A107" s="244" t="s">
        <v>190</v>
      </c>
      <c r="B107" s="224" t="s">
        <v>160</v>
      </c>
      <c r="C107" s="236" t="s">
        <v>161</v>
      </c>
      <c r="D107" s="227"/>
      <c r="E107" s="229"/>
      <c r="F107" s="353">
        <f>SUM(G108:G126)</f>
        <v>0</v>
      </c>
      <c r="G107" s="354"/>
      <c r="H107" s="231"/>
      <c r="I107" s="247"/>
      <c r="AE107" t="s">
        <v>191</v>
      </c>
    </row>
    <row r="108" spans="1:60" outlineLevel="1" x14ac:dyDescent="0.2">
      <c r="A108" s="246"/>
      <c r="B108" s="356" t="s">
        <v>901</v>
      </c>
      <c r="C108" s="357"/>
      <c r="D108" s="358"/>
      <c r="E108" s="359"/>
      <c r="F108" s="360"/>
      <c r="G108" s="361"/>
      <c r="H108" s="234"/>
      <c r="I108" s="248"/>
      <c r="J108" s="212"/>
      <c r="K108" s="212"/>
      <c r="L108" s="212"/>
      <c r="M108" s="212"/>
      <c r="N108" s="212"/>
      <c r="O108" s="212"/>
      <c r="P108" s="212"/>
      <c r="Q108" s="212"/>
      <c r="R108" s="212"/>
      <c r="S108" s="212"/>
      <c r="T108" s="212"/>
      <c r="U108" s="212"/>
      <c r="V108" s="212"/>
      <c r="W108" s="212"/>
      <c r="X108" s="212"/>
      <c r="Y108" s="212"/>
      <c r="Z108" s="212"/>
      <c r="AA108" s="212"/>
      <c r="AB108" s="212"/>
      <c r="AC108" s="212">
        <v>0</v>
      </c>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ht="22.5" outlineLevel="1" x14ac:dyDescent="0.2">
      <c r="A109" s="245">
        <v>22</v>
      </c>
      <c r="B109" s="225" t="s">
        <v>902</v>
      </c>
      <c r="C109" s="237" t="s">
        <v>903</v>
      </c>
      <c r="D109" s="228" t="s">
        <v>255</v>
      </c>
      <c r="E109" s="230">
        <v>1</v>
      </c>
      <c r="F109" s="232"/>
      <c r="G109" s="233">
        <f>ROUND(E109*F109,2)</f>
        <v>0</v>
      </c>
      <c r="H109" s="234" t="s">
        <v>904</v>
      </c>
      <c r="I109" s="248" t="s">
        <v>195</v>
      </c>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t="s">
        <v>196</v>
      </c>
      <c r="AF109" s="212"/>
      <c r="AG109" s="212"/>
      <c r="AH109" s="212"/>
      <c r="AI109" s="212"/>
      <c r="AJ109" s="212"/>
      <c r="AK109" s="212"/>
      <c r="AL109" s="212"/>
      <c r="AM109" s="212">
        <v>21</v>
      </c>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1" x14ac:dyDescent="0.2">
      <c r="A110" s="246"/>
      <c r="B110" s="226"/>
      <c r="C110" s="330" t="s">
        <v>905</v>
      </c>
      <c r="D110" s="331"/>
      <c r="E110" s="332"/>
      <c r="F110" s="333"/>
      <c r="G110" s="334"/>
      <c r="H110" s="234"/>
      <c r="I110" s="248"/>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7" t="str">
        <f>C110</f>
        <v>Dveře s protipožární odolností do 30 minut.</v>
      </c>
      <c r="BB110" s="212"/>
      <c r="BC110" s="212"/>
      <c r="BD110" s="212"/>
      <c r="BE110" s="212"/>
      <c r="BF110" s="212"/>
      <c r="BG110" s="212"/>
      <c r="BH110" s="212"/>
    </row>
    <row r="111" spans="1:60" outlineLevel="1" x14ac:dyDescent="0.2">
      <c r="A111" s="246"/>
      <c r="B111" s="226"/>
      <c r="C111" s="269" t="s">
        <v>854</v>
      </c>
      <c r="D111" s="261"/>
      <c r="E111" s="265">
        <v>1</v>
      </c>
      <c r="F111" s="233"/>
      <c r="G111" s="233"/>
      <c r="H111" s="234"/>
      <c r="I111" s="248"/>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1" x14ac:dyDescent="0.2">
      <c r="A112" s="246"/>
      <c r="B112" s="226"/>
      <c r="C112" s="348"/>
      <c r="D112" s="349"/>
      <c r="E112" s="350"/>
      <c r="F112" s="351"/>
      <c r="G112" s="352"/>
      <c r="H112" s="234"/>
      <c r="I112" s="248"/>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1" x14ac:dyDescent="0.2">
      <c r="A113" s="246"/>
      <c r="B113" s="362" t="s">
        <v>906</v>
      </c>
      <c r="C113" s="363"/>
      <c r="D113" s="364"/>
      <c r="E113" s="365"/>
      <c r="F113" s="366"/>
      <c r="G113" s="367"/>
      <c r="H113" s="234"/>
      <c r="I113" s="248"/>
      <c r="J113" s="212"/>
      <c r="K113" s="212"/>
      <c r="L113" s="212"/>
      <c r="M113" s="212"/>
      <c r="N113" s="212"/>
      <c r="O113" s="212"/>
      <c r="P113" s="212"/>
      <c r="Q113" s="212"/>
      <c r="R113" s="212"/>
      <c r="S113" s="212"/>
      <c r="T113" s="212"/>
      <c r="U113" s="212"/>
      <c r="V113" s="212"/>
      <c r="W113" s="212"/>
      <c r="X113" s="212"/>
      <c r="Y113" s="212"/>
      <c r="Z113" s="212"/>
      <c r="AA113" s="212"/>
      <c r="AB113" s="212"/>
      <c r="AC113" s="212">
        <v>1</v>
      </c>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1" x14ac:dyDescent="0.2">
      <c r="A114" s="245">
        <v>23</v>
      </c>
      <c r="B114" s="225" t="s">
        <v>907</v>
      </c>
      <c r="C114" s="237" t="s">
        <v>908</v>
      </c>
      <c r="D114" s="228" t="s">
        <v>255</v>
      </c>
      <c r="E114" s="230">
        <v>1</v>
      </c>
      <c r="F114" s="232"/>
      <c r="G114" s="233">
        <f>ROUND(E114*F114,2)</f>
        <v>0</v>
      </c>
      <c r="H114" s="234" t="s">
        <v>904</v>
      </c>
      <c r="I114" s="248" t="s">
        <v>195</v>
      </c>
      <c r="J114" s="212"/>
      <c r="K114" s="212"/>
      <c r="L114" s="212"/>
      <c r="M114" s="212"/>
      <c r="N114" s="212"/>
      <c r="O114" s="212"/>
      <c r="P114" s="212"/>
      <c r="Q114" s="212"/>
      <c r="R114" s="212"/>
      <c r="S114" s="212"/>
      <c r="T114" s="212"/>
      <c r="U114" s="212"/>
      <c r="V114" s="212"/>
      <c r="W114" s="212"/>
      <c r="X114" s="212"/>
      <c r="Y114" s="212"/>
      <c r="Z114" s="212"/>
      <c r="AA114" s="212"/>
      <c r="AB114" s="212"/>
      <c r="AC114" s="212"/>
      <c r="AD114" s="212"/>
      <c r="AE114" s="212" t="s">
        <v>196</v>
      </c>
      <c r="AF114" s="212"/>
      <c r="AG114" s="212"/>
      <c r="AH114" s="212"/>
      <c r="AI114" s="212"/>
      <c r="AJ114" s="212"/>
      <c r="AK114" s="212"/>
      <c r="AL114" s="212"/>
      <c r="AM114" s="212">
        <v>21</v>
      </c>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1" x14ac:dyDescent="0.2">
      <c r="A115" s="246"/>
      <c r="B115" s="226"/>
      <c r="C115" s="269" t="s">
        <v>854</v>
      </c>
      <c r="D115" s="261"/>
      <c r="E115" s="265">
        <v>1</v>
      </c>
      <c r="F115" s="233"/>
      <c r="G115" s="233"/>
      <c r="H115" s="234"/>
      <c r="I115" s="248"/>
      <c r="J115" s="212"/>
      <c r="K115" s="212"/>
      <c r="L115" s="212"/>
      <c r="M115" s="212"/>
      <c r="N115" s="212"/>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1" x14ac:dyDescent="0.2">
      <c r="A116" s="246"/>
      <c r="B116" s="226"/>
      <c r="C116" s="348"/>
      <c r="D116" s="349"/>
      <c r="E116" s="350"/>
      <c r="F116" s="351"/>
      <c r="G116" s="352"/>
      <c r="H116" s="234"/>
      <c r="I116" s="248"/>
      <c r="J116" s="212"/>
      <c r="K116" s="212"/>
      <c r="L116" s="212"/>
      <c r="M116" s="212"/>
      <c r="N116" s="212"/>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ht="22.5" outlineLevel="1" x14ac:dyDescent="0.2">
      <c r="A117" s="245">
        <v>24</v>
      </c>
      <c r="B117" s="225" t="s">
        <v>909</v>
      </c>
      <c r="C117" s="237" t="s">
        <v>910</v>
      </c>
      <c r="D117" s="228" t="s">
        <v>488</v>
      </c>
      <c r="E117" s="230">
        <v>1</v>
      </c>
      <c r="F117" s="232"/>
      <c r="G117" s="233">
        <f>ROUND(E117*F117,2)</f>
        <v>0</v>
      </c>
      <c r="H117" s="234"/>
      <c r="I117" s="248" t="s">
        <v>407</v>
      </c>
      <c r="J117" s="212"/>
      <c r="K117" s="212"/>
      <c r="L117" s="212"/>
      <c r="M117" s="212"/>
      <c r="N117" s="212"/>
      <c r="O117" s="212"/>
      <c r="P117" s="212"/>
      <c r="Q117" s="212"/>
      <c r="R117" s="212"/>
      <c r="S117" s="212"/>
      <c r="T117" s="212"/>
      <c r="U117" s="212"/>
      <c r="V117" s="212"/>
      <c r="W117" s="212"/>
      <c r="X117" s="212"/>
      <c r="Y117" s="212"/>
      <c r="Z117" s="212"/>
      <c r="AA117" s="212"/>
      <c r="AB117" s="212"/>
      <c r="AC117" s="212"/>
      <c r="AD117" s="212"/>
      <c r="AE117" s="212" t="s">
        <v>408</v>
      </c>
      <c r="AF117" s="212">
        <v>3</v>
      </c>
      <c r="AG117" s="212"/>
      <c r="AH117" s="212"/>
      <c r="AI117" s="212"/>
      <c r="AJ117" s="212"/>
      <c r="AK117" s="212"/>
      <c r="AL117" s="212"/>
      <c r="AM117" s="212">
        <v>21</v>
      </c>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1" x14ac:dyDescent="0.2">
      <c r="A118" s="246"/>
      <c r="B118" s="226"/>
      <c r="C118" s="269" t="s">
        <v>854</v>
      </c>
      <c r="D118" s="261"/>
      <c r="E118" s="265">
        <v>1</v>
      </c>
      <c r="F118" s="233"/>
      <c r="G118" s="233"/>
      <c r="H118" s="234"/>
      <c r="I118" s="248"/>
      <c r="J118" s="212"/>
      <c r="K118" s="212"/>
      <c r="L118" s="212"/>
      <c r="M118" s="212"/>
      <c r="N118" s="212"/>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1" x14ac:dyDescent="0.2">
      <c r="A119" s="246"/>
      <c r="B119" s="226"/>
      <c r="C119" s="348"/>
      <c r="D119" s="349"/>
      <c r="E119" s="350"/>
      <c r="F119" s="351"/>
      <c r="G119" s="352"/>
      <c r="H119" s="234"/>
      <c r="I119" s="248"/>
      <c r="J119" s="212"/>
      <c r="K119" s="212"/>
      <c r="L119" s="212"/>
      <c r="M119" s="212"/>
      <c r="N119" s="212"/>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1" x14ac:dyDescent="0.2">
      <c r="A120" s="246"/>
      <c r="B120" s="362" t="s">
        <v>911</v>
      </c>
      <c r="C120" s="363"/>
      <c r="D120" s="364"/>
      <c r="E120" s="365"/>
      <c r="F120" s="366"/>
      <c r="G120" s="367"/>
      <c r="H120" s="234"/>
      <c r="I120" s="248"/>
      <c r="J120" s="212"/>
      <c r="K120" s="212"/>
      <c r="L120" s="212"/>
      <c r="M120" s="212"/>
      <c r="N120" s="212"/>
      <c r="O120" s="212"/>
      <c r="P120" s="212"/>
      <c r="Q120" s="212"/>
      <c r="R120" s="212"/>
      <c r="S120" s="212"/>
      <c r="T120" s="212"/>
      <c r="U120" s="212"/>
      <c r="V120" s="212"/>
      <c r="W120" s="212"/>
      <c r="X120" s="212"/>
      <c r="Y120" s="212"/>
      <c r="Z120" s="212"/>
      <c r="AA120" s="212"/>
      <c r="AB120" s="212"/>
      <c r="AC120" s="212">
        <v>0</v>
      </c>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1" x14ac:dyDescent="0.2">
      <c r="A121" s="246"/>
      <c r="B121" s="362" t="s">
        <v>601</v>
      </c>
      <c r="C121" s="363"/>
      <c r="D121" s="364"/>
      <c r="E121" s="365"/>
      <c r="F121" s="366"/>
      <c r="G121" s="367"/>
      <c r="H121" s="234"/>
      <c r="I121" s="248"/>
      <c r="J121" s="212"/>
      <c r="K121" s="212"/>
      <c r="L121" s="212"/>
      <c r="M121" s="212"/>
      <c r="N121" s="212"/>
      <c r="O121" s="212"/>
      <c r="P121" s="212"/>
      <c r="Q121" s="212"/>
      <c r="R121" s="212"/>
      <c r="S121" s="212"/>
      <c r="T121" s="212"/>
      <c r="U121" s="212"/>
      <c r="V121" s="212"/>
      <c r="W121" s="212"/>
      <c r="X121" s="212"/>
      <c r="Y121" s="212"/>
      <c r="Z121" s="212"/>
      <c r="AA121" s="212"/>
      <c r="AB121" s="212"/>
      <c r="AC121" s="212"/>
      <c r="AD121" s="212"/>
      <c r="AE121" s="212" t="s">
        <v>252</v>
      </c>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1" x14ac:dyDescent="0.2">
      <c r="A122" s="245">
        <v>25</v>
      </c>
      <c r="B122" s="225" t="s">
        <v>912</v>
      </c>
      <c r="C122" s="237" t="s">
        <v>603</v>
      </c>
      <c r="D122" s="228" t="s">
        <v>514</v>
      </c>
      <c r="E122" s="230">
        <v>1.6E-2</v>
      </c>
      <c r="F122" s="232"/>
      <c r="G122" s="233">
        <f>ROUND(E122*F122,2)</f>
        <v>0</v>
      </c>
      <c r="H122" s="234" t="s">
        <v>904</v>
      </c>
      <c r="I122" s="248" t="s">
        <v>195</v>
      </c>
      <c r="J122" s="212"/>
      <c r="K122" s="212"/>
      <c r="L122" s="212"/>
      <c r="M122" s="212"/>
      <c r="N122" s="212"/>
      <c r="O122" s="212"/>
      <c r="P122" s="212"/>
      <c r="Q122" s="212"/>
      <c r="R122" s="212"/>
      <c r="S122" s="212"/>
      <c r="T122" s="212"/>
      <c r="U122" s="212"/>
      <c r="V122" s="212"/>
      <c r="W122" s="212"/>
      <c r="X122" s="212"/>
      <c r="Y122" s="212"/>
      <c r="Z122" s="212"/>
      <c r="AA122" s="212"/>
      <c r="AB122" s="212"/>
      <c r="AC122" s="212"/>
      <c r="AD122" s="212"/>
      <c r="AE122" s="212" t="s">
        <v>196</v>
      </c>
      <c r="AF122" s="212"/>
      <c r="AG122" s="212"/>
      <c r="AH122" s="212"/>
      <c r="AI122" s="212"/>
      <c r="AJ122" s="212"/>
      <c r="AK122" s="212"/>
      <c r="AL122" s="212"/>
      <c r="AM122" s="212">
        <v>21</v>
      </c>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1" x14ac:dyDescent="0.2">
      <c r="A123" s="246"/>
      <c r="B123" s="226"/>
      <c r="C123" s="269" t="s">
        <v>539</v>
      </c>
      <c r="D123" s="261"/>
      <c r="E123" s="265"/>
      <c r="F123" s="233"/>
      <c r="G123" s="233"/>
      <c r="H123" s="234"/>
      <c r="I123" s="248"/>
      <c r="J123" s="212"/>
      <c r="K123" s="212"/>
      <c r="L123" s="212"/>
      <c r="M123" s="212"/>
      <c r="N123" s="212"/>
      <c r="O123" s="212"/>
      <c r="P123" s="212"/>
      <c r="Q123" s="212"/>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1" x14ac:dyDescent="0.2">
      <c r="A124" s="246"/>
      <c r="B124" s="226"/>
      <c r="C124" s="269" t="s">
        <v>913</v>
      </c>
      <c r="D124" s="261"/>
      <c r="E124" s="265"/>
      <c r="F124" s="233"/>
      <c r="G124" s="233"/>
      <c r="H124" s="234"/>
      <c r="I124" s="248"/>
      <c r="J124" s="212"/>
      <c r="K124" s="212"/>
      <c r="L124" s="212"/>
      <c r="M124" s="212"/>
      <c r="N124" s="212"/>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1" x14ac:dyDescent="0.2">
      <c r="A125" s="246"/>
      <c r="B125" s="226"/>
      <c r="C125" s="269" t="s">
        <v>914</v>
      </c>
      <c r="D125" s="261"/>
      <c r="E125" s="265">
        <v>1.6E-2</v>
      </c>
      <c r="F125" s="233"/>
      <c r="G125" s="233"/>
      <c r="H125" s="234"/>
      <c r="I125" s="248"/>
      <c r="J125" s="212"/>
      <c r="K125" s="212"/>
      <c r="L125" s="212"/>
      <c r="M125" s="212"/>
      <c r="N125" s="212"/>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1" x14ac:dyDescent="0.2">
      <c r="A126" s="246"/>
      <c r="B126" s="226"/>
      <c r="C126" s="348"/>
      <c r="D126" s="349"/>
      <c r="E126" s="350"/>
      <c r="F126" s="351"/>
      <c r="G126" s="352"/>
      <c r="H126" s="234"/>
      <c r="I126" s="248"/>
      <c r="J126" s="212"/>
      <c r="K126" s="212"/>
      <c r="L126" s="212"/>
      <c r="M126" s="212"/>
      <c r="N126" s="212"/>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x14ac:dyDescent="0.2">
      <c r="A127" s="244" t="s">
        <v>190</v>
      </c>
      <c r="B127" s="224" t="s">
        <v>166</v>
      </c>
      <c r="C127" s="236" t="s">
        <v>167</v>
      </c>
      <c r="D127" s="227"/>
      <c r="E127" s="229"/>
      <c r="F127" s="353">
        <f>SUM(G128:G132)</f>
        <v>0</v>
      </c>
      <c r="G127" s="354"/>
      <c r="H127" s="231"/>
      <c r="I127" s="247"/>
      <c r="AE127" t="s">
        <v>191</v>
      </c>
    </row>
    <row r="128" spans="1:60" outlineLevel="1" x14ac:dyDescent="0.2">
      <c r="A128" s="246"/>
      <c r="B128" s="356" t="s">
        <v>915</v>
      </c>
      <c r="C128" s="357"/>
      <c r="D128" s="358"/>
      <c r="E128" s="359"/>
      <c r="F128" s="360"/>
      <c r="G128" s="361"/>
      <c r="H128" s="234"/>
      <c r="I128" s="248"/>
      <c r="J128" s="212"/>
      <c r="K128" s="212"/>
      <c r="L128" s="212"/>
      <c r="M128" s="212"/>
      <c r="N128" s="212"/>
      <c r="O128" s="212"/>
      <c r="P128" s="212"/>
      <c r="Q128" s="212"/>
      <c r="R128" s="212"/>
      <c r="S128" s="212"/>
      <c r="T128" s="212"/>
      <c r="U128" s="212"/>
      <c r="V128" s="212"/>
      <c r="W128" s="212"/>
      <c r="X128" s="212"/>
      <c r="Y128" s="212"/>
      <c r="Z128" s="212"/>
      <c r="AA128" s="212"/>
      <c r="AB128" s="212"/>
      <c r="AC128" s="212">
        <v>0</v>
      </c>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1" x14ac:dyDescent="0.2">
      <c r="A129" s="245">
        <v>26</v>
      </c>
      <c r="B129" s="225" t="s">
        <v>916</v>
      </c>
      <c r="C129" s="237" t="s">
        <v>917</v>
      </c>
      <c r="D129" s="228" t="s">
        <v>236</v>
      </c>
      <c r="E129" s="230">
        <v>1.1850000000000001</v>
      </c>
      <c r="F129" s="232"/>
      <c r="G129" s="233">
        <f>ROUND(E129*F129,2)</f>
        <v>0</v>
      </c>
      <c r="H129" s="234" t="s">
        <v>918</v>
      </c>
      <c r="I129" s="248" t="s">
        <v>195</v>
      </c>
      <c r="J129" s="212"/>
      <c r="K129" s="212"/>
      <c r="L129" s="212"/>
      <c r="M129" s="212"/>
      <c r="N129" s="212"/>
      <c r="O129" s="212"/>
      <c r="P129" s="212"/>
      <c r="Q129" s="212"/>
      <c r="R129" s="212"/>
      <c r="S129" s="212"/>
      <c r="T129" s="212"/>
      <c r="U129" s="212"/>
      <c r="V129" s="212"/>
      <c r="W129" s="212"/>
      <c r="X129" s="212"/>
      <c r="Y129" s="212"/>
      <c r="Z129" s="212"/>
      <c r="AA129" s="212"/>
      <c r="AB129" s="212"/>
      <c r="AC129" s="212"/>
      <c r="AD129" s="212"/>
      <c r="AE129" s="212" t="s">
        <v>196</v>
      </c>
      <c r="AF129" s="212"/>
      <c r="AG129" s="212"/>
      <c r="AH129" s="212"/>
      <c r="AI129" s="212"/>
      <c r="AJ129" s="212"/>
      <c r="AK129" s="212"/>
      <c r="AL129" s="212"/>
      <c r="AM129" s="212">
        <v>21</v>
      </c>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1" x14ac:dyDescent="0.2">
      <c r="A130" s="246"/>
      <c r="B130" s="226"/>
      <c r="C130" s="330" t="s">
        <v>919</v>
      </c>
      <c r="D130" s="331"/>
      <c r="E130" s="332"/>
      <c r="F130" s="333"/>
      <c r="G130" s="334"/>
      <c r="H130" s="234"/>
      <c r="I130" s="248"/>
      <c r="J130" s="212"/>
      <c r="K130" s="212"/>
      <c r="L130" s="212"/>
      <c r="M130" s="212"/>
      <c r="N130" s="21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7" t="str">
        <f>C130</f>
        <v>včetně pomocného lešení.</v>
      </c>
      <c r="BB130" s="212"/>
      <c r="BC130" s="212"/>
      <c r="BD130" s="212"/>
      <c r="BE130" s="212"/>
      <c r="BF130" s="212"/>
      <c r="BG130" s="212"/>
      <c r="BH130" s="212"/>
    </row>
    <row r="131" spans="1:60" outlineLevel="1" x14ac:dyDescent="0.2">
      <c r="A131" s="246"/>
      <c r="B131" s="226"/>
      <c r="C131" s="269" t="s">
        <v>920</v>
      </c>
      <c r="D131" s="261"/>
      <c r="E131" s="265">
        <v>1.1850000000000001</v>
      </c>
      <c r="F131" s="233"/>
      <c r="G131" s="233"/>
      <c r="H131" s="234"/>
      <c r="I131" s="248"/>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1" x14ac:dyDescent="0.2">
      <c r="A132" s="246"/>
      <c r="B132" s="226"/>
      <c r="C132" s="348"/>
      <c r="D132" s="349"/>
      <c r="E132" s="350"/>
      <c r="F132" s="351"/>
      <c r="G132" s="352"/>
      <c r="H132" s="234"/>
      <c r="I132" s="248"/>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x14ac:dyDescent="0.2">
      <c r="A133" s="244" t="s">
        <v>190</v>
      </c>
      <c r="B133" s="224" t="s">
        <v>168</v>
      </c>
      <c r="C133" s="236" t="s">
        <v>169</v>
      </c>
      <c r="D133" s="227"/>
      <c r="E133" s="229"/>
      <c r="F133" s="353">
        <f>SUM(G134:G138)</f>
        <v>0</v>
      </c>
      <c r="G133" s="354"/>
      <c r="H133" s="231"/>
      <c r="I133" s="247"/>
      <c r="AE133" t="s">
        <v>191</v>
      </c>
    </row>
    <row r="134" spans="1:60" outlineLevel="1" x14ac:dyDescent="0.2">
      <c r="A134" s="246"/>
      <c r="B134" s="356" t="s">
        <v>623</v>
      </c>
      <c r="C134" s="357"/>
      <c r="D134" s="358"/>
      <c r="E134" s="359"/>
      <c r="F134" s="360"/>
      <c r="G134" s="361"/>
      <c r="H134" s="234"/>
      <c r="I134" s="248"/>
      <c r="J134" s="212"/>
      <c r="K134" s="212"/>
      <c r="L134" s="212"/>
      <c r="M134" s="212"/>
      <c r="N134" s="212"/>
      <c r="O134" s="212"/>
      <c r="P134" s="212"/>
      <c r="Q134" s="212"/>
      <c r="R134" s="212"/>
      <c r="S134" s="212"/>
      <c r="T134" s="212"/>
      <c r="U134" s="212"/>
      <c r="V134" s="212"/>
      <c r="W134" s="212"/>
      <c r="X134" s="212"/>
      <c r="Y134" s="212"/>
      <c r="Z134" s="212"/>
      <c r="AA134" s="212"/>
      <c r="AB134" s="212"/>
      <c r="AC134" s="212">
        <v>0</v>
      </c>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1" x14ac:dyDescent="0.2">
      <c r="A135" s="245">
        <v>27</v>
      </c>
      <c r="B135" s="225" t="s">
        <v>921</v>
      </c>
      <c r="C135" s="237" t="s">
        <v>922</v>
      </c>
      <c r="D135" s="228" t="s">
        <v>236</v>
      </c>
      <c r="E135" s="230">
        <v>59</v>
      </c>
      <c r="F135" s="232"/>
      <c r="G135" s="233">
        <f>ROUND(E135*F135,2)</f>
        <v>0</v>
      </c>
      <c r="H135" s="234" t="s">
        <v>621</v>
      </c>
      <c r="I135" s="248" t="s">
        <v>195</v>
      </c>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t="s">
        <v>196</v>
      </c>
      <c r="AF135" s="212"/>
      <c r="AG135" s="212"/>
      <c r="AH135" s="212"/>
      <c r="AI135" s="212"/>
      <c r="AJ135" s="212"/>
      <c r="AK135" s="212"/>
      <c r="AL135" s="212"/>
      <c r="AM135" s="212">
        <v>21</v>
      </c>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1" x14ac:dyDescent="0.2">
      <c r="A136" s="246"/>
      <c r="B136" s="226"/>
      <c r="C136" s="269" t="s">
        <v>923</v>
      </c>
      <c r="D136" s="261"/>
      <c r="E136" s="265">
        <v>9</v>
      </c>
      <c r="F136" s="233"/>
      <c r="G136" s="233"/>
      <c r="H136" s="234"/>
      <c r="I136" s="248"/>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1" x14ac:dyDescent="0.2">
      <c r="A137" s="246"/>
      <c r="B137" s="226"/>
      <c r="C137" s="269" t="s">
        <v>844</v>
      </c>
      <c r="D137" s="261"/>
      <c r="E137" s="265">
        <v>50</v>
      </c>
      <c r="F137" s="233"/>
      <c r="G137" s="233"/>
      <c r="H137" s="234"/>
      <c r="I137" s="248"/>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ht="13.5" outlineLevel="1" thickBot="1" x14ac:dyDescent="0.25">
      <c r="A138" s="254"/>
      <c r="B138" s="255"/>
      <c r="C138" s="335"/>
      <c r="D138" s="336"/>
      <c r="E138" s="337"/>
      <c r="F138" s="338"/>
      <c r="G138" s="339"/>
      <c r="H138" s="256"/>
      <c r="I138" s="257"/>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hidden="1" x14ac:dyDescent="0.2">
      <c r="A139" s="54"/>
      <c r="B139" s="61" t="s">
        <v>202</v>
      </c>
      <c r="C139" s="238" t="s">
        <v>202</v>
      </c>
      <c r="D139" s="215"/>
      <c r="E139" s="213"/>
      <c r="F139" s="213"/>
      <c r="G139" s="213"/>
      <c r="H139" s="213"/>
      <c r="I139" s="214"/>
    </row>
    <row r="140" spans="1:60" hidden="1" x14ac:dyDescent="0.2">
      <c r="A140" s="239"/>
      <c r="B140" s="240" t="s">
        <v>201</v>
      </c>
      <c r="C140" s="241"/>
      <c r="D140" s="242"/>
      <c r="E140" s="239"/>
      <c r="F140" s="239"/>
      <c r="G140" s="243">
        <f>F8+F21+F32+F39+F47+F56+F101+F107+F127+F133</f>
        <v>0</v>
      </c>
      <c r="H140" s="46"/>
      <c r="I140" s="46"/>
      <c r="AN140">
        <v>15</v>
      </c>
      <c r="AO140">
        <v>21</v>
      </c>
    </row>
    <row r="141" spans="1:60" x14ac:dyDescent="0.2">
      <c r="A141" s="46"/>
      <c r="B141" s="235"/>
      <c r="C141" s="235"/>
      <c r="D141" s="191"/>
      <c r="E141" s="46"/>
      <c r="F141" s="46"/>
      <c r="G141" s="46"/>
      <c r="H141" s="46"/>
      <c r="I141" s="46"/>
      <c r="AN141">
        <f>SUMIF(AM8:AM140,AN140,G8:G140)</f>
        <v>0</v>
      </c>
      <c r="AO141">
        <f>SUMIF(AM8:AM140,AO140,G8:G140)</f>
        <v>0</v>
      </c>
    </row>
    <row r="142" spans="1:60" x14ac:dyDescent="0.2">
      <c r="D142" s="190"/>
    </row>
    <row r="143" spans="1:60" x14ac:dyDescent="0.2">
      <c r="D143" s="190"/>
    </row>
    <row r="144" spans="1:60" x14ac:dyDescent="0.2">
      <c r="D144" s="190"/>
    </row>
    <row r="145" spans="4:4" x14ac:dyDescent="0.2">
      <c r="D145" s="190"/>
    </row>
    <row r="146" spans="4:4" x14ac:dyDescent="0.2">
      <c r="D146" s="190"/>
    </row>
    <row r="147" spans="4:4" x14ac:dyDescent="0.2">
      <c r="D147" s="190"/>
    </row>
    <row r="148" spans="4:4" x14ac:dyDescent="0.2">
      <c r="D148" s="190"/>
    </row>
    <row r="149" spans="4:4" x14ac:dyDescent="0.2">
      <c r="D149" s="190"/>
    </row>
    <row r="150" spans="4:4" x14ac:dyDescent="0.2">
      <c r="D150" s="190"/>
    </row>
    <row r="151" spans="4:4" x14ac:dyDescent="0.2">
      <c r="D151" s="190"/>
    </row>
    <row r="152" spans="4:4" x14ac:dyDescent="0.2">
      <c r="D152" s="190"/>
    </row>
    <row r="153" spans="4:4" x14ac:dyDescent="0.2">
      <c r="D153" s="190"/>
    </row>
    <row r="154" spans="4:4" x14ac:dyDescent="0.2">
      <c r="D154" s="190"/>
    </row>
    <row r="155" spans="4:4" x14ac:dyDescent="0.2">
      <c r="D155" s="190"/>
    </row>
    <row r="156" spans="4:4" x14ac:dyDescent="0.2">
      <c r="D156" s="190"/>
    </row>
    <row r="157" spans="4:4" x14ac:dyDescent="0.2">
      <c r="D157" s="190"/>
    </row>
    <row r="158" spans="4:4" x14ac:dyDescent="0.2">
      <c r="D158" s="190"/>
    </row>
    <row r="159" spans="4:4" x14ac:dyDescent="0.2">
      <c r="D159" s="190"/>
    </row>
    <row r="160" spans="4:4" x14ac:dyDescent="0.2">
      <c r="D160" s="190"/>
    </row>
    <row r="161" spans="4:4" x14ac:dyDescent="0.2">
      <c r="D161" s="190"/>
    </row>
    <row r="162" spans="4:4" x14ac:dyDescent="0.2">
      <c r="D162" s="190"/>
    </row>
    <row r="163" spans="4:4" x14ac:dyDescent="0.2">
      <c r="D163" s="190"/>
    </row>
    <row r="164" spans="4:4" x14ac:dyDescent="0.2">
      <c r="D164" s="190"/>
    </row>
    <row r="165" spans="4:4" x14ac:dyDescent="0.2">
      <c r="D165" s="190"/>
    </row>
    <row r="166" spans="4:4" x14ac:dyDescent="0.2">
      <c r="D166" s="190"/>
    </row>
    <row r="167" spans="4:4" x14ac:dyDescent="0.2">
      <c r="D167" s="190"/>
    </row>
    <row r="168" spans="4:4" x14ac:dyDescent="0.2">
      <c r="D168" s="190"/>
    </row>
    <row r="169" spans="4:4" x14ac:dyDescent="0.2">
      <c r="D169" s="190"/>
    </row>
    <row r="170" spans="4:4" x14ac:dyDescent="0.2">
      <c r="D170" s="190"/>
    </row>
    <row r="171" spans="4:4" x14ac:dyDescent="0.2">
      <c r="D171" s="190"/>
    </row>
    <row r="172" spans="4:4" x14ac:dyDescent="0.2">
      <c r="D172" s="190"/>
    </row>
    <row r="173" spans="4:4" x14ac:dyDescent="0.2">
      <c r="D173" s="190"/>
    </row>
    <row r="174" spans="4:4" x14ac:dyDescent="0.2">
      <c r="D174" s="190"/>
    </row>
    <row r="175" spans="4:4" x14ac:dyDescent="0.2">
      <c r="D175" s="190"/>
    </row>
    <row r="176" spans="4:4" x14ac:dyDescent="0.2">
      <c r="D176" s="190"/>
    </row>
    <row r="177" spans="4:4" x14ac:dyDescent="0.2">
      <c r="D177" s="190"/>
    </row>
    <row r="178" spans="4:4" x14ac:dyDescent="0.2">
      <c r="D178" s="190"/>
    </row>
    <row r="179" spans="4:4" x14ac:dyDescent="0.2">
      <c r="D179" s="190"/>
    </row>
    <row r="180" spans="4:4" x14ac:dyDescent="0.2">
      <c r="D180" s="190"/>
    </row>
    <row r="181" spans="4:4" x14ac:dyDescent="0.2">
      <c r="D181" s="190"/>
    </row>
    <row r="182" spans="4:4" x14ac:dyDescent="0.2">
      <c r="D182" s="190"/>
    </row>
    <row r="183" spans="4:4" x14ac:dyDescent="0.2">
      <c r="D183" s="190"/>
    </row>
    <row r="184" spans="4:4" x14ac:dyDescent="0.2">
      <c r="D184" s="190"/>
    </row>
    <row r="185" spans="4:4" x14ac:dyDescent="0.2">
      <c r="D185" s="190"/>
    </row>
    <row r="186" spans="4:4" x14ac:dyDescent="0.2">
      <c r="D186" s="190"/>
    </row>
    <row r="187" spans="4:4" x14ac:dyDescent="0.2">
      <c r="D187" s="190"/>
    </row>
    <row r="188" spans="4:4" x14ac:dyDescent="0.2">
      <c r="D188" s="190"/>
    </row>
    <row r="189" spans="4:4" x14ac:dyDescent="0.2">
      <c r="D189" s="190"/>
    </row>
    <row r="190" spans="4:4" x14ac:dyDescent="0.2">
      <c r="D190" s="190"/>
    </row>
    <row r="191" spans="4:4" x14ac:dyDescent="0.2">
      <c r="D191" s="190"/>
    </row>
    <row r="192" spans="4:4" x14ac:dyDescent="0.2">
      <c r="D192" s="190"/>
    </row>
    <row r="193" spans="4:4" x14ac:dyDescent="0.2">
      <c r="D193" s="190"/>
    </row>
    <row r="194" spans="4:4" x14ac:dyDescent="0.2">
      <c r="D194" s="190"/>
    </row>
    <row r="195" spans="4:4" x14ac:dyDescent="0.2">
      <c r="D195" s="190"/>
    </row>
    <row r="196" spans="4:4" x14ac:dyDescent="0.2">
      <c r="D196" s="190"/>
    </row>
    <row r="197" spans="4:4" x14ac:dyDescent="0.2">
      <c r="D197" s="190"/>
    </row>
    <row r="198" spans="4:4" x14ac:dyDescent="0.2">
      <c r="D198" s="190"/>
    </row>
    <row r="199" spans="4:4" x14ac:dyDescent="0.2">
      <c r="D199" s="190"/>
    </row>
    <row r="200" spans="4:4" x14ac:dyDescent="0.2">
      <c r="D200" s="190"/>
    </row>
    <row r="201" spans="4:4" x14ac:dyDescent="0.2">
      <c r="D201" s="190"/>
    </row>
    <row r="202" spans="4:4" x14ac:dyDescent="0.2">
      <c r="D202" s="190"/>
    </row>
    <row r="203" spans="4:4" x14ac:dyDescent="0.2">
      <c r="D203" s="190"/>
    </row>
    <row r="204" spans="4:4" x14ac:dyDescent="0.2">
      <c r="D204" s="190"/>
    </row>
    <row r="205" spans="4:4" x14ac:dyDescent="0.2">
      <c r="D205" s="190"/>
    </row>
    <row r="206" spans="4:4" x14ac:dyDescent="0.2">
      <c r="D206" s="190"/>
    </row>
    <row r="207" spans="4:4" x14ac:dyDescent="0.2">
      <c r="D207" s="190"/>
    </row>
    <row r="208" spans="4:4" x14ac:dyDescent="0.2">
      <c r="D208" s="190"/>
    </row>
    <row r="209" spans="4:4" x14ac:dyDescent="0.2">
      <c r="D209" s="190"/>
    </row>
    <row r="210" spans="4:4" x14ac:dyDescent="0.2">
      <c r="D210" s="190"/>
    </row>
    <row r="211" spans="4:4" x14ac:dyDescent="0.2">
      <c r="D211" s="190"/>
    </row>
    <row r="212" spans="4:4" x14ac:dyDescent="0.2">
      <c r="D212" s="190"/>
    </row>
    <row r="213" spans="4:4" x14ac:dyDescent="0.2">
      <c r="D213" s="190"/>
    </row>
    <row r="214" spans="4:4" x14ac:dyDescent="0.2">
      <c r="D214" s="190"/>
    </row>
    <row r="215" spans="4:4" x14ac:dyDescent="0.2">
      <c r="D215" s="190"/>
    </row>
    <row r="216" spans="4:4" x14ac:dyDescent="0.2">
      <c r="D216" s="190"/>
    </row>
    <row r="217" spans="4:4" x14ac:dyDescent="0.2">
      <c r="D217" s="190"/>
    </row>
    <row r="218" spans="4:4" x14ac:dyDescent="0.2">
      <c r="D218" s="190"/>
    </row>
    <row r="219" spans="4:4" x14ac:dyDescent="0.2">
      <c r="D219" s="190"/>
    </row>
    <row r="220" spans="4:4" x14ac:dyDescent="0.2">
      <c r="D220" s="190"/>
    </row>
    <row r="221" spans="4:4" x14ac:dyDescent="0.2">
      <c r="D221" s="190"/>
    </row>
    <row r="222" spans="4:4" x14ac:dyDescent="0.2">
      <c r="D222" s="190"/>
    </row>
    <row r="223" spans="4:4" x14ac:dyDescent="0.2">
      <c r="D223" s="190"/>
    </row>
    <row r="224" spans="4:4" x14ac:dyDescent="0.2">
      <c r="D224" s="190"/>
    </row>
    <row r="225" spans="4:4" x14ac:dyDescent="0.2">
      <c r="D225" s="190"/>
    </row>
    <row r="226" spans="4:4" x14ac:dyDescent="0.2">
      <c r="D226" s="190"/>
    </row>
    <row r="227" spans="4:4" x14ac:dyDescent="0.2">
      <c r="D227" s="190"/>
    </row>
    <row r="228" spans="4:4" x14ac:dyDescent="0.2">
      <c r="D228" s="190"/>
    </row>
    <row r="229" spans="4:4" x14ac:dyDescent="0.2">
      <c r="D229" s="190"/>
    </row>
    <row r="230" spans="4:4" x14ac:dyDescent="0.2">
      <c r="D230" s="190"/>
    </row>
    <row r="231" spans="4:4" x14ac:dyDescent="0.2">
      <c r="D231" s="190"/>
    </row>
    <row r="232" spans="4:4" x14ac:dyDescent="0.2">
      <c r="D232" s="190"/>
    </row>
    <row r="233" spans="4:4" x14ac:dyDescent="0.2">
      <c r="D233" s="190"/>
    </row>
    <row r="234" spans="4:4" x14ac:dyDescent="0.2">
      <c r="D234" s="190"/>
    </row>
    <row r="235" spans="4:4" x14ac:dyDescent="0.2">
      <c r="D235" s="190"/>
    </row>
    <row r="236" spans="4:4" x14ac:dyDescent="0.2">
      <c r="D236" s="190"/>
    </row>
    <row r="237" spans="4:4" x14ac:dyDescent="0.2">
      <c r="D237" s="190"/>
    </row>
    <row r="238" spans="4:4" x14ac:dyDescent="0.2">
      <c r="D238" s="190"/>
    </row>
    <row r="239" spans="4:4" x14ac:dyDescent="0.2">
      <c r="D239" s="190"/>
    </row>
    <row r="240" spans="4:4" x14ac:dyDescent="0.2">
      <c r="D240" s="190"/>
    </row>
    <row r="241" spans="4:4" x14ac:dyDescent="0.2">
      <c r="D241" s="190"/>
    </row>
    <row r="242" spans="4:4" x14ac:dyDescent="0.2">
      <c r="D242" s="190"/>
    </row>
    <row r="243" spans="4:4" x14ac:dyDescent="0.2">
      <c r="D243" s="190"/>
    </row>
    <row r="244" spans="4:4" x14ac:dyDescent="0.2">
      <c r="D244" s="190"/>
    </row>
    <row r="245" spans="4:4" x14ac:dyDescent="0.2">
      <c r="D245" s="190"/>
    </row>
    <row r="246" spans="4:4" x14ac:dyDescent="0.2">
      <c r="D246" s="190"/>
    </row>
    <row r="247" spans="4:4" x14ac:dyDescent="0.2">
      <c r="D247" s="190"/>
    </row>
    <row r="248" spans="4:4" x14ac:dyDescent="0.2">
      <c r="D248" s="190"/>
    </row>
    <row r="249" spans="4:4" x14ac:dyDescent="0.2">
      <c r="D249" s="190"/>
    </row>
    <row r="250" spans="4:4" x14ac:dyDescent="0.2">
      <c r="D250" s="190"/>
    </row>
    <row r="251" spans="4:4" x14ac:dyDescent="0.2">
      <c r="D251" s="190"/>
    </row>
    <row r="252" spans="4:4" x14ac:dyDescent="0.2">
      <c r="D252" s="190"/>
    </row>
    <row r="253" spans="4:4" x14ac:dyDescent="0.2">
      <c r="D253" s="190"/>
    </row>
    <row r="254" spans="4:4" x14ac:dyDescent="0.2">
      <c r="D254" s="190"/>
    </row>
    <row r="255" spans="4:4" x14ac:dyDescent="0.2">
      <c r="D255" s="190"/>
    </row>
    <row r="256" spans="4:4" x14ac:dyDescent="0.2">
      <c r="D256" s="190"/>
    </row>
    <row r="257" spans="4:4" x14ac:dyDescent="0.2">
      <c r="D257" s="190"/>
    </row>
    <row r="258" spans="4:4" x14ac:dyDescent="0.2">
      <c r="D258" s="190"/>
    </row>
    <row r="259" spans="4:4" x14ac:dyDescent="0.2">
      <c r="D259" s="190"/>
    </row>
    <row r="260" spans="4:4" x14ac:dyDescent="0.2">
      <c r="D260" s="190"/>
    </row>
    <row r="261" spans="4:4" x14ac:dyDescent="0.2">
      <c r="D261" s="190"/>
    </row>
    <row r="262" spans="4:4" x14ac:dyDescent="0.2">
      <c r="D262" s="190"/>
    </row>
    <row r="263" spans="4:4" x14ac:dyDescent="0.2">
      <c r="D263" s="190"/>
    </row>
    <row r="264" spans="4:4" x14ac:dyDescent="0.2">
      <c r="D264" s="190"/>
    </row>
    <row r="265" spans="4:4" x14ac:dyDescent="0.2">
      <c r="D265" s="190"/>
    </row>
    <row r="266" spans="4:4" x14ac:dyDescent="0.2">
      <c r="D266" s="190"/>
    </row>
    <row r="267" spans="4:4" x14ac:dyDescent="0.2">
      <c r="D267" s="190"/>
    </row>
    <row r="268" spans="4:4" x14ac:dyDescent="0.2">
      <c r="D268" s="190"/>
    </row>
    <row r="269" spans="4:4" x14ac:dyDescent="0.2">
      <c r="D269" s="190"/>
    </row>
    <row r="270" spans="4:4" x14ac:dyDescent="0.2">
      <c r="D270" s="190"/>
    </row>
    <row r="271" spans="4:4" x14ac:dyDescent="0.2">
      <c r="D271" s="190"/>
    </row>
    <row r="272" spans="4:4" x14ac:dyDescent="0.2">
      <c r="D272" s="190"/>
    </row>
    <row r="273" spans="4:4" x14ac:dyDescent="0.2">
      <c r="D273" s="190"/>
    </row>
    <row r="274" spans="4:4" x14ac:dyDescent="0.2">
      <c r="D274" s="190"/>
    </row>
    <row r="275" spans="4:4" x14ac:dyDescent="0.2">
      <c r="D275" s="190"/>
    </row>
    <row r="276" spans="4:4" x14ac:dyDescent="0.2">
      <c r="D276" s="190"/>
    </row>
    <row r="277" spans="4:4" x14ac:dyDescent="0.2">
      <c r="D277" s="190"/>
    </row>
    <row r="278" spans="4:4" x14ac:dyDescent="0.2">
      <c r="D278" s="190"/>
    </row>
    <row r="279" spans="4:4" x14ac:dyDescent="0.2">
      <c r="D279" s="190"/>
    </row>
    <row r="280" spans="4:4" x14ac:dyDescent="0.2">
      <c r="D280" s="190"/>
    </row>
    <row r="281" spans="4:4" x14ac:dyDescent="0.2">
      <c r="D281" s="190"/>
    </row>
    <row r="282" spans="4:4" x14ac:dyDescent="0.2">
      <c r="D282" s="190"/>
    </row>
    <row r="283" spans="4:4" x14ac:dyDescent="0.2">
      <c r="D283" s="190"/>
    </row>
    <row r="284" spans="4:4" x14ac:dyDescent="0.2">
      <c r="D284" s="190"/>
    </row>
    <row r="285" spans="4:4" x14ac:dyDescent="0.2">
      <c r="D285" s="190"/>
    </row>
    <row r="286" spans="4:4" x14ac:dyDescent="0.2">
      <c r="D286" s="190"/>
    </row>
    <row r="287" spans="4:4" x14ac:dyDescent="0.2">
      <c r="D287" s="190"/>
    </row>
    <row r="288" spans="4:4" x14ac:dyDescent="0.2">
      <c r="D288" s="190"/>
    </row>
    <row r="289" spans="4:4" x14ac:dyDescent="0.2">
      <c r="D289" s="190"/>
    </row>
    <row r="290" spans="4:4" x14ac:dyDescent="0.2">
      <c r="D290" s="190"/>
    </row>
    <row r="291" spans="4:4" x14ac:dyDescent="0.2">
      <c r="D291" s="190"/>
    </row>
    <row r="292" spans="4:4" x14ac:dyDescent="0.2">
      <c r="D292" s="190"/>
    </row>
    <row r="293" spans="4:4" x14ac:dyDescent="0.2">
      <c r="D293" s="190"/>
    </row>
    <row r="294" spans="4:4" x14ac:dyDescent="0.2">
      <c r="D294" s="190"/>
    </row>
    <row r="295" spans="4:4" x14ac:dyDescent="0.2">
      <c r="D295" s="190"/>
    </row>
    <row r="296" spans="4:4" x14ac:dyDescent="0.2">
      <c r="D296" s="190"/>
    </row>
    <row r="297" spans="4:4" x14ac:dyDescent="0.2">
      <c r="D297" s="190"/>
    </row>
    <row r="298" spans="4:4" x14ac:dyDescent="0.2">
      <c r="D298" s="190"/>
    </row>
    <row r="299" spans="4:4" x14ac:dyDescent="0.2">
      <c r="D299" s="190"/>
    </row>
    <row r="300" spans="4:4" x14ac:dyDescent="0.2">
      <c r="D300" s="190"/>
    </row>
    <row r="301" spans="4:4" x14ac:dyDescent="0.2">
      <c r="D301" s="190"/>
    </row>
    <row r="302" spans="4:4" x14ac:dyDescent="0.2">
      <c r="D302" s="190"/>
    </row>
    <row r="303" spans="4:4" x14ac:dyDescent="0.2">
      <c r="D303" s="190"/>
    </row>
    <row r="304" spans="4:4" x14ac:dyDescent="0.2">
      <c r="D304" s="190"/>
    </row>
    <row r="305" spans="4:4" x14ac:dyDescent="0.2">
      <c r="D305" s="190"/>
    </row>
    <row r="306" spans="4:4" x14ac:dyDescent="0.2">
      <c r="D306" s="190"/>
    </row>
    <row r="307" spans="4:4" x14ac:dyDescent="0.2">
      <c r="D307" s="190"/>
    </row>
    <row r="308" spans="4:4" x14ac:dyDescent="0.2">
      <c r="D308" s="190"/>
    </row>
    <row r="309" spans="4:4" x14ac:dyDescent="0.2">
      <c r="D309" s="190"/>
    </row>
    <row r="310" spans="4:4" x14ac:dyDescent="0.2">
      <c r="D310" s="190"/>
    </row>
    <row r="311" spans="4:4" x14ac:dyDescent="0.2">
      <c r="D311" s="190"/>
    </row>
    <row r="312" spans="4:4" x14ac:dyDescent="0.2">
      <c r="D312" s="190"/>
    </row>
    <row r="313" spans="4:4" x14ac:dyDescent="0.2">
      <c r="D313" s="190"/>
    </row>
    <row r="314" spans="4:4" x14ac:dyDescent="0.2">
      <c r="D314" s="190"/>
    </row>
    <row r="315" spans="4:4" x14ac:dyDescent="0.2">
      <c r="D315" s="190"/>
    </row>
    <row r="316" spans="4:4" x14ac:dyDescent="0.2">
      <c r="D316" s="190"/>
    </row>
    <row r="317" spans="4:4" x14ac:dyDescent="0.2">
      <c r="D317" s="190"/>
    </row>
    <row r="318" spans="4:4" x14ac:dyDescent="0.2">
      <c r="D318" s="190"/>
    </row>
    <row r="319" spans="4:4" x14ac:dyDescent="0.2">
      <c r="D319" s="190"/>
    </row>
    <row r="320" spans="4:4" x14ac:dyDescent="0.2">
      <c r="D320" s="190"/>
    </row>
    <row r="321" spans="4:4" x14ac:dyDescent="0.2">
      <c r="D321" s="190"/>
    </row>
    <row r="322" spans="4:4" x14ac:dyDescent="0.2">
      <c r="D322" s="190"/>
    </row>
    <row r="323" spans="4:4" x14ac:dyDescent="0.2">
      <c r="D323" s="190"/>
    </row>
    <row r="324" spans="4:4" x14ac:dyDescent="0.2">
      <c r="D324" s="190"/>
    </row>
    <row r="325" spans="4:4" x14ac:dyDescent="0.2">
      <c r="D325" s="190"/>
    </row>
    <row r="326" spans="4:4" x14ac:dyDescent="0.2">
      <c r="D326" s="190"/>
    </row>
    <row r="327" spans="4:4" x14ac:dyDescent="0.2">
      <c r="D327" s="190"/>
    </row>
    <row r="328" spans="4:4" x14ac:dyDescent="0.2">
      <c r="D328" s="190"/>
    </row>
    <row r="329" spans="4:4" x14ac:dyDescent="0.2">
      <c r="D329" s="190"/>
    </row>
    <row r="330" spans="4:4" x14ac:dyDescent="0.2">
      <c r="D330" s="190"/>
    </row>
    <row r="331" spans="4:4" x14ac:dyDescent="0.2">
      <c r="D331" s="190"/>
    </row>
    <row r="332" spans="4:4" x14ac:dyDescent="0.2">
      <c r="D332" s="190"/>
    </row>
    <row r="333" spans="4:4" x14ac:dyDescent="0.2">
      <c r="D333" s="190"/>
    </row>
    <row r="334" spans="4:4" x14ac:dyDescent="0.2">
      <c r="D334" s="190"/>
    </row>
    <row r="335" spans="4:4" x14ac:dyDescent="0.2">
      <c r="D335" s="190"/>
    </row>
    <row r="336" spans="4:4" x14ac:dyDescent="0.2">
      <c r="D336" s="190"/>
    </row>
    <row r="337" spans="4:4" x14ac:dyDescent="0.2">
      <c r="D337" s="190"/>
    </row>
    <row r="338" spans="4:4" x14ac:dyDescent="0.2">
      <c r="D338" s="190"/>
    </row>
    <row r="339" spans="4:4" x14ac:dyDescent="0.2">
      <c r="D339" s="190"/>
    </row>
    <row r="340" spans="4:4" x14ac:dyDescent="0.2">
      <c r="D340" s="190"/>
    </row>
    <row r="341" spans="4:4" x14ac:dyDescent="0.2">
      <c r="D341" s="190"/>
    </row>
    <row r="342" spans="4:4" x14ac:dyDescent="0.2">
      <c r="D342" s="190"/>
    </row>
    <row r="343" spans="4:4" x14ac:dyDescent="0.2">
      <c r="D343" s="190"/>
    </row>
    <row r="344" spans="4:4" x14ac:dyDescent="0.2">
      <c r="D344" s="190"/>
    </row>
    <row r="345" spans="4:4" x14ac:dyDescent="0.2">
      <c r="D345" s="190"/>
    </row>
    <row r="346" spans="4:4" x14ac:dyDescent="0.2">
      <c r="D346" s="190"/>
    </row>
    <row r="347" spans="4:4" x14ac:dyDescent="0.2">
      <c r="D347" s="190"/>
    </row>
    <row r="348" spans="4:4" x14ac:dyDescent="0.2">
      <c r="D348" s="190"/>
    </row>
    <row r="349" spans="4:4" x14ac:dyDescent="0.2">
      <c r="D349" s="190"/>
    </row>
    <row r="350" spans="4:4" x14ac:dyDescent="0.2">
      <c r="D350" s="190"/>
    </row>
    <row r="351" spans="4:4" x14ac:dyDescent="0.2">
      <c r="D351" s="190"/>
    </row>
    <row r="352" spans="4:4" x14ac:dyDescent="0.2">
      <c r="D352" s="190"/>
    </row>
    <row r="353" spans="4:4" x14ac:dyDescent="0.2">
      <c r="D353" s="190"/>
    </row>
    <row r="354" spans="4:4" x14ac:dyDescent="0.2">
      <c r="D354" s="190"/>
    </row>
    <row r="355" spans="4:4" x14ac:dyDescent="0.2">
      <c r="D355" s="190"/>
    </row>
    <row r="356" spans="4:4" x14ac:dyDescent="0.2">
      <c r="D356" s="190"/>
    </row>
    <row r="357" spans="4:4" x14ac:dyDescent="0.2">
      <c r="D357" s="190"/>
    </row>
    <row r="358" spans="4:4" x14ac:dyDescent="0.2">
      <c r="D358" s="190"/>
    </row>
    <row r="359" spans="4:4" x14ac:dyDescent="0.2">
      <c r="D359" s="190"/>
    </row>
    <row r="360" spans="4:4" x14ac:dyDescent="0.2">
      <c r="D360" s="190"/>
    </row>
    <row r="361" spans="4:4" x14ac:dyDescent="0.2">
      <c r="D361" s="190"/>
    </row>
    <row r="362" spans="4:4" x14ac:dyDescent="0.2">
      <c r="D362" s="190"/>
    </row>
    <row r="363" spans="4:4" x14ac:dyDescent="0.2">
      <c r="D363" s="190"/>
    </row>
    <row r="364" spans="4:4" x14ac:dyDescent="0.2">
      <c r="D364" s="190"/>
    </row>
    <row r="365" spans="4:4" x14ac:dyDescent="0.2">
      <c r="D365" s="190"/>
    </row>
    <row r="366" spans="4:4" x14ac:dyDescent="0.2">
      <c r="D366" s="190"/>
    </row>
    <row r="367" spans="4:4" x14ac:dyDescent="0.2">
      <c r="D367" s="190"/>
    </row>
    <row r="368" spans="4:4" x14ac:dyDescent="0.2">
      <c r="D368" s="190"/>
    </row>
    <row r="369" spans="4:4" x14ac:dyDescent="0.2">
      <c r="D369" s="190"/>
    </row>
    <row r="370" spans="4:4" x14ac:dyDescent="0.2">
      <c r="D370" s="190"/>
    </row>
    <row r="371" spans="4:4" x14ac:dyDescent="0.2">
      <c r="D371" s="190"/>
    </row>
    <row r="372" spans="4:4" x14ac:dyDescent="0.2">
      <c r="D372" s="190"/>
    </row>
    <row r="373" spans="4:4" x14ac:dyDescent="0.2">
      <c r="D373" s="190"/>
    </row>
    <row r="374" spans="4:4" x14ac:dyDescent="0.2">
      <c r="D374" s="190"/>
    </row>
    <row r="375" spans="4:4" x14ac:dyDescent="0.2">
      <c r="D375" s="190"/>
    </row>
    <row r="376" spans="4:4" x14ac:dyDescent="0.2">
      <c r="D376" s="190"/>
    </row>
    <row r="377" spans="4:4" x14ac:dyDescent="0.2">
      <c r="D377" s="190"/>
    </row>
    <row r="378" spans="4:4" x14ac:dyDescent="0.2">
      <c r="D378" s="190"/>
    </row>
    <row r="379" spans="4:4" x14ac:dyDescent="0.2">
      <c r="D379" s="190"/>
    </row>
    <row r="380" spans="4:4" x14ac:dyDescent="0.2">
      <c r="D380" s="190"/>
    </row>
    <row r="381" spans="4:4" x14ac:dyDescent="0.2">
      <c r="D381" s="190"/>
    </row>
    <row r="382" spans="4:4" x14ac:dyDescent="0.2">
      <c r="D382" s="190"/>
    </row>
    <row r="383" spans="4:4" x14ac:dyDescent="0.2">
      <c r="D383" s="190"/>
    </row>
    <row r="384" spans="4:4" x14ac:dyDescent="0.2">
      <c r="D384" s="190"/>
    </row>
    <row r="385" spans="4:4" x14ac:dyDescent="0.2">
      <c r="D385" s="190"/>
    </row>
    <row r="386" spans="4:4" x14ac:dyDescent="0.2">
      <c r="D386" s="190"/>
    </row>
    <row r="387" spans="4:4" x14ac:dyDescent="0.2">
      <c r="D387" s="190"/>
    </row>
    <row r="388" spans="4:4" x14ac:dyDescent="0.2">
      <c r="D388" s="190"/>
    </row>
    <row r="389" spans="4:4" x14ac:dyDescent="0.2">
      <c r="D389" s="190"/>
    </row>
    <row r="390" spans="4:4" x14ac:dyDescent="0.2">
      <c r="D390" s="190"/>
    </row>
    <row r="391" spans="4:4" x14ac:dyDescent="0.2">
      <c r="D391" s="190"/>
    </row>
    <row r="392" spans="4:4" x14ac:dyDescent="0.2">
      <c r="D392" s="190"/>
    </row>
    <row r="393" spans="4:4" x14ac:dyDescent="0.2">
      <c r="D393" s="190"/>
    </row>
    <row r="394" spans="4:4" x14ac:dyDescent="0.2">
      <c r="D394" s="190"/>
    </row>
    <row r="395" spans="4:4" x14ac:dyDescent="0.2">
      <c r="D395" s="190"/>
    </row>
    <row r="396" spans="4:4" x14ac:dyDescent="0.2">
      <c r="D396" s="190"/>
    </row>
    <row r="397" spans="4:4" x14ac:dyDescent="0.2">
      <c r="D397" s="190"/>
    </row>
    <row r="398" spans="4:4" x14ac:dyDescent="0.2">
      <c r="D398" s="190"/>
    </row>
    <row r="399" spans="4:4" x14ac:dyDescent="0.2">
      <c r="D399" s="190"/>
    </row>
    <row r="400" spans="4:4" x14ac:dyDescent="0.2">
      <c r="D400" s="190"/>
    </row>
    <row r="401" spans="4:4" x14ac:dyDescent="0.2">
      <c r="D401" s="190"/>
    </row>
    <row r="402" spans="4:4" x14ac:dyDescent="0.2">
      <c r="D402" s="190"/>
    </row>
    <row r="403" spans="4:4" x14ac:dyDescent="0.2">
      <c r="D403" s="190"/>
    </row>
    <row r="404" spans="4:4" x14ac:dyDescent="0.2">
      <c r="D404" s="190"/>
    </row>
    <row r="405" spans="4:4" x14ac:dyDescent="0.2">
      <c r="D405" s="190"/>
    </row>
    <row r="406" spans="4:4" x14ac:dyDescent="0.2">
      <c r="D406" s="190"/>
    </row>
    <row r="407" spans="4:4" x14ac:dyDescent="0.2">
      <c r="D407" s="190"/>
    </row>
    <row r="408" spans="4:4" x14ac:dyDescent="0.2">
      <c r="D408" s="190"/>
    </row>
    <row r="409" spans="4:4" x14ac:dyDescent="0.2">
      <c r="D409" s="190"/>
    </row>
    <row r="410" spans="4:4" x14ac:dyDescent="0.2">
      <c r="D410" s="190"/>
    </row>
    <row r="411" spans="4:4" x14ac:dyDescent="0.2">
      <c r="D411" s="190"/>
    </row>
    <row r="412" spans="4:4" x14ac:dyDescent="0.2">
      <c r="D412" s="190"/>
    </row>
    <row r="413" spans="4:4" x14ac:dyDescent="0.2">
      <c r="D413" s="190"/>
    </row>
    <row r="414" spans="4:4" x14ac:dyDescent="0.2">
      <c r="D414" s="190"/>
    </row>
    <row r="415" spans="4:4" x14ac:dyDescent="0.2">
      <c r="D415" s="190"/>
    </row>
    <row r="416" spans="4:4" x14ac:dyDescent="0.2">
      <c r="D416" s="190"/>
    </row>
    <row r="417" spans="4:4" x14ac:dyDescent="0.2">
      <c r="D417" s="190"/>
    </row>
    <row r="418" spans="4:4" x14ac:dyDescent="0.2">
      <c r="D418" s="190"/>
    </row>
    <row r="419" spans="4:4" x14ac:dyDescent="0.2">
      <c r="D419" s="190"/>
    </row>
    <row r="420" spans="4:4" x14ac:dyDescent="0.2">
      <c r="D420" s="190"/>
    </row>
    <row r="421" spans="4:4" x14ac:dyDescent="0.2">
      <c r="D421" s="190"/>
    </row>
    <row r="422" spans="4:4" x14ac:dyDescent="0.2">
      <c r="D422" s="190"/>
    </row>
    <row r="423" spans="4:4" x14ac:dyDescent="0.2">
      <c r="D423" s="190"/>
    </row>
    <row r="424" spans="4:4" x14ac:dyDescent="0.2">
      <c r="D424" s="190"/>
    </row>
    <row r="425" spans="4:4" x14ac:dyDescent="0.2">
      <c r="D425" s="190"/>
    </row>
    <row r="426" spans="4:4" x14ac:dyDescent="0.2">
      <c r="D426" s="190"/>
    </row>
    <row r="427" spans="4:4" x14ac:dyDescent="0.2">
      <c r="D427" s="190"/>
    </row>
    <row r="428" spans="4:4" x14ac:dyDescent="0.2">
      <c r="D428" s="190"/>
    </row>
    <row r="429" spans="4:4" x14ac:dyDescent="0.2">
      <c r="D429" s="190"/>
    </row>
    <row r="430" spans="4:4" x14ac:dyDescent="0.2">
      <c r="D430" s="190"/>
    </row>
    <row r="431" spans="4:4" x14ac:dyDescent="0.2">
      <c r="D431" s="190"/>
    </row>
    <row r="432" spans="4:4" x14ac:dyDescent="0.2">
      <c r="D432" s="190"/>
    </row>
    <row r="433" spans="4:4" x14ac:dyDescent="0.2">
      <c r="D433" s="190"/>
    </row>
    <row r="434" spans="4:4" x14ac:dyDescent="0.2">
      <c r="D434" s="190"/>
    </row>
    <row r="435" spans="4:4" x14ac:dyDescent="0.2">
      <c r="D435" s="190"/>
    </row>
    <row r="436" spans="4:4" x14ac:dyDescent="0.2">
      <c r="D436" s="190"/>
    </row>
    <row r="437" spans="4:4" x14ac:dyDescent="0.2">
      <c r="D437" s="190"/>
    </row>
    <row r="438" spans="4:4" x14ac:dyDescent="0.2">
      <c r="D438" s="190"/>
    </row>
    <row r="439" spans="4:4" x14ac:dyDescent="0.2">
      <c r="D439" s="190"/>
    </row>
    <row r="440" spans="4:4" x14ac:dyDescent="0.2">
      <c r="D440" s="190"/>
    </row>
    <row r="441" spans="4:4" x14ac:dyDescent="0.2">
      <c r="D441" s="190"/>
    </row>
    <row r="442" spans="4:4" x14ac:dyDescent="0.2">
      <c r="D442" s="190"/>
    </row>
    <row r="443" spans="4:4" x14ac:dyDescent="0.2">
      <c r="D443" s="190"/>
    </row>
    <row r="444" spans="4:4" x14ac:dyDescent="0.2">
      <c r="D444" s="190"/>
    </row>
    <row r="445" spans="4:4" x14ac:dyDescent="0.2">
      <c r="D445" s="190"/>
    </row>
    <row r="446" spans="4:4" x14ac:dyDescent="0.2">
      <c r="D446" s="190"/>
    </row>
    <row r="447" spans="4:4" x14ac:dyDescent="0.2">
      <c r="D447" s="190"/>
    </row>
    <row r="448" spans="4:4" x14ac:dyDescent="0.2">
      <c r="D448" s="190"/>
    </row>
    <row r="449" spans="4:4" x14ac:dyDescent="0.2">
      <c r="D449" s="190"/>
    </row>
    <row r="450" spans="4:4" x14ac:dyDescent="0.2">
      <c r="D450" s="190"/>
    </row>
    <row r="451" spans="4:4" x14ac:dyDescent="0.2">
      <c r="D451" s="190"/>
    </row>
    <row r="452" spans="4:4" x14ac:dyDescent="0.2">
      <c r="D452" s="190"/>
    </row>
    <row r="453" spans="4:4" x14ac:dyDescent="0.2">
      <c r="D453" s="190"/>
    </row>
    <row r="454" spans="4:4" x14ac:dyDescent="0.2">
      <c r="D454" s="190"/>
    </row>
    <row r="455" spans="4:4" x14ac:dyDescent="0.2">
      <c r="D455" s="190"/>
    </row>
    <row r="456" spans="4:4" x14ac:dyDescent="0.2">
      <c r="D456" s="190"/>
    </row>
    <row r="457" spans="4:4" x14ac:dyDescent="0.2">
      <c r="D457" s="190"/>
    </row>
    <row r="458" spans="4:4" x14ac:dyDescent="0.2">
      <c r="D458" s="190"/>
    </row>
    <row r="459" spans="4:4" x14ac:dyDescent="0.2">
      <c r="D459" s="190"/>
    </row>
    <row r="460" spans="4:4" x14ac:dyDescent="0.2">
      <c r="D460" s="190"/>
    </row>
    <row r="461" spans="4:4" x14ac:dyDescent="0.2">
      <c r="D461" s="190"/>
    </row>
    <row r="462" spans="4:4" x14ac:dyDescent="0.2">
      <c r="D462" s="190"/>
    </row>
    <row r="463" spans="4:4" x14ac:dyDescent="0.2">
      <c r="D463" s="190"/>
    </row>
    <row r="464" spans="4:4" x14ac:dyDescent="0.2">
      <c r="D464" s="190"/>
    </row>
    <row r="465" spans="4:4" x14ac:dyDescent="0.2">
      <c r="D465" s="190"/>
    </row>
    <row r="466" spans="4:4" x14ac:dyDescent="0.2">
      <c r="D466" s="190"/>
    </row>
    <row r="467" spans="4:4" x14ac:dyDescent="0.2">
      <c r="D467" s="190"/>
    </row>
    <row r="468" spans="4:4" x14ac:dyDescent="0.2">
      <c r="D468" s="190"/>
    </row>
    <row r="469" spans="4:4" x14ac:dyDescent="0.2">
      <c r="D469" s="190"/>
    </row>
    <row r="470" spans="4:4" x14ac:dyDescent="0.2">
      <c r="D470" s="190"/>
    </row>
    <row r="471" spans="4:4" x14ac:dyDescent="0.2">
      <c r="D471" s="190"/>
    </row>
    <row r="472" spans="4:4" x14ac:dyDescent="0.2">
      <c r="D472" s="190"/>
    </row>
    <row r="473" spans="4:4" x14ac:dyDescent="0.2">
      <c r="D473" s="190"/>
    </row>
    <row r="474" spans="4:4" x14ac:dyDescent="0.2">
      <c r="D474" s="190"/>
    </row>
    <row r="475" spans="4:4" x14ac:dyDescent="0.2">
      <c r="D475" s="190"/>
    </row>
    <row r="476" spans="4:4" x14ac:dyDescent="0.2">
      <c r="D476" s="190"/>
    </row>
    <row r="477" spans="4:4" x14ac:dyDescent="0.2">
      <c r="D477" s="190"/>
    </row>
    <row r="478" spans="4:4" x14ac:dyDescent="0.2">
      <c r="D478" s="190"/>
    </row>
    <row r="479" spans="4:4" x14ac:dyDescent="0.2">
      <c r="D479" s="190"/>
    </row>
    <row r="480" spans="4:4" x14ac:dyDescent="0.2">
      <c r="D480" s="190"/>
    </row>
    <row r="481" spans="4:4" x14ac:dyDescent="0.2">
      <c r="D481" s="190"/>
    </row>
    <row r="482" spans="4:4" x14ac:dyDescent="0.2">
      <c r="D482" s="190"/>
    </row>
    <row r="483" spans="4:4" x14ac:dyDescent="0.2">
      <c r="D483" s="190"/>
    </row>
    <row r="484" spans="4:4" x14ac:dyDescent="0.2">
      <c r="D484" s="190"/>
    </row>
    <row r="485" spans="4:4" x14ac:dyDescent="0.2">
      <c r="D485" s="190"/>
    </row>
    <row r="486" spans="4:4" x14ac:dyDescent="0.2">
      <c r="D486" s="190"/>
    </row>
    <row r="487" spans="4:4" x14ac:dyDescent="0.2">
      <c r="D487" s="190"/>
    </row>
    <row r="488" spans="4:4" x14ac:dyDescent="0.2">
      <c r="D488" s="190"/>
    </row>
    <row r="489" spans="4:4" x14ac:dyDescent="0.2">
      <c r="D489" s="190"/>
    </row>
    <row r="490" spans="4:4" x14ac:dyDescent="0.2">
      <c r="D490" s="190"/>
    </row>
    <row r="491" spans="4:4" x14ac:dyDescent="0.2">
      <c r="D491" s="190"/>
    </row>
    <row r="492" spans="4:4" x14ac:dyDescent="0.2">
      <c r="D492" s="190"/>
    </row>
    <row r="493" spans="4:4" x14ac:dyDescent="0.2">
      <c r="D493" s="190"/>
    </row>
    <row r="494" spans="4:4" x14ac:dyDescent="0.2">
      <c r="D494" s="190"/>
    </row>
    <row r="495" spans="4:4" x14ac:dyDescent="0.2">
      <c r="D495" s="190"/>
    </row>
    <row r="496" spans="4:4" x14ac:dyDescent="0.2">
      <c r="D496" s="190"/>
    </row>
    <row r="497" spans="4:4" x14ac:dyDescent="0.2">
      <c r="D497" s="190"/>
    </row>
    <row r="498" spans="4:4" x14ac:dyDescent="0.2">
      <c r="D498" s="190"/>
    </row>
    <row r="499" spans="4:4" x14ac:dyDescent="0.2">
      <c r="D499" s="190"/>
    </row>
    <row r="500" spans="4:4" x14ac:dyDescent="0.2">
      <c r="D500" s="190"/>
    </row>
    <row r="501" spans="4:4" x14ac:dyDescent="0.2">
      <c r="D501" s="190"/>
    </row>
    <row r="502" spans="4:4" x14ac:dyDescent="0.2">
      <c r="D502" s="190"/>
    </row>
    <row r="503" spans="4:4" x14ac:dyDescent="0.2">
      <c r="D503" s="190"/>
    </row>
    <row r="504" spans="4:4" x14ac:dyDescent="0.2">
      <c r="D504" s="190"/>
    </row>
    <row r="505" spans="4:4" x14ac:dyDescent="0.2">
      <c r="D505" s="190"/>
    </row>
    <row r="506" spans="4:4" x14ac:dyDescent="0.2">
      <c r="D506" s="190"/>
    </row>
    <row r="507" spans="4:4" x14ac:dyDescent="0.2">
      <c r="D507" s="190"/>
    </row>
    <row r="508" spans="4:4" x14ac:dyDescent="0.2">
      <c r="D508" s="190"/>
    </row>
    <row r="509" spans="4:4" x14ac:dyDescent="0.2">
      <c r="D509" s="190"/>
    </row>
    <row r="510" spans="4:4" x14ac:dyDescent="0.2">
      <c r="D510" s="190"/>
    </row>
    <row r="511" spans="4:4" x14ac:dyDescent="0.2">
      <c r="D511" s="190"/>
    </row>
    <row r="512" spans="4:4" x14ac:dyDescent="0.2">
      <c r="D512" s="190"/>
    </row>
    <row r="513" spans="4:4" x14ac:dyDescent="0.2">
      <c r="D513" s="190"/>
    </row>
    <row r="514" spans="4:4" x14ac:dyDescent="0.2">
      <c r="D514" s="190"/>
    </row>
    <row r="515" spans="4:4" x14ac:dyDescent="0.2">
      <c r="D515" s="190"/>
    </row>
    <row r="516" spans="4:4" x14ac:dyDescent="0.2">
      <c r="D516" s="190"/>
    </row>
    <row r="517" spans="4:4" x14ac:dyDescent="0.2">
      <c r="D517" s="190"/>
    </row>
    <row r="518" spans="4:4" x14ac:dyDescent="0.2">
      <c r="D518" s="190"/>
    </row>
    <row r="519" spans="4:4" x14ac:dyDescent="0.2">
      <c r="D519" s="190"/>
    </row>
    <row r="520" spans="4:4" x14ac:dyDescent="0.2">
      <c r="D520" s="190"/>
    </row>
    <row r="521" spans="4:4" x14ac:dyDescent="0.2">
      <c r="D521" s="190"/>
    </row>
    <row r="522" spans="4:4" x14ac:dyDescent="0.2">
      <c r="D522" s="190"/>
    </row>
    <row r="523" spans="4:4" x14ac:dyDescent="0.2">
      <c r="D523" s="190"/>
    </row>
    <row r="524" spans="4:4" x14ac:dyDescent="0.2">
      <c r="D524" s="190"/>
    </row>
    <row r="525" spans="4:4" x14ac:dyDescent="0.2">
      <c r="D525" s="190"/>
    </row>
    <row r="526" spans="4:4" x14ac:dyDescent="0.2">
      <c r="D526" s="190"/>
    </row>
    <row r="527" spans="4:4" x14ac:dyDescent="0.2">
      <c r="D527" s="190"/>
    </row>
    <row r="528" spans="4:4" x14ac:dyDescent="0.2">
      <c r="D528" s="190"/>
    </row>
    <row r="529" spans="4:4" x14ac:dyDescent="0.2">
      <c r="D529" s="190"/>
    </row>
    <row r="530" spans="4:4" x14ac:dyDescent="0.2">
      <c r="D530" s="190"/>
    </row>
    <row r="531" spans="4:4" x14ac:dyDescent="0.2">
      <c r="D531" s="190"/>
    </row>
    <row r="532" spans="4:4" x14ac:dyDescent="0.2">
      <c r="D532" s="190"/>
    </row>
    <row r="533" spans="4:4" x14ac:dyDescent="0.2">
      <c r="D533" s="190"/>
    </row>
    <row r="534" spans="4:4" x14ac:dyDescent="0.2">
      <c r="D534" s="190"/>
    </row>
    <row r="535" spans="4:4" x14ac:dyDescent="0.2">
      <c r="D535" s="190"/>
    </row>
    <row r="536" spans="4:4" x14ac:dyDescent="0.2">
      <c r="D536" s="190"/>
    </row>
    <row r="537" spans="4:4" x14ac:dyDescent="0.2">
      <c r="D537" s="190"/>
    </row>
    <row r="538" spans="4:4" x14ac:dyDescent="0.2">
      <c r="D538" s="190"/>
    </row>
    <row r="539" spans="4:4" x14ac:dyDescent="0.2">
      <c r="D539" s="190"/>
    </row>
    <row r="540" spans="4:4" x14ac:dyDescent="0.2">
      <c r="D540" s="190"/>
    </row>
    <row r="541" spans="4:4" x14ac:dyDescent="0.2">
      <c r="D541" s="190"/>
    </row>
    <row r="542" spans="4:4" x14ac:dyDescent="0.2">
      <c r="D542" s="190"/>
    </row>
    <row r="543" spans="4:4" x14ac:dyDescent="0.2">
      <c r="D543" s="190"/>
    </row>
    <row r="544" spans="4:4" x14ac:dyDescent="0.2">
      <c r="D544" s="190"/>
    </row>
    <row r="545" spans="4:4" x14ac:dyDescent="0.2">
      <c r="D545" s="190"/>
    </row>
    <row r="546" spans="4:4" x14ac:dyDescent="0.2">
      <c r="D546" s="190"/>
    </row>
    <row r="547" spans="4:4" x14ac:dyDescent="0.2">
      <c r="D547" s="190"/>
    </row>
    <row r="548" spans="4:4" x14ac:dyDescent="0.2">
      <c r="D548" s="190"/>
    </row>
    <row r="549" spans="4:4" x14ac:dyDescent="0.2">
      <c r="D549" s="190"/>
    </row>
    <row r="550" spans="4:4" x14ac:dyDescent="0.2">
      <c r="D550" s="190"/>
    </row>
    <row r="551" spans="4:4" x14ac:dyDescent="0.2">
      <c r="D551" s="190"/>
    </row>
    <row r="552" spans="4:4" x14ac:dyDescent="0.2">
      <c r="D552" s="190"/>
    </row>
    <row r="553" spans="4:4" x14ac:dyDescent="0.2">
      <c r="D553" s="190"/>
    </row>
    <row r="554" spans="4:4" x14ac:dyDescent="0.2">
      <c r="D554" s="190"/>
    </row>
    <row r="555" spans="4:4" x14ac:dyDescent="0.2">
      <c r="D555" s="190"/>
    </row>
    <row r="556" spans="4:4" x14ac:dyDescent="0.2">
      <c r="D556" s="190"/>
    </row>
    <row r="557" spans="4:4" x14ac:dyDescent="0.2">
      <c r="D557" s="190"/>
    </row>
    <row r="558" spans="4:4" x14ac:dyDescent="0.2">
      <c r="D558" s="190"/>
    </row>
    <row r="559" spans="4:4" x14ac:dyDescent="0.2">
      <c r="D559" s="190"/>
    </row>
    <row r="560" spans="4:4" x14ac:dyDescent="0.2">
      <c r="D560" s="190"/>
    </row>
    <row r="561" spans="4:4" x14ac:dyDescent="0.2">
      <c r="D561" s="190"/>
    </row>
    <row r="562" spans="4:4" x14ac:dyDescent="0.2">
      <c r="D562" s="190"/>
    </row>
    <row r="563" spans="4:4" x14ac:dyDescent="0.2">
      <c r="D563" s="190"/>
    </row>
    <row r="564" spans="4:4" x14ac:dyDescent="0.2">
      <c r="D564" s="190"/>
    </row>
    <row r="565" spans="4:4" x14ac:dyDescent="0.2">
      <c r="D565" s="190"/>
    </row>
    <row r="566" spans="4:4" x14ac:dyDescent="0.2">
      <c r="D566" s="190"/>
    </row>
    <row r="567" spans="4:4" x14ac:dyDescent="0.2">
      <c r="D567" s="190"/>
    </row>
    <row r="568" spans="4:4" x14ac:dyDescent="0.2">
      <c r="D568" s="190"/>
    </row>
    <row r="569" spans="4:4" x14ac:dyDescent="0.2">
      <c r="D569" s="190"/>
    </row>
    <row r="570" spans="4:4" x14ac:dyDescent="0.2">
      <c r="D570" s="190"/>
    </row>
    <row r="571" spans="4:4" x14ac:dyDescent="0.2">
      <c r="D571" s="190"/>
    </row>
    <row r="572" spans="4:4" x14ac:dyDescent="0.2">
      <c r="D572" s="190"/>
    </row>
    <row r="573" spans="4:4" x14ac:dyDescent="0.2">
      <c r="D573" s="190"/>
    </row>
    <row r="574" spans="4:4" x14ac:dyDescent="0.2">
      <c r="D574" s="190"/>
    </row>
    <row r="575" spans="4:4" x14ac:dyDescent="0.2">
      <c r="D575" s="190"/>
    </row>
    <row r="576" spans="4:4" x14ac:dyDescent="0.2">
      <c r="D576" s="190"/>
    </row>
    <row r="577" spans="4:4" x14ac:dyDescent="0.2">
      <c r="D577" s="190"/>
    </row>
    <row r="578" spans="4:4" x14ac:dyDescent="0.2">
      <c r="D578" s="190"/>
    </row>
    <row r="579" spans="4:4" x14ac:dyDescent="0.2">
      <c r="D579" s="190"/>
    </row>
    <row r="580" spans="4:4" x14ac:dyDescent="0.2">
      <c r="D580" s="190"/>
    </row>
    <row r="581" spans="4:4" x14ac:dyDescent="0.2">
      <c r="D581" s="190"/>
    </row>
    <row r="582" spans="4:4" x14ac:dyDescent="0.2">
      <c r="D582" s="190"/>
    </row>
    <row r="583" spans="4:4" x14ac:dyDescent="0.2">
      <c r="D583" s="190"/>
    </row>
    <row r="584" spans="4:4" x14ac:dyDescent="0.2">
      <c r="D584" s="190"/>
    </row>
    <row r="585" spans="4:4" x14ac:dyDescent="0.2">
      <c r="D585" s="190"/>
    </row>
    <row r="586" spans="4:4" x14ac:dyDescent="0.2">
      <c r="D586" s="190"/>
    </row>
    <row r="587" spans="4:4" x14ac:dyDescent="0.2">
      <c r="D587" s="190"/>
    </row>
    <row r="588" spans="4:4" x14ac:dyDescent="0.2">
      <c r="D588" s="190"/>
    </row>
    <row r="589" spans="4:4" x14ac:dyDescent="0.2">
      <c r="D589" s="190"/>
    </row>
    <row r="590" spans="4:4" x14ac:dyDescent="0.2">
      <c r="D590" s="190"/>
    </row>
    <row r="591" spans="4:4" x14ac:dyDescent="0.2">
      <c r="D591" s="190"/>
    </row>
    <row r="592" spans="4:4" x14ac:dyDescent="0.2">
      <c r="D592" s="190"/>
    </row>
    <row r="593" spans="4:4" x14ac:dyDescent="0.2">
      <c r="D593" s="190"/>
    </row>
    <row r="594" spans="4:4" x14ac:dyDescent="0.2">
      <c r="D594" s="190"/>
    </row>
    <row r="595" spans="4:4" x14ac:dyDescent="0.2">
      <c r="D595" s="190"/>
    </row>
    <row r="596" spans="4:4" x14ac:dyDescent="0.2">
      <c r="D596" s="190"/>
    </row>
    <row r="597" spans="4:4" x14ac:dyDescent="0.2">
      <c r="D597" s="190"/>
    </row>
    <row r="598" spans="4:4" x14ac:dyDescent="0.2">
      <c r="D598" s="190"/>
    </row>
    <row r="599" spans="4:4" x14ac:dyDescent="0.2">
      <c r="D599" s="190"/>
    </row>
    <row r="600" spans="4:4" x14ac:dyDescent="0.2">
      <c r="D600" s="190"/>
    </row>
    <row r="601" spans="4:4" x14ac:dyDescent="0.2">
      <c r="D601" s="190"/>
    </row>
    <row r="602" spans="4:4" x14ac:dyDescent="0.2">
      <c r="D602" s="190"/>
    </row>
    <row r="603" spans="4:4" x14ac:dyDescent="0.2">
      <c r="D603" s="190"/>
    </row>
    <row r="604" spans="4:4" x14ac:dyDescent="0.2">
      <c r="D604" s="190"/>
    </row>
    <row r="605" spans="4:4" x14ac:dyDescent="0.2">
      <c r="D605" s="190"/>
    </row>
    <row r="606" spans="4:4" x14ac:dyDescent="0.2">
      <c r="D606" s="190"/>
    </row>
    <row r="607" spans="4:4" x14ac:dyDescent="0.2">
      <c r="D607" s="190"/>
    </row>
    <row r="608" spans="4:4" x14ac:dyDescent="0.2">
      <c r="D608" s="190"/>
    </row>
    <row r="609" spans="4:4" x14ac:dyDescent="0.2">
      <c r="D609" s="190"/>
    </row>
    <row r="610" spans="4:4" x14ac:dyDescent="0.2">
      <c r="D610" s="190"/>
    </row>
    <row r="611" spans="4:4" x14ac:dyDescent="0.2">
      <c r="D611" s="190"/>
    </row>
    <row r="612" spans="4:4" x14ac:dyDescent="0.2">
      <c r="D612" s="190"/>
    </row>
    <row r="613" spans="4:4" x14ac:dyDescent="0.2">
      <c r="D613" s="190"/>
    </row>
    <row r="614" spans="4:4" x14ac:dyDescent="0.2">
      <c r="D614" s="190"/>
    </row>
    <row r="615" spans="4:4" x14ac:dyDescent="0.2">
      <c r="D615" s="190"/>
    </row>
    <row r="616" spans="4:4" x14ac:dyDescent="0.2">
      <c r="D616" s="190"/>
    </row>
    <row r="617" spans="4:4" x14ac:dyDescent="0.2">
      <c r="D617" s="190"/>
    </row>
    <row r="618" spans="4:4" x14ac:dyDescent="0.2">
      <c r="D618" s="190"/>
    </row>
    <row r="619" spans="4:4" x14ac:dyDescent="0.2">
      <c r="D619" s="190"/>
    </row>
    <row r="620" spans="4:4" x14ac:dyDescent="0.2">
      <c r="D620" s="190"/>
    </row>
    <row r="621" spans="4:4" x14ac:dyDescent="0.2">
      <c r="D621" s="190"/>
    </row>
    <row r="622" spans="4:4" x14ac:dyDescent="0.2">
      <c r="D622" s="190"/>
    </row>
    <row r="623" spans="4:4" x14ac:dyDescent="0.2">
      <c r="D623" s="190"/>
    </row>
    <row r="624" spans="4:4" x14ac:dyDescent="0.2">
      <c r="D624" s="190"/>
    </row>
    <row r="625" spans="4:4" x14ac:dyDescent="0.2">
      <c r="D625" s="190"/>
    </row>
    <row r="626" spans="4:4" x14ac:dyDescent="0.2">
      <c r="D626" s="190"/>
    </row>
    <row r="627" spans="4:4" x14ac:dyDescent="0.2">
      <c r="D627" s="190"/>
    </row>
    <row r="628" spans="4:4" x14ac:dyDescent="0.2">
      <c r="D628" s="190"/>
    </row>
    <row r="629" spans="4:4" x14ac:dyDescent="0.2">
      <c r="D629" s="190"/>
    </row>
    <row r="630" spans="4:4" x14ac:dyDescent="0.2">
      <c r="D630" s="190"/>
    </row>
    <row r="631" spans="4:4" x14ac:dyDescent="0.2">
      <c r="D631" s="190"/>
    </row>
    <row r="632" spans="4:4" x14ac:dyDescent="0.2">
      <c r="D632" s="190"/>
    </row>
    <row r="633" spans="4:4" x14ac:dyDescent="0.2">
      <c r="D633" s="190"/>
    </row>
    <row r="634" spans="4:4" x14ac:dyDescent="0.2">
      <c r="D634" s="190"/>
    </row>
    <row r="635" spans="4:4" x14ac:dyDescent="0.2">
      <c r="D635" s="190"/>
    </row>
    <row r="636" spans="4:4" x14ac:dyDescent="0.2">
      <c r="D636" s="190"/>
    </row>
    <row r="637" spans="4:4" x14ac:dyDescent="0.2">
      <c r="D637" s="190"/>
    </row>
    <row r="638" spans="4:4" x14ac:dyDescent="0.2">
      <c r="D638" s="190"/>
    </row>
    <row r="639" spans="4:4" x14ac:dyDescent="0.2">
      <c r="D639" s="190"/>
    </row>
    <row r="640" spans="4:4" x14ac:dyDescent="0.2">
      <c r="D640" s="190"/>
    </row>
    <row r="641" spans="4:4" x14ac:dyDescent="0.2">
      <c r="D641" s="190"/>
    </row>
    <row r="642" spans="4:4" x14ac:dyDescent="0.2">
      <c r="D642" s="190"/>
    </row>
    <row r="643" spans="4:4" x14ac:dyDescent="0.2">
      <c r="D643" s="190"/>
    </row>
    <row r="644" spans="4:4" x14ac:dyDescent="0.2">
      <c r="D644" s="190"/>
    </row>
    <row r="645" spans="4:4" x14ac:dyDescent="0.2">
      <c r="D645" s="190"/>
    </row>
    <row r="646" spans="4:4" x14ac:dyDescent="0.2">
      <c r="D646" s="190"/>
    </row>
    <row r="647" spans="4:4" x14ac:dyDescent="0.2">
      <c r="D647" s="190"/>
    </row>
    <row r="648" spans="4:4" x14ac:dyDescent="0.2">
      <c r="D648" s="190"/>
    </row>
    <row r="649" spans="4:4" x14ac:dyDescent="0.2">
      <c r="D649" s="190"/>
    </row>
    <row r="650" spans="4:4" x14ac:dyDescent="0.2">
      <c r="D650" s="190"/>
    </row>
    <row r="651" spans="4:4" x14ac:dyDescent="0.2">
      <c r="D651" s="190"/>
    </row>
    <row r="652" spans="4:4" x14ac:dyDescent="0.2">
      <c r="D652" s="190"/>
    </row>
    <row r="653" spans="4:4" x14ac:dyDescent="0.2">
      <c r="D653" s="190"/>
    </row>
    <row r="654" spans="4:4" x14ac:dyDescent="0.2">
      <c r="D654" s="190"/>
    </row>
    <row r="655" spans="4:4" x14ac:dyDescent="0.2">
      <c r="D655" s="190"/>
    </row>
    <row r="656" spans="4:4" x14ac:dyDescent="0.2">
      <c r="D656" s="190"/>
    </row>
    <row r="657" spans="4:4" x14ac:dyDescent="0.2">
      <c r="D657" s="190"/>
    </row>
    <row r="658" spans="4:4" x14ac:dyDescent="0.2">
      <c r="D658" s="190"/>
    </row>
    <row r="659" spans="4:4" x14ac:dyDescent="0.2">
      <c r="D659" s="190"/>
    </row>
    <row r="660" spans="4:4" x14ac:dyDescent="0.2">
      <c r="D660" s="190"/>
    </row>
    <row r="661" spans="4:4" x14ac:dyDescent="0.2">
      <c r="D661" s="190"/>
    </row>
    <row r="662" spans="4:4" x14ac:dyDescent="0.2">
      <c r="D662" s="190"/>
    </row>
    <row r="663" spans="4:4" x14ac:dyDescent="0.2">
      <c r="D663" s="190"/>
    </row>
    <row r="664" spans="4:4" x14ac:dyDescent="0.2">
      <c r="D664" s="190"/>
    </row>
    <row r="665" spans="4:4" x14ac:dyDescent="0.2">
      <c r="D665" s="190"/>
    </row>
    <row r="666" spans="4:4" x14ac:dyDescent="0.2">
      <c r="D666" s="190"/>
    </row>
    <row r="667" spans="4:4" x14ac:dyDescent="0.2">
      <c r="D667" s="190"/>
    </row>
    <row r="668" spans="4:4" x14ac:dyDescent="0.2">
      <c r="D668" s="190"/>
    </row>
    <row r="669" spans="4:4" x14ac:dyDescent="0.2">
      <c r="D669" s="190"/>
    </row>
    <row r="670" spans="4:4" x14ac:dyDescent="0.2">
      <c r="D670" s="190"/>
    </row>
    <row r="671" spans="4:4" x14ac:dyDescent="0.2">
      <c r="D671" s="190"/>
    </row>
    <row r="672" spans="4:4" x14ac:dyDescent="0.2">
      <c r="D672" s="190"/>
    </row>
    <row r="673" spans="4:4" x14ac:dyDescent="0.2">
      <c r="D673" s="190"/>
    </row>
    <row r="674" spans="4:4" x14ac:dyDescent="0.2">
      <c r="D674" s="190"/>
    </row>
    <row r="675" spans="4:4" x14ac:dyDescent="0.2">
      <c r="D675" s="190"/>
    </row>
    <row r="676" spans="4:4" x14ac:dyDescent="0.2">
      <c r="D676" s="190"/>
    </row>
    <row r="677" spans="4:4" x14ac:dyDescent="0.2">
      <c r="D677" s="190"/>
    </row>
    <row r="678" spans="4:4" x14ac:dyDescent="0.2">
      <c r="D678" s="190"/>
    </row>
    <row r="679" spans="4:4" x14ac:dyDescent="0.2">
      <c r="D679" s="190"/>
    </row>
    <row r="680" spans="4:4" x14ac:dyDescent="0.2">
      <c r="D680" s="190"/>
    </row>
    <row r="681" spans="4:4" x14ac:dyDescent="0.2">
      <c r="D681" s="190"/>
    </row>
    <row r="682" spans="4:4" x14ac:dyDescent="0.2">
      <c r="D682" s="190"/>
    </row>
    <row r="683" spans="4:4" x14ac:dyDescent="0.2">
      <c r="D683" s="190"/>
    </row>
    <row r="684" spans="4:4" x14ac:dyDescent="0.2">
      <c r="D684" s="190"/>
    </row>
    <row r="685" spans="4:4" x14ac:dyDescent="0.2">
      <c r="D685" s="190"/>
    </row>
    <row r="686" spans="4:4" x14ac:dyDescent="0.2">
      <c r="D686" s="190"/>
    </row>
    <row r="687" spans="4:4" x14ac:dyDescent="0.2">
      <c r="D687" s="190"/>
    </row>
    <row r="688" spans="4:4" x14ac:dyDescent="0.2">
      <c r="D688" s="190"/>
    </row>
    <row r="689" spans="4:4" x14ac:dyDescent="0.2">
      <c r="D689" s="190"/>
    </row>
    <row r="690" spans="4:4" x14ac:dyDescent="0.2">
      <c r="D690" s="190"/>
    </row>
    <row r="691" spans="4:4" x14ac:dyDescent="0.2">
      <c r="D691" s="190"/>
    </row>
    <row r="692" spans="4:4" x14ac:dyDescent="0.2">
      <c r="D692" s="190"/>
    </row>
    <row r="693" spans="4:4" x14ac:dyDescent="0.2">
      <c r="D693" s="190"/>
    </row>
    <row r="694" spans="4:4" x14ac:dyDescent="0.2">
      <c r="D694" s="190"/>
    </row>
    <row r="695" spans="4:4" x14ac:dyDescent="0.2">
      <c r="D695" s="190"/>
    </row>
    <row r="696" spans="4:4" x14ac:dyDescent="0.2">
      <c r="D696" s="190"/>
    </row>
    <row r="697" spans="4:4" x14ac:dyDescent="0.2">
      <c r="D697" s="190"/>
    </row>
    <row r="698" spans="4:4" x14ac:dyDescent="0.2">
      <c r="D698" s="190"/>
    </row>
    <row r="699" spans="4:4" x14ac:dyDescent="0.2">
      <c r="D699" s="190"/>
    </row>
    <row r="700" spans="4:4" x14ac:dyDescent="0.2">
      <c r="D700" s="190"/>
    </row>
    <row r="701" spans="4:4" x14ac:dyDescent="0.2">
      <c r="D701" s="190"/>
    </row>
    <row r="702" spans="4:4" x14ac:dyDescent="0.2">
      <c r="D702" s="190"/>
    </row>
    <row r="703" spans="4:4" x14ac:dyDescent="0.2">
      <c r="D703" s="190"/>
    </row>
    <row r="704" spans="4:4" x14ac:dyDescent="0.2">
      <c r="D704" s="190"/>
    </row>
    <row r="705" spans="4:4" x14ac:dyDescent="0.2">
      <c r="D705" s="190"/>
    </row>
    <row r="706" spans="4:4" x14ac:dyDescent="0.2">
      <c r="D706" s="190"/>
    </row>
    <row r="707" spans="4:4" x14ac:dyDescent="0.2">
      <c r="D707" s="190"/>
    </row>
    <row r="708" spans="4:4" x14ac:dyDescent="0.2">
      <c r="D708" s="190"/>
    </row>
    <row r="709" spans="4:4" x14ac:dyDescent="0.2">
      <c r="D709" s="190"/>
    </row>
    <row r="710" spans="4:4" x14ac:dyDescent="0.2">
      <c r="D710" s="190"/>
    </row>
    <row r="711" spans="4:4" x14ac:dyDescent="0.2">
      <c r="D711" s="190"/>
    </row>
    <row r="712" spans="4:4" x14ac:dyDescent="0.2">
      <c r="D712" s="190"/>
    </row>
    <row r="713" spans="4:4" x14ac:dyDescent="0.2">
      <c r="D713" s="190"/>
    </row>
    <row r="714" spans="4:4" x14ac:dyDescent="0.2">
      <c r="D714" s="190"/>
    </row>
    <row r="715" spans="4:4" x14ac:dyDescent="0.2">
      <c r="D715" s="190"/>
    </row>
    <row r="716" spans="4:4" x14ac:dyDescent="0.2">
      <c r="D716" s="190"/>
    </row>
    <row r="717" spans="4:4" x14ac:dyDescent="0.2">
      <c r="D717" s="190"/>
    </row>
    <row r="718" spans="4:4" x14ac:dyDescent="0.2">
      <c r="D718" s="190"/>
    </row>
    <row r="719" spans="4:4" x14ac:dyDescent="0.2">
      <c r="D719" s="190"/>
    </row>
    <row r="720" spans="4:4" x14ac:dyDescent="0.2">
      <c r="D720" s="190"/>
    </row>
    <row r="721" spans="4:4" x14ac:dyDescent="0.2">
      <c r="D721" s="190"/>
    </row>
    <row r="722" spans="4:4" x14ac:dyDescent="0.2">
      <c r="D722" s="190"/>
    </row>
    <row r="723" spans="4:4" x14ac:dyDescent="0.2">
      <c r="D723" s="190"/>
    </row>
    <row r="724" spans="4:4" x14ac:dyDescent="0.2">
      <c r="D724" s="190"/>
    </row>
    <row r="725" spans="4:4" x14ac:dyDescent="0.2">
      <c r="D725" s="190"/>
    </row>
    <row r="726" spans="4:4" x14ac:dyDescent="0.2">
      <c r="D726" s="190"/>
    </row>
    <row r="727" spans="4:4" x14ac:dyDescent="0.2">
      <c r="D727" s="190"/>
    </row>
    <row r="728" spans="4:4" x14ac:dyDescent="0.2">
      <c r="D728" s="190"/>
    </row>
    <row r="729" spans="4:4" x14ac:dyDescent="0.2">
      <c r="D729" s="190"/>
    </row>
    <row r="730" spans="4:4" x14ac:dyDescent="0.2">
      <c r="D730" s="190"/>
    </row>
    <row r="731" spans="4:4" x14ac:dyDescent="0.2">
      <c r="D731" s="190"/>
    </row>
    <row r="732" spans="4:4" x14ac:dyDescent="0.2">
      <c r="D732" s="190"/>
    </row>
    <row r="733" spans="4:4" x14ac:dyDescent="0.2">
      <c r="D733" s="190"/>
    </row>
    <row r="734" spans="4:4" x14ac:dyDescent="0.2">
      <c r="D734" s="190"/>
    </row>
    <row r="735" spans="4:4" x14ac:dyDescent="0.2">
      <c r="D735" s="190"/>
    </row>
    <row r="736" spans="4:4" x14ac:dyDescent="0.2">
      <c r="D736" s="190"/>
    </row>
    <row r="737" spans="4:4" x14ac:dyDescent="0.2">
      <c r="D737" s="190"/>
    </row>
    <row r="738" spans="4:4" x14ac:dyDescent="0.2">
      <c r="D738" s="190"/>
    </row>
    <row r="739" spans="4:4" x14ac:dyDescent="0.2">
      <c r="D739" s="190"/>
    </row>
    <row r="740" spans="4:4" x14ac:dyDescent="0.2">
      <c r="D740" s="190"/>
    </row>
    <row r="741" spans="4:4" x14ac:dyDescent="0.2">
      <c r="D741" s="190"/>
    </row>
    <row r="742" spans="4:4" x14ac:dyDescent="0.2">
      <c r="D742" s="190"/>
    </row>
    <row r="743" spans="4:4" x14ac:dyDescent="0.2">
      <c r="D743" s="190"/>
    </row>
    <row r="744" spans="4:4" x14ac:dyDescent="0.2">
      <c r="D744" s="190"/>
    </row>
    <row r="745" spans="4:4" x14ac:dyDescent="0.2">
      <c r="D745" s="190"/>
    </row>
    <row r="746" spans="4:4" x14ac:dyDescent="0.2">
      <c r="D746" s="190"/>
    </row>
    <row r="747" spans="4:4" x14ac:dyDescent="0.2">
      <c r="D747" s="190"/>
    </row>
    <row r="748" spans="4:4" x14ac:dyDescent="0.2">
      <c r="D748" s="190"/>
    </row>
    <row r="749" spans="4:4" x14ac:dyDescent="0.2">
      <c r="D749" s="190"/>
    </row>
    <row r="750" spans="4:4" x14ac:dyDescent="0.2">
      <c r="D750" s="190"/>
    </row>
    <row r="751" spans="4:4" x14ac:dyDescent="0.2">
      <c r="D751" s="190"/>
    </row>
    <row r="752" spans="4:4" x14ac:dyDescent="0.2">
      <c r="D752" s="190"/>
    </row>
    <row r="753" spans="4:4" x14ac:dyDescent="0.2">
      <c r="D753" s="190"/>
    </row>
    <row r="754" spans="4:4" x14ac:dyDescent="0.2">
      <c r="D754" s="190"/>
    </row>
    <row r="755" spans="4:4" x14ac:dyDescent="0.2">
      <c r="D755" s="190"/>
    </row>
    <row r="756" spans="4:4" x14ac:dyDescent="0.2">
      <c r="D756" s="190"/>
    </row>
    <row r="757" spans="4:4" x14ac:dyDescent="0.2">
      <c r="D757" s="190"/>
    </row>
    <row r="758" spans="4:4" x14ac:dyDescent="0.2">
      <c r="D758" s="190"/>
    </row>
    <row r="759" spans="4:4" x14ac:dyDescent="0.2">
      <c r="D759" s="190"/>
    </row>
    <row r="760" spans="4:4" x14ac:dyDescent="0.2">
      <c r="D760" s="190"/>
    </row>
    <row r="761" spans="4:4" x14ac:dyDescent="0.2">
      <c r="D761" s="190"/>
    </row>
    <row r="762" spans="4:4" x14ac:dyDescent="0.2">
      <c r="D762" s="190"/>
    </row>
    <row r="763" spans="4:4" x14ac:dyDescent="0.2">
      <c r="D763" s="190"/>
    </row>
    <row r="764" spans="4:4" x14ac:dyDescent="0.2">
      <c r="D764" s="190"/>
    </row>
    <row r="765" spans="4:4" x14ac:dyDescent="0.2">
      <c r="D765" s="190"/>
    </row>
    <row r="766" spans="4:4" x14ac:dyDescent="0.2">
      <c r="D766" s="190"/>
    </row>
    <row r="767" spans="4:4" x14ac:dyDescent="0.2">
      <c r="D767" s="190"/>
    </row>
    <row r="768" spans="4:4" x14ac:dyDescent="0.2">
      <c r="D768" s="190"/>
    </row>
    <row r="769" spans="4:4" x14ac:dyDescent="0.2">
      <c r="D769" s="190"/>
    </row>
    <row r="770" spans="4:4" x14ac:dyDescent="0.2">
      <c r="D770" s="190"/>
    </row>
    <row r="771" spans="4:4" x14ac:dyDescent="0.2">
      <c r="D771" s="190"/>
    </row>
    <row r="772" spans="4:4" x14ac:dyDescent="0.2">
      <c r="D772" s="190"/>
    </row>
    <row r="773" spans="4:4" x14ac:dyDescent="0.2">
      <c r="D773" s="190"/>
    </row>
    <row r="774" spans="4:4" x14ac:dyDescent="0.2">
      <c r="D774" s="190"/>
    </row>
    <row r="775" spans="4:4" x14ac:dyDescent="0.2">
      <c r="D775" s="190"/>
    </row>
    <row r="776" spans="4:4" x14ac:dyDescent="0.2">
      <c r="D776" s="190"/>
    </row>
    <row r="777" spans="4:4" x14ac:dyDescent="0.2">
      <c r="D777" s="190"/>
    </row>
    <row r="778" spans="4:4" x14ac:dyDescent="0.2">
      <c r="D778" s="190"/>
    </row>
    <row r="779" spans="4:4" x14ac:dyDescent="0.2">
      <c r="D779" s="190"/>
    </row>
    <row r="780" spans="4:4" x14ac:dyDescent="0.2">
      <c r="D780" s="190"/>
    </row>
    <row r="781" spans="4:4" x14ac:dyDescent="0.2">
      <c r="D781" s="190"/>
    </row>
    <row r="782" spans="4:4" x14ac:dyDescent="0.2">
      <c r="D782" s="190"/>
    </row>
    <row r="783" spans="4:4" x14ac:dyDescent="0.2">
      <c r="D783" s="190"/>
    </row>
    <row r="784" spans="4:4" x14ac:dyDescent="0.2">
      <c r="D784" s="190"/>
    </row>
    <row r="785" spans="4:4" x14ac:dyDescent="0.2">
      <c r="D785" s="190"/>
    </row>
    <row r="786" spans="4:4" x14ac:dyDescent="0.2">
      <c r="D786" s="190"/>
    </row>
    <row r="787" spans="4:4" x14ac:dyDescent="0.2">
      <c r="D787" s="190"/>
    </row>
    <row r="788" spans="4:4" x14ac:dyDescent="0.2">
      <c r="D788" s="190"/>
    </row>
    <row r="789" spans="4:4" x14ac:dyDescent="0.2">
      <c r="D789" s="190"/>
    </row>
    <row r="790" spans="4:4" x14ac:dyDescent="0.2">
      <c r="D790" s="190"/>
    </row>
    <row r="791" spans="4:4" x14ac:dyDescent="0.2">
      <c r="D791" s="190"/>
    </row>
    <row r="792" spans="4:4" x14ac:dyDescent="0.2">
      <c r="D792" s="190"/>
    </row>
    <row r="793" spans="4:4" x14ac:dyDescent="0.2">
      <c r="D793" s="190"/>
    </row>
    <row r="794" spans="4:4" x14ac:dyDescent="0.2">
      <c r="D794" s="190"/>
    </row>
    <row r="795" spans="4:4" x14ac:dyDescent="0.2">
      <c r="D795" s="190"/>
    </row>
    <row r="796" spans="4:4" x14ac:dyDescent="0.2">
      <c r="D796" s="190"/>
    </row>
    <row r="797" spans="4:4" x14ac:dyDescent="0.2">
      <c r="D797" s="190"/>
    </row>
    <row r="798" spans="4:4" x14ac:dyDescent="0.2">
      <c r="D798" s="190"/>
    </row>
    <row r="799" spans="4:4" x14ac:dyDescent="0.2">
      <c r="D799" s="190"/>
    </row>
    <row r="800" spans="4:4" x14ac:dyDescent="0.2">
      <c r="D800" s="190"/>
    </row>
    <row r="801" spans="4:4" x14ac:dyDescent="0.2">
      <c r="D801" s="190"/>
    </row>
    <row r="802" spans="4:4" x14ac:dyDescent="0.2">
      <c r="D802" s="190"/>
    </row>
    <row r="803" spans="4:4" x14ac:dyDescent="0.2">
      <c r="D803" s="190"/>
    </row>
    <row r="804" spans="4:4" x14ac:dyDescent="0.2">
      <c r="D804" s="190"/>
    </row>
    <row r="805" spans="4:4" x14ac:dyDescent="0.2">
      <c r="D805" s="190"/>
    </row>
    <row r="806" spans="4:4" x14ac:dyDescent="0.2">
      <c r="D806" s="190"/>
    </row>
    <row r="807" spans="4:4" x14ac:dyDescent="0.2">
      <c r="D807" s="190"/>
    </row>
    <row r="808" spans="4:4" x14ac:dyDescent="0.2">
      <c r="D808" s="190"/>
    </row>
    <row r="809" spans="4:4" x14ac:dyDescent="0.2">
      <c r="D809" s="190"/>
    </row>
    <row r="810" spans="4:4" x14ac:dyDescent="0.2">
      <c r="D810" s="190"/>
    </row>
    <row r="811" spans="4:4" x14ac:dyDescent="0.2">
      <c r="D811" s="190"/>
    </row>
    <row r="812" spans="4:4" x14ac:dyDescent="0.2">
      <c r="D812" s="190"/>
    </row>
    <row r="813" spans="4:4" x14ac:dyDescent="0.2">
      <c r="D813" s="190"/>
    </row>
    <row r="814" spans="4:4" x14ac:dyDescent="0.2">
      <c r="D814" s="190"/>
    </row>
    <row r="815" spans="4:4" x14ac:dyDescent="0.2">
      <c r="D815" s="190"/>
    </row>
    <row r="816" spans="4:4" x14ac:dyDescent="0.2">
      <c r="D816" s="190"/>
    </row>
    <row r="817" spans="4:4" x14ac:dyDescent="0.2">
      <c r="D817" s="190"/>
    </row>
    <row r="818" spans="4:4" x14ac:dyDescent="0.2">
      <c r="D818" s="190"/>
    </row>
    <row r="819" spans="4:4" x14ac:dyDescent="0.2">
      <c r="D819" s="190"/>
    </row>
    <row r="820" spans="4:4" x14ac:dyDescent="0.2">
      <c r="D820" s="190"/>
    </row>
    <row r="821" spans="4:4" x14ac:dyDescent="0.2">
      <c r="D821" s="190"/>
    </row>
    <row r="822" spans="4:4" x14ac:dyDescent="0.2">
      <c r="D822" s="190"/>
    </row>
    <row r="823" spans="4:4" x14ac:dyDescent="0.2">
      <c r="D823" s="190"/>
    </row>
    <row r="824" spans="4:4" x14ac:dyDescent="0.2">
      <c r="D824" s="190"/>
    </row>
    <row r="825" spans="4:4" x14ac:dyDescent="0.2">
      <c r="D825" s="190"/>
    </row>
    <row r="826" spans="4:4" x14ac:dyDescent="0.2">
      <c r="D826" s="190"/>
    </row>
    <row r="827" spans="4:4" x14ac:dyDescent="0.2">
      <c r="D827" s="190"/>
    </row>
    <row r="828" spans="4:4" x14ac:dyDescent="0.2">
      <c r="D828" s="190"/>
    </row>
    <row r="829" spans="4:4" x14ac:dyDescent="0.2">
      <c r="D829" s="190"/>
    </row>
    <row r="830" spans="4:4" x14ac:dyDescent="0.2">
      <c r="D830" s="190"/>
    </row>
    <row r="831" spans="4:4" x14ac:dyDescent="0.2">
      <c r="D831" s="190"/>
    </row>
    <row r="832" spans="4:4" x14ac:dyDescent="0.2">
      <c r="D832" s="190"/>
    </row>
    <row r="833" spans="4:4" x14ac:dyDescent="0.2">
      <c r="D833" s="190"/>
    </row>
    <row r="834" spans="4:4" x14ac:dyDescent="0.2">
      <c r="D834" s="190"/>
    </row>
    <row r="835" spans="4:4" x14ac:dyDescent="0.2">
      <c r="D835" s="190"/>
    </row>
    <row r="836" spans="4:4" x14ac:dyDescent="0.2">
      <c r="D836" s="190"/>
    </row>
    <row r="837" spans="4:4" x14ac:dyDescent="0.2">
      <c r="D837" s="190"/>
    </row>
    <row r="838" spans="4:4" x14ac:dyDescent="0.2">
      <c r="D838" s="190"/>
    </row>
    <row r="839" spans="4:4" x14ac:dyDescent="0.2">
      <c r="D839" s="190"/>
    </row>
    <row r="840" spans="4:4" x14ac:dyDescent="0.2">
      <c r="D840" s="190"/>
    </row>
    <row r="841" spans="4:4" x14ac:dyDescent="0.2">
      <c r="D841" s="190"/>
    </row>
    <row r="842" spans="4:4" x14ac:dyDescent="0.2">
      <c r="D842" s="190"/>
    </row>
    <row r="843" spans="4:4" x14ac:dyDescent="0.2">
      <c r="D843" s="190"/>
    </row>
    <row r="844" spans="4:4" x14ac:dyDescent="0.2">
      <c r="D844" s="190"/>
    </row>
    <row r="845" spans="4:4" x14ac:dyDescent="0.2">
      <c r="D845" s="190"/>
    </row>
    <row r="846" spans="4:4" x14ac:dyDescent="0.2">
      <c r="D846" s="190"/>
    </row>
    <row r="847" spans="4:4" x14ac:dyDescent="0.2">
      <c r="D847" s="190"/>
    </row>
    <row r="848" spans="4:4" x14ac:dyDescent="0.2">
      <c r="D848" s="190"/>
    </row>
    <row r="849" spans="4:4" x14ac:dyDescent="0.2">
      <c r="D849" s="190"/>
    </row>
    <row r="850" spans="4:4" x14ac:dyDescent="0.2">
      <c r="D850" s="190"/>
    </row>
    <row r="851" spans="4:4" x14ac:dyDescent="0.2">
      <c r="D851" s="190"/>
    </row>
    <row r="852" spans="4:4" x14ac:dyDescent="0.2">
      <c r="D852" s="190"/>
    </row>
    <row r="853" spans="4:4" x14ac:dyDescent="0.2">
      <c r="D853" s="190"/>
    </row>
    <row r="854" spans="4:4" x14ac:dyDescent="0.2">
      <c r="D854" s="190"/>
    </row>
    <row r="855" spans="4:4" x14ac:dyDescent="0.2">
      <c r="D855" s="190"/>
    </row>
    <row r="856" spans="4:4" x14ac:dyDescent="0.2">
      <c r="D856" s="190"/>
    </row>
    <row r="857" spans="4:4" x14ac:dyDescent="0.2">
      <c r="D857" s="190"/>
    </row>
    <row r="858" spans="4:4" x14ac:dyDescent="0.2">
      <c r="D858" s="190"/>
    </row>
    <row r="859" spans="4:4" x14ac:dyDescent="0.2">
      <c r="D859" s="190"/>
    </row>
    <row r="860" spans="4:4" x14ac:dyDescent="0.2">
      <c r="D860" s="190"/>
    </row>
    <row r="861" spans="4:4" x14ac:dyDescent="0.2">
      <c r="D861" s="190"/>
    </row>
    <row r="862" spans="4:4" x14ac:dyDescent="0.2">
      <c r="D862" s="190"/>
    </row>
    <row r="863" spans="4:4" x14ac:dyDescent="0.2">
      <c r="D863" s="190"/>
    </row>
    <row r="864" spans="4:4" x14ac:dyDescent="0.2">
      <c r="D864" s="190"/>
    </row>
    <row r="865" spans="4:4" x14ac:dyDescent="0.2">
      <c r="D865" s="190"/>
    </row>
    <row r="866" spans="4:4" x14ac:dyDescent="0.2">
      <c r="D866" s="190"/>
    </row>
    <row r="867" spans="4:4" x14ac:dyDescent="0.2">
      <c r="D867" s="190"/>
    </row>
    <row r="868" spans="4:4" x14ac:dyDescent="0.2">
      <c r="D868" s="190"/>
    </row>
    <row r="869" spans="4:4" x14ac:dyDescent="0.2">
      <c r="D869" s="190"/>
    </row>
    <row r="870" spans="4:4" x14ac:dyDescent="0.2">
      <c r="D870" s="190"/>
    </row>
    <row r="871" spans="4:4" x14ac:dyDescent="0.2">
      <c r="D871" s="190"/>
    </row>
    <row r="872" spans="4:4" x14ac:dyDescent="0.2">
      <c r="D872" s="190"/>
    </row>
    <row r="873" spans="4:4" x14ac:dyDescent="0.2">
      <c r="D873" s="190"/>
    </row>
    <row r="874" spans="4:4" x14ac:dyDescent="0.2">
      <c r="D874" s="190"/>
    </row>
    <row r="875" spans="4:4" x14ac:dyDescent="0.2">
      <c r="D875" s="190"/>
    </row>
    <row r="876" spans="4:4" x14ac:dyDescent="0.2">
      <c r="D876" s="190"/>
    </row>
    <row r="877" spans="4:4" x14ac:dyDescent="0.2">
      <c r="D877" s="190"/>
    </row>
    <row r="878" spans="4:4" x14ac:dyDescent="0.2">
      <c r="D878" s="190"/>
    </row>
    <row r="879" spans="4:4" x14ac:dyDescent="0.2">
      <c r="D879" s="190"/>
    </row>
    <row r="880" spans="4:4" x14ac:dyDescent="0.2">
      <c r="D880" s="190"/>
    </row>
    <row r="881" spans="4:4" x14ac:dyDescent="0.2">
      <c r="D881" s="190"/>
    </row>
    <row r="882" spans="4:4" x14ac:dyDescent="0.2">
      <c r="D882" s="190"/>
    </row>
    <row r="883" spans="4:4" x14ac:dyDescent="0.2">
      <c r="D883" s="190"/>
    </row>
    <row r="884" spans="4:4" x14ac:dyDescent="0.2">
      <c r="D884" s="190"/>
    </row>
    <row r="885" spans="4:4" x14ac:dyDescent="0.2">
      <c r="D885" s="190"/>
    </row>
    <row r="886" spans="4:4" x14ac:dyDescent="0.2">
      <c r="D886" s="190"/>
    </row>
    <row r="887" spans="4:4" x14ac:dyDescent="0.2">
      <c r="D887" s="190"/>
    </row>
    <row r="888" spans="4:4" x14ac:dyDescent="0.2">
      <c r="D888" s="190"/>
    </row>
    <row r="889" spans="4:4" x14ac:dyDescent="0.2">
      <c r="D889" s="190"/>
    </row>
    <row r="890" spans="4:4" x14ac:dyDescent="0.2">
      <c r="D890" s="190"/>
    </row>
    <row r="891" spans="4:4" x14ac:dyDescent="0.2">
      <c r="D891" s="190"/>
    </row>
    <row r="892" spans="4:4" x14ac:dyDescent="0.2">
      <c r="D892" s="190"/>
    </row>
    <row r="893" spans="4:4" x14ac:dyDescent="0.2">
      <c r="D893" s="190"/>
    </row>
    <row r="894" spans="4:4" x14ac:dyDescent="0.2">
      <c r="D894" s="190"/>
    </row>
    <row r="895" spans="4:4" x14ac:dyDescent="0.2">
      <c r="D895" s="190"/>
    </row>
    <row r="896" spans="4:4" x14ac:dyDescent="0.2">
      <c r="D896" s="190"/>
    </row>
    <row r="897" spans="4:4" x14ac:dyDescent="0.2">
      <c r="D897" s="190"/>
    </row>
    <row r="898" spans="4:4" x14ac:dyDescent="0.2">
      <c r="D898" s="190"/>
    </row>
    <row r="899" spans="4:4" x14ac:dyDescent="0.2">
      <c r="D899" s="190"/>
    </row>
    <row r="900" spans="4:4" x14ac:dyDescent="0.2">
      <c r="D900" s="190"/>
    </row>
    <row r="901" spans="4:4" x14ac:dyDescent="0.2">
      <c r="D901" s="190"/>
    </row>
    <row r="902" spans="4:4" x14ac:dyDescent="0.2">
      <c r="D902" s="190"/>
    </row>
    <row r="903" spans="4:4" x14ac:dyDescent="0.2">
      <c r="D903" s="190"/>
    </row>
    <row r="904" spans="4:4" x14ac:dyDescent="0.2">
      <c r="D904" s="190"/>
    </row>
    <row r="905" spans="4:4" x14ac:dyDescent="0.2">
      <c r="D905" s="190"/>
    </row>
    <row r="906" spans="4:4" x14ac:dyDescent="0.2">
      <c r="D906" s="190"/>
    </row>
    <row r="907" spans="4:4" x14ac:dyDescent="0.2">
      <c r="D907" s="190"/>
    </row>
    <row r="908" spans="4:4" x14ac:dyDescent="0.2">
      <c r="D908" s="190"/>
    </row>
    <row r="909" spans="4:4" x14ac:dyDescent="0.2">
      <c r="D909" s="190"/>
    </row>
    <row r="910" spans="4:4" x14ac:dyDescent="0.2">
      <c r="D910" s="190"/>
    </row>
    <row r="911" spans="4:4" x14ac:dyDescent="0.2">
      <c r="D911" s="190"/>
    </row>
    <row r="912" spans="4:4" x14ac:dyDescent="0.2">
      <c r="D912" s="190"/>
    </row>
    <row r="913" spans="4:4" x14ac:dyDescent="0.2">
      <c r="D913" s="190"/>
    </row>
    <row r="914" spans="4:4" x14ac:dyDescent="0.2">
      <c r="D914" s="190"/>
    </row>
    <row r="915" spans="4:4" x14ac:dyDescent="0.2">
      <c r="D915" s="190"/>
    </row>
    <row r="916" spans="4:4" x14ac:dyDescent="0.2">
      <c r="D916" s="190"/>
    </row>
    <row r="917" spans="4:4" x14ac:dyDescent="0.2">
      <c r="D917" s="190"/>
    </row>
    <row r="918" spans="4:4" x14ac:dyDescent="0.2">
      <c r="D918" s="190"/>
    </row>
    <row r="919" spans="4:4" x14ac:dyDescent="0.2">
      <c r="D919" s="190"/>
    </row>
    <row r="920" spans="4:4" x14ac:dyDescent="0.2">
      <c r="D920" s="190"/>
    </row>
    <row r="921" spans="4:4" x14ac:dyDescent="0.2">
      <c r="D921" s="190"/>
    </row>
    <row r="922" spans="4:4" x14ac:dyDescent="0.2">
      <c r="D922" s="190"/>
    </row>
    <row r="923" spans="4:4" x14ac:dyDescent="0.2">
      <c r="D923" s="190"/>
    </row>
    <row r="924" spans="4:4" x14ac:dyDescent="0.2">
      <c r="D924" s="190"/>
    </row>
    <row r="925" spans="4:4" x14ac:dyDescent="0.2">
      <c r="D925" s="190"/>
    </row>
    <row r="926" spans="4:4" x14ac:dyDescent="0.2">
      <c r="D926" s="190"/>
    </row>
    <row r="927" spans="4:4" x14ac:dyDescent="0.2">
      <c r="D927" s="190"/>
    </row>
    <row r="928" spans="4:4" x14ac:dyDescent="0.2">
      <c r="D928" s="190"/>
    </row>
    <row r="929" spans="4:4" x14ac:dyDescent="0.2">
      <c r="D929" s="190"/>
    </row>
    <row r="930" spans="4:4" x14ac:dyDescent="0.2">
      <c r="D930" s="190"/>
    </row>
    <row r="931" spans="4:4" x14ac:dyDescent="0.2">
      <c r="D931" s="190"/>
    </row>
    <row r="932" spans="4:4" x14ac:dyDescent="0.2">
      <c r="D932" s="190"/>
    </row>
    <row r="933" spans="4:4" x14ac:dyDescent="0.2">
      <c r="D933" s="190"/>
    </row>
    <row r="934" spans="4:4" x14ac:dyDescent="0.2">
      <c r="D934" s="190"/>
    </row>
    <row r="935" spans="4:4" x14ac:dyDescent="0.2">
      <c r="D935" s="190"/>
    </row>
    <row r="936" spans="4:4" x14ac:dyDescent="0.2">
      <c r="D936" s="190"/>
    </row>
    <row r="937" spans="4:4" x14ac:dyDescent="0.2">
      <c r="D937" s="190"/>
    </row>
    <row r="938" spans="4:4" x14ac:dyDescent="0.2">
      <c r="D938" s="190"/>
    </row>
    <row r="939" spans="4:4" x14ac:dyDescent="0.2">
      <c r="D939" s="190"/>
    </row>
    <row r="940" spans="4:4" x14ac:dyDescent="0.2">
      <c r="D940" s="190"/>
    </row>
    <row r="941" spans="4:4" x14ac:dyDescent="0.2">
      <c r="D941" s="190"/>
    </row>
    <row r="942" spans="4:4" x14ac:dyDescent="0.2">
      <c r="D942" s="190"/>
    </row>
    <row r="943" spans="4:4" x14ac:dyDescent="0.2">
      <c r="D943" s="190"/>
    </row>
    <row r="944" spans="4:4" x14ac:dyDescent="0.2">
      <c r="D944" s="190"/>
    </row>
    <row r="945" spans="4:4" x14ac:dyDescent="0.2">
      <c r="D945" s="190"/>
    </row>
    <row r="946" spans="4:4" x14ac:dyDescent="0.2">
      <c r="D946" s="190"/>
    </row>
    <row r="947" spans="4:4" x14ac:dyDescent="0.2">
      <c r="D947" s="190"/>
    </row>
    <row r="948" spans="4:4" x14ac:dyDescent="0.2">
      <c r="D948" s="190"/>
    </row>
    <row r="949" spans="4:4" x14ac:dyDescent="0.2">
      <c r="D949" s="190"/>
    </row>
    <row r="950" spans="4:4" x14ac:dyDescent="0.2">
      <c r="D950" s="190"/>
    </row>
    <row r="951" spans="4:4" x14ac:dyDescent="0.2">
      <c r="D951" s="190"/>
    </row>
    <row r="952" spans="4:4" x14ac:dyDescent="0.2">
      <c r="D952" s="190"/>
    </row>
    <row r="953" spans="4:4" x14ac:dyDescent="0.2">
      <c r="D953" s="190"/>
    </row>
    <row r="954" spans="4:4" x14ac:dyDescent="0.2">
      <c r="D954" s="190"/>
    </row>
    <row r="955" spans="4:4" x14ac:dyDescent="0.2">
      <c r="D955" s="190"/>
    </row>
    <row r="956" spans="4:4" x14ac:dyDescent="0.2">
      <c r="D956" s="190"/>
    </row>
    <row r="957" spans="4:4" x14ac:dyDescent="0.2">
      <c r="D957" s="190"/>
    </row>
    <row r="958" spans="4:4" x14ac:dyDescent="0.2">
      <c r="D958" s="190"/>
    </row>
    <row r="959" spans="4:4" x14ac:dyDescent="0.2">
      <c r="D959" s="190"/>
    </row>
    <row r="960" spans="4:4" x14ac:dyDescent="0.2">
      <c r="D960" s="190"/>
    </row>
    <row r="961" spans="4:4" x14ac:dyDescent="0.2">
      <c r="D961" s="190"/>
    </row>
    <row r="962" spans="4:4" x14ac:dyDescent="0.2">
      <c r="D962" s="190"/>
    </row>
    <row r="963" spans="4:4" x14ac:dyDescent="0.2">
      <c r="D963" s="190"/>
    </row>
    <row r="964" spans="4:4" x14ac:dyDescent="0.2">
      <c r="D964" s="190"/>
    </row>
    <row r="965" spans="4:4" x14ac:dyDescent="0.2">
      <c r="D965" s="190"/>
    </row>
    <row r="966" spans="4:4" x14ac:dyDescent="0.2">
      <c r="D966" s="190"/>
    </row>
    <row r="967" spans="4:4" x14ac:dyDescent="0.2">
      <c r="D967" s="190"/>
    </row>
    <row r="968" spans="4:4" x14ac:dyDescent="0.2">
      <c r="D968" s="190"/>
    </row>
    <row r="969" spans="4:4" x14ac:dyDescent="0.2">
      <c r="D969" s="190"/>
    </row>
    <row r="970" spans="4:4" x14ac:dyDescent="0.2">
      <c r="D970" s="190"/>
    </row>
    <row r="971" spans="4:4" x14ac:dyDescent="0.2">
      <c r="D971" s="190"/>
    </row>
    <row r="972" spans="4:4" x14ac:dyDescent="0.2">
      <c r="D972" s="190"/>
    </row>
    <row r="973" spans="4:4" x14ac:dyDescent="0.2">
      <c r="D973" s="190"/>
    </row>
    <row r="974" spans="4:4" x14ac:dyDescent="0.2">
      <c r="D974" s="190"/>
    </row>
    <row r="975" spans="4:4" x14ac:dyDescent="0.2">
      <c r="D975" s="190"/>
    </row>
    <row r="976" spans="4:4" x14ac:dyDescent="0.2">
      <c r="D976" s="190"/>
    </row>
    <row r="977" spans="4:4" x14ac:dyDescent="0.2">
      <c r="D977" s="190"/>
    </row>
    <row r="978" spans="4:4" x14ac:dyDescent="0.2">
      <c r="D978" s="190"/>
    </row>
    <row r="979" spans="4:4" x14ac:dyDescent="0.2">
      <c r="D979" s="190"/>
    </row>
    <row r="980" spans="4:4" x14ac:dyDescent="0.2">
      <c r="D980" s="190"/>
    </row>
    <row r="981" spans="4:4" x14ac:dyDescent="0.2">
      <c r="D981" s="190"/>
    </row>
    <row r="982" spans="4:4" x14ac:dyDescent="0.2">
      <c r="D982" s="190"/>
    </row>
    <row r="983" spans="4:4" x14ac:dyDescent="0.2">
      <c r="D983" s="190"/>
    </row>
    <row r="984" spans="4:4" x14ac:dyDescent="0.2">
      <c r="D984" s="190"/>
    </row>
    <row r="985" spans="4:4" x14ac:dyDescent="0.2">
      <c r="D985" s="190"/>
    </row>
    <row r="986" spans="4:4" x14ac:dyDescent="0.2">
      <c r="D986" s="190"/>
    </row>
    <row r="987" spans="4:4" x14ac:dyDescent="0.2">
      <c r="D987" s="190"/>
    </row>
    <row r="988" spans="4:4" x14ac:dyDescent="0.2">
      <c r="D988" s="190"/>
    </row>
    <row r="989" spans="4:4" x14ac:dyDescent="0.2">
      <c r="D989" s="190"/>
    </row>
    <row r="990" spans="4:4" x14ac:dyDescent="0.2">
      <c r="D990" s="190"/>
    </row>
    <row r="991" spans="4:4" x14ac:dyDescent="0.2">
      <c r="D991" s="190"/>
    </row>
    <row r="992" spans="4:4" x14ac:dyDescent="0.2">
      <c r="D992" s="190"/>
    </row>
    <row r="993" spans="4:4" x14ac:dyDescent="0.2">
      <c r="D993" s="190"/>
    </row>
    <row r="994" spans="4:4" x14ac:dyDescent="0.2">
      <c r="D994" s="190"/>
    </row>
    <row r="995" spans="4:4" x14ac:dyDescent="0.2">
      <c r="D995" s="190"/>
    </row>
    <row r="996" spans="4:4" x14ac:dyDescent="0.2">
      <c r="D996" s="190"/>
    </row>
    <row r="997" spans="4:4" x14ac:dyDescent="0.2">
      <c r="D997" s="190"/>
    </row>
    <row r="998" spans="4:4" x14ac:dyDescent="0.2">
      <c r="D998" s="190"/>
    </row>
    <row r="999" spans="4:4" x14ac:dyDescent="0.2">
      <c r="D999" s="190"/>
    </row>
    <row r="1000" spans="4:4" x14ac:dyDescent="0.2">
      <c r="D1000" s="190"/>
    </row>
    <row r="1001" spans="4:4" x14ac:dyDescent="0.2">
      <c r="D1001" s="190"/>
    </row>
    <row r="1002" spans="4:4" x14ac:dyDescent="0.2">
      <c r="D1002" s="190"/>
    </row>
    <row r="1003" spans="4:4" x14ac:dyDescent="0.2">
      <c r="D1003" s="190"/>
    </row>
    <row r="1004" spans="4:4" x14ac:dyDescent="0.2">
      <c r="D1004" s="190"/>
    </row>
    <row r="1005" spans="4:4" x14ac:dyDescent="0.2">
      <c r="D1005" s="190"/>
    </row>
    <row r="1006" spans="4:4" x14ac:dyDescent="0.2">
      <c r="D1006" s="190"/>
    </row>
    <row r="1007" spans="4:4" x14ac:dyDescent="0.2">
      <c r="D1007" s="190"/>
    </row>
    <row r="1008" spans="4:4" x14ac:dyDescent="0.2">
      <c r="D1008" s="190"/>
    </row>
    <row r="1009" spans="4:4" x14ac:dyDescent="0.2">
      <c r="D1009" s="190"/>
    </row>
    <row r="1010" spans="4:4" x14ac:dyDescent="0.2">
      <c r="D1010" s="190"/>
    </row>
    <row r="1011" spans="4:4" x14ac:dyDescent="0.2">
      <c r="D1011" s="190"/>
    </row>
    <row r="1012" spans="4:4" x14ac:dyDescent="0.2">
      <c r="D1012" s="190"/>
    </row>
    <row r="1013" spans="4:4" x14ac:dyDescent="0.2">
      <c r="D1013" s="190"/>
    </row>
    <row r="1014" spans="4:4" x14ac:dyDescent="0.2">
      <c r="D1014" s="190"/>
    </row>
    <row r="1015" spans="4:4" x14ac:dyDescent="0.2">
      <c r="D1015" s="190"/>
    </row>
    <row r="1016" spans="4:4" x14ac:dyDescent="0.2">
      <c r="D1016" s="190"/>
    </row>
    <row r="1017" spans="4:4" x14ac:dyDescent="0.2">
      <c r="D1017" s="190"/>
    </row>
    <row r="1018" spans="4:4" x14ac:dyDescent="0.2">
      <c r="D1018" s="190"/>
    </row>
    <row r="1019" spans="4:4" x14ac:dyDescent="0.2">
      <c r="D1019" s="190"/>
    </row>
    <row r="1020" spans="4:4" x14ac:dyDescent="0.2">
      <c r="D1020" s="190"/>
    </row>
    <row r="1021" spans="4:4" x14ac:dyDescent="0.2">
      <c r="D1021" s="190"/>
    </row>
    <row r="1022" spans="4:4" x14ac:dyDescent="0.2">
      <c r="D1022" s="190"/>
    </row>
    <row r="1023" spans="4:4" x14ac:dyDescent="0.2">
      <c r="D1023" s="190"/>
    </row>
    <row r="1024" spans="4:4" x14ac:dyDescent="0.2">
      <c r="D1024" s="190"/>
    </row>
    <row r="1025" spans="4:4" x14ac:dyDescent="0.2">
      <c r="D1025" s="190"/>
    </row>
    <row r="1026" spans="4:4" x14ac:dyDescent="0.2">
      <c r="D1026" s="190"/>
    </row>
    <row r="1027" spans="4:4" x14ac:dyDescent="0.2">
      <c r="D1027" s="190"/>
    </row>
    <row r="1028" spans="4:4" x14ac:dyDescent="0.2">
      <c r="D1028" s="190"/>
    </row>
    <row r="1029" spans="4:4" x14ac:dyDescent="0.2">
      <c r="D1029" s="190"/>
    </row>
    <row r="1030" spans="4:4" x14ac:dyDescent="0.2">
      <c r="D1030" s="190"/>
    </row>
    <row r="1031" spans="4:4" x14ac:dyDescent="0.2">
      <c r="D1031" s="190"/>
    </row>
    <row r="1032" spans="4:4" x14ac:dyDescent="0.2">
      <c r="D1032" s="190"/>
    </row>
    <row r="1033" spans="4:4" x14ac:dyDescent="0.2">
      <c r="D1033" s="190"/>
    </row>
    <row r="1034" spans="4:4" x14ac:dyDescent="0.2">
      <c r="D1034" s="190"/>
    </row>
    <row r="1035" spans="4:4" x14ac:dyDescent="0.2">
      <c r="D1035" s="190"/>
    </row>
    <row r="1036" spans="4:4" x14ac:dyDescent="0.2">
      <c r="D1036" s="190"/>
    </row>
    <row r="1037" spans="4:4" x14ac:dyDescent="0.2">
      <c r="D1037" s="190"/>
    </row>
    <row r="1038" spans="4:4" x14ac:dyDescent="0.2">
      <c r="D1038" s="190"/>
    </row>
    <row r="1039" spans="4:4" x14ac:dyDescent="0.2">
      <c r="D1039" s="190"/>
    </row>
    <row r="1040" spans="4:4" x14ac:dyDescent="0.2">
      <c r="D1040" s="190"/>
    </row>
    <row r="1041" spans="4:4" x14ac:dyDescent="0.2">
      <c r="D1041" s="190"/>
    </row>
    <row r="1042" spans="4:4" x14ac:dyDescent="0.2">
      <c r="D1042" s="190"/>
    </row>
    <row r="1043" spans="4:4" x14ac:dyDescent="0.2">
      <c r="D1043" s="190"/>
    </row>
    <row r="1044" spans="4:4" x14ac:dyDescent="0.2">
      <c r="D1044" s="190"/>
    </row>
    <row r="1045" spans="4:4" x14ac:dyDescent="0.2">
      <c r="D1045" s="190"/>
    </row>
    <row r="1046" spans="4:4" x14ac:dyDescent="0.2">
      <c r="D1046" s="190"/>
    </row>
    <row r="1047" spans="4:4" x14ac:dyDescent="0.2">
      <c r="D1047" s="190"/>
    </row>
    <row r="1048" spans="4:4" x14ac:dyDescent="0.2">
      <c r="D1048" s="190"/>
    </row>
    <row r="1049" spans="4:4" x14ac:dyDescent="0.2">
      <c r="D1049" s="190"/>
    </row>
    <row r="1050" spans="4:4" x14ac:dyDescent="0.2">
      <c r="D1050" s="190"/>
    </row>
    <row r="1051" spans="4:4" x14ac:dyDescent="0.2">
      <c r="D1051" s="190"/>
    </row>
    <row r="1052" spans="4:4" x14ac:dyDescent="0.2">
      <c r="D1052" s="190"/>
    </row>
    <row r="1053" spans="4:4" x14ac:dyDescent="0.2">
      <c r="D1053" s="190"/>
    </row>
    <row r="1054" spans="4:4" x14ac:dyDescent="0.2">
      <c r="D1054" s="190"/>
    </row>
    <row r="1055" spans="4:4" x14ac:dyDescent="0.2">
      <c r="D1055" s="190"/>
    </row>
    <row r="1056" spans="4:4" x14ac:dyDescent="0.2">
      <c r="D1056" s="190"/>
    </row>
    <row r="1057" spans="4:4" x14ac:dyDescent="0.2">
      <c r="D1057" s="190"/>
    </row>
    <row r="1058" spans="4:4" x14ac:dyDescent="0.2">
      <c r="D1058" s="190"/>
    </row>
    <row r="1059" spans="4:4" x14ac:dyDescent="0.2">
      <c r="D1059" s="190"/>
    </row>
    <row r="1060" spans="4:4" x14ac:dyDescent="0.2">
      <c r="D1060" s="190"/>
    </row>
    <row r="1061" spans="4:4" x14ac:dyDescent="0.2">
      <c r="D1061" s="190"/>
    </row>
    <row r="1062" spans="4:4" x14ac:dyDescent="0.2">
      <c r="D1062" s="190"/>
    </row>
    <row r="1063" spans="4:4" x14ac:dyDescent="0.2">
      <c r="D1063" s="190"/>
    </row>
    <row r="1064" spans="4:4" x14ac:dyDescent="0.2">
      <c r="D1064" s="190"/>
    </row>
    <row r="1065" spans="4:4" x14ac:dyDescent="0.2">
      <c r="D1065" s="190"/>
    </row>
    <row r="1066" spans="4:4" x14ac:dyDescent="0.2">
      <c r="D1066" s="190"/>
    </row>
    <row r="1067" spans="4:4" x14ac:dyDescent="0.2">
      <c r="D1067" s="190"/>
    </row>
    <row r="1068" spans="4:4" x14ac:dyDescent="0.2">
      <c r="D1068" s="190"/>
    </row>
    <row r="1069" spans="4:4" x14ac:dyDescent="0.2">
      <c r="D1069" s="190"/>
    </row>
    <row r="1070" spans="4:4" x14ac:dyDescent="0.2">
      <c r="D1070" s="190"/>
    </row>
    <row r="1071" spans="4:4" x14ac:dyDescent="0.2">
      <c r="D1071" s="190"/>
    </row>
    <row r="1072" spans="4:4" x14ac:dyDescent="0.2">
      <c r="D1072" s="190"/>
    </row>
    <row r="1073" spans="4:4" x14ac:dyDescent="0.2">
      <c r="D1073" s="190"/>
    </row>
    <row r="1074" spans="4:4" x14ac:dyDescent="0.2">
      <c r="D1074" s="190"/>
    </row>
    <row r="1075" spans="4:4" x14ac:dyDescent="0.2">
      <c r="D1075" s="190"/>
    </row>
    <row r="1076" spans="4:4" x14ac:dyDescent="0.2">
      <c r="D1076" s="190"/>
    </row>
    <row r="1077" spans="4:4" x14ac:dyDescent="0.2">
      <c r="D1077" s="190"/>
    </row>
    <row r="1078" spans="4:4" x14ac:dyDescent="0.2">
      <c r="D1078" s="190"/>
    </row>
    <row r="1079" spans="4:4" x14ac:dyDescent="0.2">
      <c r="D1079" s="190"/>
    </row>
    <row r="1080" spans="4:4" x14ac:dyDescent="0.2">
      <c r="D1080" s="190"/>
    </row>
    <row r="1081" spans="4:4" x14ac:dyDescent="0.2">
      <c r="D1081" s="190"/>
    </row>
    <row r="1082" spans="4:4" x14ac:dyDescent="0.2">
      <c r="D1082" s="190"/>
    </row>
    <row r="1083" spans="4:4" x14ac:dyDescent="0.2">
      <c r="D1083" s="190"/>
    </row>
    <row r="1084" spans="4:4" x14ac:dyDescent="0.2">
      <c r="D1084" s="190"/>
    </row>
    <row r="1085" spans="4:4" x14ac:dyDescent="0.2">
      <c r="D1085" s="190"/>
    </row>
    <row r="1086" spans="4:4" x14ac:dyDescent="0.2">
      <c r="D1086" s="190"/>
    </row>
    <row r="1087" spans="4:4" x14ac:dyDescent="0.2">
      <c r="D1087" s="190"/>
    </row>
    <row r="1088" spans="4:4" x14ac:dyDescent="0.2">
      <c r="D1088" s="190"/>
    </row>
    <row r="1089" spans="4:4" x14ac:dyDescent="0.2">
      <c r="D1089" s="190"/>
    </row>
    <row r="1090" spans="4:4" x14ac:dyDescent="0.2">
      <c r="D1090" s="190"/>
    </row>
    <row r="1091" spans="4:4" x14ac:dyDescent="0.2">
      <c r="D1091" s="190"/>
    </row>
    <row r="1092" spans="4:4" x14ac:dyDescent="0.2">
      <c r="D1092" s="190"/>
    </row>
    <row r="1093" spans="4:4" x14ac:dyDescent="0.2">
      <c r="D1093" s="190"/>
    </row>
    <row r="1094" spans="4:4" x14ac:dyDescent="0.2">
      <c r="D1094" s="190"/>
    </row>
    <row r="1095" spans="4:4" x14ac:dyDescent="0.2">
      <c r="D1095" s="190"/>
    </row>
    <row r="1096" spans="4:4" x14ac:dyDescent="0.2">
      <c r="D1096" s="190"/>
    </row>
    <row r="1097" spans="4:4" x14ac:dyDescent="0.2">
      <c r="D1097" s="190"/>
    </row>
    <row r="1098" spans="4:4" x14ac:dyDescent="0.2">
      <c r="D1098" s="190"/>
    </row>
    <row r="1099" spans="4:4" x14ac:dyDescent="0.2">
      <c r="D1099" s="190"/>
    </row>
    <row r="1100" spans="4:4" x14ac:dyDescent="0.2">
      <c r="D1100" s="190"/>
    </row>
    <row r="1101" spans="4:4" x14ac:dyDescent="0.2">
      <c r="D1101" s="190"/>
    </row>
    <row r="1102" spans="4:4" x14ac:dyDescent="0.2">
      <c r="D1102" s="190"/>
    </row>
    <row r="1103" spans="4:4" x14ac:dyDescent="0.2">
      <c r="D1103" s="190"/>
    </row>
    <row r="1104" spans="4:4" x14ac:dyDescent="0.2">
      <c r="D1104" s="190"/>
    </row>
    <row r="1105" spans="4:4" x14ac:dyDescent="0.2">
      <c r="D1105" s="190"/>
    </row>
    <row r="1106" spans="4:4" x14ac:dyDescent="0.2">
      <c r="D1106" s="190"/>
    </row>
    <row r="1107" spans="4:4" x14ac:dyDescent="0.2">
      <c r="D1107" s="190"/>
    </row>
    <row r="1108" spans="4:4" x14ac:dyDescent="0.2">
      <c r="D1108" s="190"/>
    </row>
    <row r="1109" spans="4:4" x14ac:dyDescent="0.2">
      <c r="D1109" s="190"/>
    </row>
    <row r="1110" spans="4:4" x14ac:dyDescent="0.2">
      <c r="D1110" s="190"/>
    </row>
    <row r="1111" spans="4:4" x14ac:dyDescent="0.2">
      <c r="D1111" s="190"/>
    </row>
    <row r="1112" spans="4:4" x14ac:dyDescent="0.2">
      <c r="D1112" s="190"/>
    </row>
    <row r="1113" spans="4:4" x14ac:dyDescent="0.2">
      <c r="D1113" s="190"/>
    </row>
    <row r="1114" spans="4:4" x14ac:dyDescent="0.2">
      <c r="D1114" s="190"/>
    </row>
    <row r="1115" spans="4:4" x14ac:dyDescent="0.2">
      <c r="D1115" s="190"/>
    </row>
    <row r="1116" spans="4:4" x14ac:dyDescent="0.2">
      <c r="D1116" s="190"/>
    </row>
    <row r="1117" spans="4:4" x14ac:dyDescent="0.2">
      <c r="D1117" s="190"/>
    </row>
    <row r="1118" spans="4:4" x14ac:dyDescent="0.2">
      <c r="D1118" s="190"/>
    </row>
    <row r="1119" spans="4:4" x14ac:dyDescent="0.2">
      <c r="D1119" s="190"/>
    </row>
    <row r="1120" spans="4:4" x14ac:dyDescent="0.2">
      <c r="D1120" s="190"/>
    </row>
    <row r="1121" spans="4:4" x14ac:dyDescent="0.2">
      <c r="D1121" s="190"/>
    </row>
    <row r="1122" spans="4:4" x14ac:dyDescent="0.2">
      <c r="D1122" s="190"/>
    </row>
    <row r="1123" spans="4:4" x14ac:dyDescent="0.2">
      <c r="D1123" s="190"/>
    </row>
    <row r="1124" spans="4:4" x14ac:dyDescent="0.2">
      <c r="D1124" s="190"/>
    </row>
    <row r="1125" spans="4:4" x14ac:dyDescent="0.2">
      <c r="D1125" s="190"/>
    </row>
    <row r="1126" spans="4:4" x14ac:dyDescent="0.2">
      <c r="D1126" s="190"/>
    </row>
    <row r="1127" spans="4:4" x14ac:dyDescent="0.2">
      <c r="D1127" s="190"/>
    </row>
    <row r="1128" spans="4:4" x14ac:dyDescent="0.2">
      <c r="D1128" s="190"/>
    </row>
    <row r="1129" spans="4:4" x14ac:dyDescent="0.2">
      <c r="D1129" s="190"/>
    </row>
    <row r="1130" spans="4:4" x14ac:dyDescent="0.2">
      <c r="D1130" s="190"/>
    </row>
    <row r="1131" spans="4:4" x14ac:dyDescent="0.2">
      <c r="D1131" s="190"/>
    </row>
    <row r="1132" spans="4:4" x14ac:dyDescent="0.2">
      <c r="D1132" s="190"/>
    </row>
    <row r="1133" spans="4:4" x14ac:dyDescent="0.2">
      <c r="D1133" s="190"/>
    </row>
    <row r="1134" spans="4:4" x14ac:dyDescent="0.2">
      <c r="D1134" s="190"/>
    </row>
    <row r="1135" spans="4:4" x14ac:dyDescent="0.2">
      <c r="D1135" s="190"/>
    </row>
    <row r="1136" spans="4:4" x14ac:dyDescent="0.2">
      <c r="D1136" s="190"/>
    </row>
    <row r="1137" spans="4:4" x14ac:dyDescent="0.2">
      <c r="D1137" s="190"/>
    </row>
    <row r="1138" spans="4:4" x14ac:dyDescent="0.2">
      <c r="D1138" s="190"/>
    </row>
    <row r="1139" spans="4:4" x14ac:dyDescent="0.2">
      <c r="D1139" s="190"/>
    </row>
    <row r="1140" spans="4:4" x14ac:dyDescent="0.2">
      <c r="D1140" s="190"/>
    </row>
    <row r="1141" spans="4:4" x14ac:dyDescent="0.2">
      <c r="D1141" s="190"/>
    </row>
    <row r="1142" spans="4:4" x14ac:dyDescent="0.2">
      <c r="D1142" s="190"/>
    </row>
    <row r="1143" spans="4:4" x14ac:dyDescent="0.2">
      <c r="D1143" s="190"/>
    </row>
    <row r="1144" spans="4:4" x14ac:dyDescent="0.2">
      <c r="D1144" s="190"/>
    </row>
    <row r="1145" spans="4:4" x14ac:dyDescent="0.2">
      <c r="D1145" s="190"/>
    </row>
    <row r="1146" spans="4:4" x14ac:dyDescent="0.2">
      <c r="D1146" s="190"/>
    </row>
    <row r="1147" spans="4:4" x14ac:dyDescent="0.2">
      <c r="D1147" s="190"/>
    </row>
    <row r="1148" spans="4:4" x14ac:dyDescent="0.2">
      <c r="D1148" s="190"/>
    </row>
    <row r="1149" spans="4:4" x14ac:dyDescent="0.2">
      <c r="D1149" s="190"/>
    </row>
    <row r="1150" spans="4:4" x14ac:dyDescent="0.2">
      <c r="D1150" s="190"/>
    </row>
    <row r="1151" spans="4:4" x14ac:dyDescent="0.2">
      <c r="D1151" s="190"/>
    </row>
    <row r="1152" spans="4:4" x14ac:dyDescent="0.2">
      <c r="D1152" s="190"/>
    </row>
    <row r="1153" spans="4:4" x14ac:dyDescent="0.2">
      <c r="D1153" s="190"/>
    </row>
    <row r="1154" spans="4:4" x14ac:dyDescent="0.2">
      <c r="D1154" s="190"/>
    </row>
    <row r="1155" spans="4:4" x14ac:dyDescent="0.2">
      <c r="D1155" s="190"/>
    </row>
    <row r="1156" spans="4:4" x14ac:dyDescent="0.2">
      <c r="D1156" s="190"/>
    </row>
    <row r="1157" spans="4:4" x14ac:dyDescent="0.2">
      <c r="D1157" s="190"/>
    </row>
    <row r="1158" spans="4:4" x14ac:dyDescent="0.2">
      <c r="D1158" s="190"/>
    </row>
    <row r="1159" spans="4:4" x14ac:dyDescent="0.2">
      <c r="D1159" s="190"/>
    </row>
    <row r="1160" spans="4:4" x14ac:dyDescent="0.2">
      <c r="D1160" s="190"/>
    </row>
    <row r="1161" spans="4:4" x14ac:dyDescent="0.2">
      <c r="D1161" s="190"/>
    </row>
    <row r="1162" spans="4:4" x14ac:dyDescent="0.2">
      <c r="D1162" s="190"/>
    </row>
    <row r="1163" spans="4:4" x14ac:dyDescent="0.2">
      <c r="D1163" s="190"/>
    </row>
    <row r="1164" spans="4:4" x14ac:dyDescent="0.2">
      <c r="D1164" s="190"/>
    </row>
    <row r="1165" spans="4:4" x14ac:dyDescent="0.2">
      <c r="D1165" s="190"/>
    </row>
    <row r="1166" spans="4:4" x14ac:dyDescent="0.2">
      <c r="D1166" s="190"/>
    </row>
    <row r="1167" spans="4:4" x14ac:dyDescent="0.2">
      <c r="D1167" s="190"/>
    </row>
    <row r="1168" spans="4:4" x14ac:dyDescent="0.2">
      <c r="D1168" s="190"/>
    </row>
    <row r="1169" spans="4:4" x14ac:dyDescent="0.2">
      <c r="D1169" s="190"/>
    </row>
    <row r="1170" spans="4:4" x14ac:dyDescent="0.2">
      <c r="D1170" s="190"/>
    </row>
    <row r="1171" spans="4:4" x14ac:dyDescent="0.2">
      <c r="D1171" s="190"/>
    </row>
    <row r="1172" spans="4:4" x14ac:dyDescent="0.2">
      <c r="D1172" s="190"/>
    </row>
    <row r="1173" spans="4:4" x14ac:dyDescent="0.2">
      <c r="D1173" s="190"/>
    </row>
    <row r="1174" spans="4:4" x14ac:dyDescent="0.2">
      <c r="D1174" s="190"/>
    </row>
    <row r="1175" spans="4:4" x14ac:dyDescent="0.2">
      <c r="D1175" s="190"/>
    </row>
    <row r="1176" spans="4:4" x14ac:dyDescent="0.2">
      <c r="D1176" s="190"/>
    </row>
    <row r="1177" spans="4:4" x14ac:dyDescent="0.2">
      <c r="D1177" s="190"/>
    </row>
    <row r="1178" spans="4:4" x14ac:dyDescent="0.2">
      <c r="D1178" s="190"/>
    </row>
    <row r="1179" spans="4:4" x14ac:dyDescent="0.2">
      <c r="D1179" s="190"/>
    </row>
    <row r="1180" spans="4:4" x14ac:dyDescent="0.2">
      <c r="D1180" s="190"/>
    </row>
    <row r="1181" spans="4:4" x14ac:dyDescent="0.2">
      <c r="D1181" s="190"/>
    </row>
    <row r="1182" spans="4:4" x14ac:dyDescent="0.2">
      <c r="D1182" s="190"/>
    </row>
    <row r="1183" spans="4:4" x14ac:dyDescent="0.2">
      <c r="D1183" s="190"/>
    </row>
    <row r="1184" spans="4:4" x14ac:dyDescent="0.2">
      <c r="D1184" s="190"/>
    </row>
    <row r="1185" spans="4:4" x14ac:dyDescent="0.2">
      <c r="D1185" s="190"/>
    </row>
    <row r="1186" spans="4:4" x14ac:dyDescent="0.2">
      <c r="D1186" s="190"/>
    </row>
    <row r="1187" spans="4:4" x14ac:dyDescent="0.2">
      <c r="D1187" s="190"/>
    </row>
    <row r="1188" spans="4:4" x14ac:dyDescent="0.2">
      <c r="D1188" s="190"/>
    </row>
    <row r="1189" spans="4:4" x14ac:dyDescent="0.2">
      <c r="D1189" s="190"/>
    </row>
    <row r="1190" spans="4:4" x14ac:dyDescent="0.2">
      <c r="D1190" s="190"/>
    </row>
    <row r="1191" spans="4:4" x14ac:dyDescent="0.2">
      <c r="D1191" s="190"/>
    </row>
    <row r="1192" spans="4:4" x14ac:dyDescent="0.2">
      <c r="D1192" s="190"/>
    </row>
    <row r="1193" spans="4:4" x14ac:dyDescent="0.2">
      <c r="D1193" s="190"/>
    </row>
    <row r="1194" spans="4:4" x14ac:dyDescent="0.2">
      <c r="D1194" s="190"/>
    </row>
    <row r="1195" spans="4:4" x14ac:dyDescent="0.2">
      <c r="D1195" s="190"/>
    </row>
    <row r="1196" spans="4:4" x14ac:dyDescent="0.2">
      <c r="D1196" s="190"/>
    </row>
    <row r="1197" spans="4:4" x14ac:dyDescent="0.2">
      <c r="D1197" s="190"/>
    </row>
    <row r="1198" spans="4:4" x14ac:dyDescent="0.2">
      <c r="D1198" s="190"/>
    </row>
    <row r="1199" spans="4:4" x14ac:dyDescent="0.2">
      <c r="D1199" s="190"/>
    </row>
    <row r="1200" spans="4:4" x14ac:dyDescent="0.2">
      <c r="D1200" s="190"/>
    </row>
    <row r="1201" spans="4:4" x14ac:dyDescent="0.2">
      <c r="D1201" s="190"/>
    </row>
    <row r="1202" spans="4:4" x14ac:dyDescent="0.2">
      <c r="D1202" s="190"/>
    </row>
    <row r="1203" spans="4:4" x14ac:dyDescent="0.2">
      <c r="D1203" s="190"/>
    </row>
    <row r="1204" spans="4:4" x14ac:dyDescent="0.2">
      <c r="D1204" s="190"/>
    </row>
    <row r="1205" spans="4:4" x14ac:dyDescent="0.2">
      <c r="D1205" s="190"/>
    </row>
    <row r="1206" spans="4:4" x14ac:dyDescent="0.2">
      <c r="D1206" s="190"/>
    </row>
    <row r="1207" spans="4:4" x14ac:dyDescent="0.2">
      <c r="D1207" s="190"/>
    </row>
    <row r="1208" spans="4:4" x14ac:dyDescent="0.2">
      <c r="D1208" s="190"/>
    </row>
    <row r="1209" spans="4:4" x14ac:dyDescent="0.2">
      <c r="D1209" s="190"/>
    </row>
    <row r="1210" spans="4:4" x14ac:dyDescent="0.2">
      <c r="D1210" s="190"/>
    </row>
    <row r="1211" spans="4:4" x14ac:dyDescent="0.2">
      <c r="D1211" s="190"/>
    </row>
    <row r="1212" spans="4:4" x14ac:dyDescent="0.2">
      <c r="D1212" s="190"/>
    </row>
    <row r="1213" spans="4:4" x14ac:dyDescent="0.2">
      <c r="D1213" s="190"/>
    </row>
    <row r="1214" spans="4:4" x14ac:dyDescent="0.2">
      <c r="D1214" s="190"/>
    </row>
    <row r="1215" spans="4:4" x14ac:dyDescent="0.2">
      <c r="D1215" s="190"/>
    </row>
    <row r="1216" spans="4:4" x14ac:dyDescent="0.2">
      <c r="D1216" s="190"/>
    </row>
    <row r="1217" spans="4:4" x14ac:dyDescent="0.2">
      <c r="D1217" s="190"/>
    </row>
    <row r="1218" spans="4:4" x14ac:dyDescent="0.2">
      <c r="D1218" s="190"/>
    </row>
    <row r="1219" spans="4:4" x14ac:dyDescent="0.2">
      <c r="D1219" s="190"/>
    </row>
    <row r="1220" spans="4:4" x14ac:dyDescent="0.2">
      <c r="D1220" s="190"/>
    </row>
    <row r="1221" spans="4:4" x14ac:dyDescent="0.2">
      <c r="D1221" s="190"/>
    </row>
    <row r="1222" spans="4:4" x14ac:dyDescent="0.2">
      <c r="D1222" s="190"/>
    </row>
    <row r="1223" spans="4:4" x14ac:dyDescent="0.2">
      <c r="D1223" s="190"/>
    </row>
    <row r="1224" spans="4:4" x14ac:dyDescent="0.2">
      <c r="D1224" s="190"/>
    </row>
    <row r="1225" spans="4:4" x14ac:dyDescent="0.2">
      <c r="D1225" s="190"/>
    </row>
    <row r="1226" spans="4:4" x14ac:dyDescent="0.2">
      <c r="D1226" s="190"/>
    </row>
    <row r="1227" spans="4:4" x14ac:dyDescent="0.2">
      <c r="D1227" s="190"/>
    </row>
    <row r="1228" spans="4:4" x14ac:dyDescent="0.2">
      <c r="D1228" s="190"/>
    </row>
    <row r="1229" spans="4:4" x14ac:dyDescent="0.2">
      <c r="D1229" s="190"/>
    </row>
    <row r="1230" spans="4:4" x14ac:dyDescent="0.2">
      <c r="D1230" s="190"/>
    </row>
    <row r="1231" spans="4:4" x14ac:dyDescent="0.2">
      <c r="D1231" s="190"/>
    </row>
    <row r="1232" spans="4:4" x14ac:dyDescent="0.2">
      <c r="D1232" s="190"/>
    </row>
    <row r="1233" spans="4:4" x14ac:dyDescent="0.2">
      <c r="D1233" s="190"/>
    </row>
    <row r="1234" spans="4:4" x14ac:dyDescent="0.2">
      <c r="D1234" s="190"/>
    </row>
    <row r="1235" spans="4:4" x14ac:dyDescent="0.2">
      <c r="D1235" s="190"/>
    </row>
    <row r="1236" spans="4:4" x14ac:dyDescent="0.2">
      <c r="D1236" s="190"/>
    </row>
    <row r="1237" spans="4:4" x14ac:dyDescent="0.2">
      <c r="D1237" s="190"/>
    </row>
    <row r="1238" spans="4:4" x14ac:dyDescent="0.2">
      <c r="D1238" s="190"/>
    </row>
    <row r="1239" spans="4:4" x14ac:dyDescent="0.2">
      <c r="D1239" s="190"/>
    </row>
    <row r="1240" spans="4:4" x14ac:dyDescent="0.2">
      <c r="D1240" s="190"/>
    </row>
    <row r="1241" spans="4:4" x14ac:dyDescent="0.2">
      <c r="D1241" s="190"/>
    </row>
    <row r="1242" spans="4:4" x14ac:dyDescent="0.2">
      <c r="D1242" s="190"/>
    </row>
    <row r="1243" spans="4:4" x14ac:dyDescent="0.2">
      <c r="D1243" s="190"/>
    </row>
    <row r="1244" spans="4:4" x14ac:dyDescent="0.2">
      <c r="D1244" s="190"/>
    </row>
    <row r="1245" spans="4:4" x14ac:dyDescent="0.2">
      <c r="D1245" s="190"/>
    </row>
    <row r="1246" spans="4:4" x14ac:dyDescent="0.2">
      <c r="D1246" s="190"/>
    </row>
    <row r="1247" spans="4:4" x14ac:dyDescent="0.2">
      <c r="D1247" s="190"/>
    </row>
    <row r="1248" spans="4:4" x14ac:dyDescent="0.2">
      <c r="D1248" s="190"/>
    </row>
    <row r="1249" spans="4:4" x14ac:dyDescent="0.2">
      <c r="D1249" s="190"/>
    </row>
    <row r="1250" spans="4:4" x14ac:dyDescent="0.2">
      <c r="D1250" s="190"/>
    </row>
    <row r="1251" spans="4:4" x14ac:dyDescent="0.2">
      <c r="D1251" s="190"/>
    </row>
    <row r="1252" spans="4:4" x14ac:dyDescent="0.2">
      <c r="D1252" s="190"/>
    </row>
    <row r="1253" spans="4:4" x14ac:dyDescent="0.2">
      <c r="D1253" s="190"/>
    </row>
    <row r="1254" spans="4:4" x14ac:dyDescent="0.2">
      <c r="D1254" s="190"/>
    </row>
    <row r="1255" spans="4:4" x14ac:dyDescent="0.2">
      <c r="D1255" s="190"/>
    </row>
    <row r="1256" spans="4:4" x14ac:dyDescent="0.2">
      <c r="D1256" s="190"/>
    </row>
    <row r="1257" spans="4:4" x14ac:dyDescent="0.2">
      <c r="D1257" s="190"/>
    </row>
    <row r="1258" spans="4:4" x14ac:dyDescent="0.2">
      <c r="D1258" s="190"/>
    </row>
    <row r="1259" spans="4:4" x14ac:dyDescent="0.2">
      <c r="D1259" s="190"/>
    </row>
    <row r="1260" spans="4:4" x14ac:dyDescent="0.2">
      <c r="D1260" s="190"/>
    </row>
    <row r="1261" spans="4:4" x14ac:dyDescent="0.2">
      <c r="D1261" s="190"/>
    </row>
    <row r="1262" spans="4:4" x14ac:dyDescent="0.2">
      <c r="D1262" s="190"/>
    </row>
    <row r="1263" spans="4:4" x14ac:dyDescent="0.2">
      <c r="D1263" s="190"/>
    </row>
    <row r="1264" spans="4:4" x14ac:dyDescent="0.2">
      <c r="D1264" s="190"/>
    </row>
    <row r="1265" spans="4:4" x14ac:dyDescent="0.2">
      <c r="D1265" s="190"/>
    </row>
    <row r="1266" spans="4:4" x14ac:dyDescent="0.2">
      <c r="D1266" s="190"/>
    </row>
    <row r="1267" spans="4:4" x14ac:dyDescent="0.2">
      <c r="D1267" s="190"/>
    </row>
    <row r="1268" spans="4:4" x14ac:dyDescent="0.2">
      <c r="D1268" s="190"/>
    </row>
    <row r="1269" spans="4:4" x14ac:dyDescent="0.2">
      <c r="D1269" s="190"/>
    </row>
    <row r="1270" spans="4:4" x14ac:dyDescent="0.2">
      <c r="D1270" s="190"/>
    </row>
    <row r="1271" spans="4:4" x14ac:dyDescent="0.2">
      <c r="D1271" s="190"/>
    </row>
    <row r="1272" spans="4:4" x14ac:dyDescent="0.2">
      <c r="D1272" s="190"/>
    </row>
    <row r="1273" spans="4:4" x14ac:dyDescent="0.2">
      <c r="D1273" s="190"/>
    </row>
    <row r="1274" spans="4:4" x14ac:dyDescent="0.2">
      <c r="D1274" s="190"/>
    </row>
    <row r="1275" spans="4:4" x14ac:dyDescent="0.2">
      <c r="D1275" s="190"/>
    </row>
    <row r="1276" spans="4:4" x14ac:dyDescent="0.2">
      <c r="D1276" s="190"/>
    </row>
    <row r="1277" spans="4:4" x14ac:dyDescent="0.2">
      <c r="D1277" s="190"/>
    </row>
    <row r="1278" spans="4:4" x14ac:dyDescent="0.2">
      <c r="D1278" s="190"/>
    </row>
    <row r="1279" spans="4:4" x14ac:dyDescent="0.2">
      <c r="D1279" s="190"/>
    </row>
    <row r="1280" spans="4:4" x14ac:dyDescent="0.2">
      <c r="D1280" s="190"/>
    </row>
    <row r="1281" spans="4:4" x14ac:dyDescent="0.2">
      <c r="D1281" s="190"/>
    </row>
    <row r="1282" spans="4:4" x14ac:dyDescent="0.2">
      <c r="D1282" s="190"/>
    </row>
    <row r="1283" spans="4:4" x14ac:dyDescent="0.2">
      <c r="D1283" s="190"/>
    </row>
    <row r="1284" spans="4:4" x14ac:dyDescent="0.2">
      <c r="D1284" s="190"/>
    </row>
    <row r="1285" spans="4:4" x14ac:dyDescent="0.2">
      <c r="D1285" s="190"/>
    </row>
    <row r="1286" spans="4:4" x14ac:dyDescent="0.2">
      <c r="D1286" s="190"/>
    </row>
    <row r="1287" spans="4:4" x14ac:dyDescent="0.2">
      <c r="D1287" s="190"/>
    </row>
    <row r="1288" spans="4:4" x14ac:dyDescent="0.2">
      <c r="D1288" s="190"/>
    </row>
    <row r="1289" spans="4:4" x14ac:dyDescent="0.2">
      <c r="D1289" s="190"/>
    </row>
    <row r="1290" spans="4:4" x14ac:dyDescent="0.2">
      <c r="D1290" s="190"/>
    </row>
    <row r="1291" spans="4:4" x14ac:dyDescent="0.2">
      <c r="D1291" s="190"/>
    </row>
    <row r="1292" spans="4:4" x14ac:dyDescent="0.2">
      <c r="D1292" s="190"/>
    </row>
    <row r="1293" spans="4:4" x14ac:dyDescent="0.2">
      <c r="D1293" s="190"/>
    </row>
    <row r="1294" spans="4:4" x14ac:dyDescent="0.2">
      <c r="D1294" s="190"/>
    </row>
    <row r="1295" spans="4:4" x14ac:dyDescent="0.2">
      <c r="D1295" s="190"/>
    </row>
    <row r="1296" spans="4:4" x14ac:dyDescent="0.2">
      <c r="D1296" s="190"/>
    </row>
    <row r="1297" spans="4:4" x14ac:dyDescent="0.2">
      <c r="D1297" s="190"/>
    </row>
    <row r="1298" spans="4:4" x14ac:dyDescent="0.2">
      <c r="D1298" s="190"/>
    </row>
    <row r="1299" spans="4:4" x14ac:dyDescent="0.2">
      <c r="D1299" s="190"/>
    </row>
    <row r="1300" spans="4:4" x14ac:dyDescent="0.2">
      <c r="D1300" s="190"/>
    </row>
    <row r="1301" spans="4:4" x14ac:dyDescent="0.2">
      <c r="D1301" s="190"/>
    </row>
    <row r="1302" spans="4:4" x14ac:dyDescent="0.2">
      <c r="D1302" s="190"/>
    </row>
    <row r="1303" spans="4:4" x14ac:dyDescent="0.2">
      <c r="D1303" s="190"/>
    </row>
    <row r="1304" spans="4:4" x14ac:dyDescent="0.2">
      <c r="D1304" s="190"/>
    </row>
    <row r="1305" spans="4:4" x14ac:dyDescent="0.2">
      <c r="D1305" s="190"/>
    </row>
    <row r="1306" spans="4:4" x14ac:dyDescent="0.2">
      <c r="D1306" s="190"/>
    </row>
    <row r="1307" spans="4:4" x14ac:dyDescent="0.2">
      <c r="D1307" s="190"/>
    </row>
    <row r="1308" spans="4:4" x14ac:dyDescent="0.2">
      <c r="D1308" s="190"/>
    </row>
    <row r="1309" spans="4:4" x14ac:dyDescent="0.2">
      <c r="D1309" s="190"/>
    </row>
    <row r="1310" spans="4:4" x14ac:dyDescent="0.2">
      <c r="D1310" s="190"/>
    </row>
    <row r="1311" spans="4:4" x14ac:dyDescent="0.2">
      <c r="D1311" s="190"/>
    </row>
    <row r="1312" spans="4:4" x14ac:dyDescent="0.2">
      <c r="D1312" s="190"/>
    </row>
    <row r="1313" spans="4:4" x14ac:dyDescent="0.2">
      <c r="D1313" s="190"/>
    </row>
    <row r="1314" spans="4:4" x14ac:dyDescent="0.2">
      <c r="D1314" s="190"/>
    </row>
    <row r="1315" spans="4:4" x14ac:dyDescent="0.2">
      <c r="D1315" s="190"/>
    </row>
    <row r="1316" spans="4:4" x14ac:dyDescent="0.2">
      <c r="D1316" s="190"/>
    </row>
    <row r="1317" spans="4:4" x14ac:dyDescent="0.2">
      <c r="D1317" s="190"/>
    </row>
    <row r="1318" spans="4:4" x14ac:dyDescent="0.2">
      <c r="D1318" s="190"/>
    </row>
    <row r="1319" spans="4:4" x14ac:dyDescent="0.2">
      <c r="D1319" s="190"/>
    </row>
    <row r="1320" spans="4:4" x14ac:dyDescent="0.2">
      <c r="D1320" s="190"/>
    </row>
    <row r="1321" spans="4:4" x14ac:dyDescent="0.2">
      <c r="D1321" s="190"/>
    </row>
    <row r="1322" spans="4:4" x14ac:dyDescent="0.2">
      <c r="D1322" s="190"/>
    </row>
    <row r="1323" spans="4:4" x14ac:dyDescent="0.2">
      <c r="D1323" s="190"/>
    </row>
    <row r="1324" spans="4:4" x14ac:dyDescent="0.2">
      <c r="D1324" s="190"/>
    </row>
    <row r="1325" spans="4:4" x14ac:dyDescent="0.2">
      <c r="D1325" s="190"/>
    </row>
    <row r="1326" spans="4:4" x14ac:dyDescent="0.2">
      <c r="D1326" s="190"/>
    </row>
    <row r="1327" spans="4:4" x14ac:dyDescent="0.2">
      <c r="D1327" s="190"/>
    </row>
    <row r="1328" spans="4:4" x14ac:dyDescent="0.2">
      <c r="D1328" s="190"/>
    </row>
    <row r="1329" spans="4:4" x14ac:dyDescent="0.2">
      <c r="D1329" s="190"/>
    </row>
    <row r="1330" spans="4:4" x14ac:dyDescent="0.2">
      <c r="D1330" s="190"/>
    </row>
    <row r="1331" spans="4:4" x14ac:dyDescent="0.2">
      <c r="D1331" s="190"/>
    </row>
    <row r="1332" spans="4:4" x14ac:dyDescent="0.2">
      <c r="D1332" s="190"/>
    </row>
    <row r="1333" spans="4:4" x14ac:dyDescent="0.2">
      <c r="D1333" s="190"/>
    </row>
    <row r="1334" spans="4:4" x14ac:dyDescent="0.2">
      <c r="D1334" s="190"/>
    </row>
    <row r="1335" spans="4:4" x14ac:dyDescent="0.2">
      <c r="D1335" s="190"/>
    </row>
    <row r="1336" spans="4:4" x14ac:dyDescent="0.2">
      <c r="D1336" s="190"/>
    </row>
    <row r="1337" spans="4:4" x14ac:dyDescent="0.2">
      <c r="D1337" s="190"/>
    </row>
    <row r="1338" spans="4:4" x14ac:dyDescent="0.2">
      <c r="D1338" s="190"/>
    </row>
    <row r="1339" spans="4:4" x14ac:dyDescent="0.2">
      <c r="D1339" s="190"/>
    </row>
    <row r="1340" spans="4:4" x14ac:dyDescent="0.2">
      <c r="D1340" s="190"/>
    </row>
    <row r="1341" spans="4:4" x14ac:dyDescent="0.2">
      <c r="D1341" s="190"/>
    </row>
    <row r="1342" spans="4:4" x14ac:dyDescent="0.2">
      <c r="D1342" s="190"/>
    </row>
    <row r="1343" spans="4:4" x14ac:dyDescent="0.2">
      <c r="D1343" s="190"/>
    </row>
    <row r="1344" spans="4:4" x14ac:dyDescent="0.2">
      <c r="D1344" s="190"/>
    </row>
    <row r="1345" spans="4:4" x14ac:dyDescent="0.2">
      <c r="D1345" s="190"/>
    </row>
    <row r="1346" spans="4:4" x14ac:dyDescent="0.2">
      <c r="D1346" s="190"/>
    </row>
    <row r="1347" spans="4:4" x14ac:dyDescent="0.2">
      <c r="D1347" s="190"/>
    </row>
    <row r="1348" spans="4:4" x14ac:dyDescent="0.2">
      <c r="D1348" s="190"/>
    </row>
    <row r="1349" spans="4:4" x14ac:dyDescent="0.2">
      <c r="D1349" s="190"/>
    </row>
    <row r="1350" spans="4:4" x14ac:dyDescent="0.2">
      <c r="D1350" s="190"/>
    </row>
    <row r="1351" spans="4:4" x14ac:dyDescent="0.2">
      <c r="D1351" s="190"/>
    </row>
    <row r="1352" spans="4:4" x14ac:dyDescent="0.2">
      <c r="D1352" s="190"/>
    </row>
    <row r="1353" spans="4:4" x14ac:dyDescent="0.2">
      <c r="D1353" s="190"/>
    </row>
    <row r="1354" spans="4:4" x14ac:dyDescent="0.2">
      <c r="D1354" s="190"/>
    </row>
    <row r="1355" spans="4:4" x14ac:dyDescent="0.2">
      <c r="D1355" s="190"/>
    </row>
    <row r="1356" spans="4:4" x14ac:dyDescent="0.2">
      <c r="D1356" s="190"/>
    </row>
    <row r="1357" spans="4:4" x14ac:dyDescent="0.2">
      <c r="D1357" s="190"/>
    </row>
    <row r="1358" spans="4:4" x14ac:dyDescent="0.2">
      <c r="D1358" s="190"/>
    </row>
    <row r="1359" spans="4:4" x14ac:dyDescent="0.2">
      <c r="D1359" s="190"/>
    </row>
    <row r="1360" spans="4:4" x14ac:dyDescent="0.2">
      <c r="D1360" s="190"/>
    </row>
    <row r="1361" spans="4:4" x14ac:dyDescent="0.2">
      <c r="D1361" s="190"/>
    </row>
    <row r="1362" spans="4:4" x14ac:dyDescent="0.2">
      <c r="D1362" s="190"/>
    </row>
    <row r="1363" spans="4:4" x14ac:dyDescent="0.2">
      <c r="D1363" s="190"/>
    </row>
    <row r="1364" spans="4:4" x14ac:dyDescent="0.2">
      <c r="D1364" s="190"/>
    </row>
    <row r="1365" spans="4:4" x14ac:dyDescent="0.2">
      <c r="D1365" s="190"/>
    </row>
    <row r="1366" spans="4:4" x14ac:dyDescent="0.2">
      <c r="D1366" s="190"/>
    </row>
    <row r="1367" spans="4:4" x14ac:dyDescent="0.2">
      <c r="D1367" s="190"/>
    </row>
    <row r="1368" spans="4:4" x14ac:dyDescent="0.2">
      <c r="D1368" s="190"/>
    </row>
    <row r="1369" spans="4:4" x14ac:dyDescent="0.2">
      <c r="D1369" s="190"/>
    </row>
    <row r="1370" spans="4:4" x14ac:dyDescent="0.2">
      <c r="D1370" s="190"/>
    </row>
    <row r="1371" spans="4:4" x14ac:dyDescent="0.2">
      <c r="D1371" s="190"/>
    </row>
    <row r="1372" spans="4:4" x14ac:dyDescent="0.2">
      <c r="D1372" s="190"/>
    </row>
    <row r="1373" spans="4:4" x14ac:dyDescent="0.2">
      <c r="D1373" s="190"/>
    </row>
    <row r="1374" spans="4:4" x14ac:dyDescent="0.2">
      <c r="D1374" s="190"/>
    </row>
    <row r="1375" spans="4:4" x14ac:dyDescent="0.2">
      <c r="D1375" s="190"/>
    </row>
    <row r="1376" spans="4:4" x14ac:dyDescent="0.2">
      <c r="D1376" s="190"/>
    </row>
    <row r="1377" spans="4:4" x14ac:dyDescent="0.2">
      <c r="D1377" s="190"/>
    </row>
    <row r="1378" spans="4:4" x14ac:dyDescent="0.2">
      <c r="D1378" s="190"/>
    </row>
    <row r="1379" spans="4:4" x14ac:dyDescent="0.2">
      <c r="D1379" s="190"/>
    </row>
    <row r="1380" spans="4:4" x14ac:dyDescent="0.2">
      <c r="D1380" s="190"/>
    </row>
    <row r="1381" spans="4:4" x14ac:dyDescent="0.2">
      <c r="D1381" s="190"/>
    </row>
    <row r="1382" spans="4:4" x14ac:dyDescent="0.2">
      <c r="D1382" s="190"/>
    </row>
    <row r="1383" spans="4:4" x14ac:dyDescent="0.2">
      <c r="D1383" s="190"/>
    </row>
    <row r="1384" spans="4:4" x14ac:dyDescent="0.2">
      <c r="D1384" s="190"/>
    </row>
    <row r="1385" spans="4:4" x14ac:dyDescent="0.2">
      <c r="D1385" s="190"/>
    </row>
    <row r="1386" spans="4:4" x14ac:dyDescent="0.2">
      <c r="D1386" s="190"/>
    </row>
    <row r="1387" spans="4:4" x14ac:dyDescent="0.2">
      <c r="D1387" s="190"/>
    </row>
    <row r="1388" spans="4:4" x14ac:dyDescent="0.2">
      <c r="D1388" s="190"/>
    </row>
    <row r="1389" spans="4:4" x14ac:dyDescent="0.2">
      <c r="D1389" s="190"/>
    </row>
    <row r="1390" spans="4:4" x14ac:dyDescent="0.2">
      <c r="D1390" s="190"/>
    </row>
    <row r="1391" spans="4:4" x14ac:dyDescent="0.2">
      <c r="D1391" s="190"/>
    </row>
    <row r="1392" spans="4:4" x14ac:dyDescent="0.2">
      <c r="D1392" s="190"/>
    </row>
    <row r="1393" spans="4:4" x14ac:dyDescent="0.2">
      <c r="D1393" s="190"/>
    </row>
    <row r="1394" spans="4:4" x14ac:dyDescent="0.2">
      <c r="D1394" s="190"/>
    </row>
    <row r="1395" spans="4:4" x14ac:dyDescent="0.2">
      <c r="D1395" s="190"/>
    </row>
    <row r="1396" spans="4:4" x14ac:dyDescent="0.2">
      <c r="D1396" s="190"/>
    </row>
    <row r="1397" spans="4:4" x14ac:dyDescent="0.2">
      <c r="D1397" s="190"/>
    </row>
    <row r="1398" spans="4:4" x14ac:dyDescent="0.2">
      <c r="D1398" s="190"/>
    </row>
    <row r="1399" spans="4:4" x14ac:dyDescent="0.2">
      <c r="D1399" s="190"/>
    </row>
    <row r="1400" spans="4:4" x14ac:dyDescent="0.2">
      <c r="D1400" s="190"/>
    </row>
    <row r="1401" spans="4:4" x14ac:dyDescent="0.2">
      <c r="D1401" s="190"/>
    </row>
    <row r="1402" spans="4:4" x14ac:dyDescent="0.2">
      <c r="D1402" s="190"/>
    </row>
    <row r="1403" spans="4:4" x14ac:dyDescent="0.2">
      <c r="D1403" s="190"/>
    </row>
    <row r="1404" spans="4:4" x14ac:dyDescent="0.2">
      <c r="D1404" s="190"/>
    </row>
    <row r="1405" spans="4:4" x14ac:dyDescent="0.2">
      <c r="D1405" s="190"/>
    </row>
    <row r="1406" spans="4:4" x14ac:dyDescent="0.2">
      <c r="D1406" s="190"/>
    </row>
    <row r="1407" spans="4:4" x14ac:dyDescent="0.2">
      <c r="D1407" s="190"/>
    </row>
    <row r="1408" spans="4:4" x14ac:dyDescent="0.2">
      <c r="D1408" s="190"/>
    </row>
    <row r="1409" spans="4:4" x14ac:dyDescent="0.2">
      <c r="D1409" s="190"/>
    </row>
    <row r="1410" spans="4:4" x14ac:dyDescent="0.2">
      <c r="D1410" s="190"/>
    </row>
    <row r="1411" spans="4:4" x14ac:dyDescent="0.2">
      <c r="D1411" s="190"/>
    </row>
    <row r="1412" spans="4:4" x14ac:dyDescent="0.2">
      <c r="D1412" s="190"/>
    </row>
    <row r="1413" spans="4:4" x14ac:dyDescent="0.2">
      <c r="D1413" s="190"/>
    </row>
    <row r="1414" spans="4:4" x14ac:dyDescent="0.2">
      <c r="D1414" s="190"/>
    </row>
    <row r="1415" spans="4:4" x14ac:dyDescent="0.2">
      <c r="D1415" s="190"/>
    </row>
    <row r="1416" spans="4:4" x14ac:dyDescent="0.2">
      <c r="D1416" s="190"/>
    </row>
    <row r="1417" spans="4:4" x14ac:dyDescent="0.2">
      <c r="D1417" s="190"/>
    </row>
    <row r="1418" spans="4:4" x14ac:dyDescent="0.2">
      <c r="D1418" s="190"/>
    </row>
    <row r="1419" spans="4:4" x14ac:dyDescent="0.2">
      <c r="D1419" s="190"/>
    </row>
    <row r="1420" spans="4:4" x14ac:dyDescent="0.2">
      <c r="D1420" s="190"/>
    </row>
    <row r="1421" spans="4:4" x14ac:dyDescent="0.2">
      <c r="D1421" s="190"/>
    </row>
    <row r="1422" spans="4:4" x14ac:dyDescent="0.2">
      <c r="D1422" s="190"/>
    </row>
    <row r="1423" spans="4:4" x14ac:dyDescent="0.2">
      <c r="D1423" s="190"/>
    </row>
    <row r="1424" spans="4:4" x14ac:dyDescent="0.2">
      <c r="D1424" s="190"/>
    </row>
    <row r="1425" spans="4:4" x14ac:dyDescent="0.2">
      <c r="D1425" s="190"/>
    </row>
    <row r="1426" spans="4:4" x14ac:dyDescent="0.2">
      <c r="D1426" s="190"/>
    </row>
    <row r="1427" spans="4:4" x14ac:dyDescent="0.2">
      <c r="D1427" s="190"/>
    </row>
    <row r="1428" spans="4:4" x14ac:dyDescent="0.2">
      <c r="D1428" s="190"/>
    </row>
    <row r="1429" spans="4:4" x14ac:dyDescent="0.2">
      <c r="D1429" s="190"/>
    </row>
    <row r="1430" spans="4:4" x14ac:dyDescent="0.2">
      <c r="D1430" s="190"/>
    </row>
    <row r="1431" spans="4:4" x14ac:dyDescent="0.2">
      <c r="D1431" s="190"/>
    </row>
    <row r="1432" spans="4:4" x14ac:dyDescent="0.2">
      <c r="D1432" s="190"/>
    </row>
    <row r="1433" spans="4:4" x14ac:dyDescent="0.2">
      <c r="D1433" s="190"/>
    </row>
    <row r="1434" spans="4:4" x14ac:dyDescent="0.2">
      <c r="D1434" s="190"/>
    </row>
    <row r="1435" spans="4:4" x14ac:dyDescent="0.2">
      <c r="D1435" s="190"/>
    </row>
    <row r="1436" spans="4:4" x14ac:dyDescent="0.2">
      <c r="D1436" s="190"/>
    </row>
    <row r="1437" spans="4:4" x14ac:dyDescent="0.2">
      <c r="D1437" s="190"/>
    </row>
    <row r="1438" spans="4:4" x14ac:dyDescent="0.2">
      <c r="D1438" s="190"/>
    </row>
    <row r="1439" spans="4:4" x14ac:dyDescent="0.2">
      <c r="D1439" s="190"/>
    </row>
    <row r="1440" spans="4:4" x14ac:dyDescent="0.2">
      <c r="D1440" s="190"/>
    </row>
    <row r="1441" spans="4:4" x14ac:dyDescent="0.2">
      <c r="D1441" s="190"/>
    </row>
    <row r="1442" spans="4:4" x14ac:dyDescent="0.2">
      <c r="D1442" s="190"/>
    </row>
    <row r="1443" spans="4:4" x14ac:dyDescent="0.2">
      <c r="D1443" s="190"/>
    </row>
    <row r="1444" spans="4:4" x14ac:dyDescent="0.2">
      <c r="D1444" s="190"/>
    </row>
    <row r="1445" spans="4:4" x14ac:dyDescent="0.2">
      <c r="D1445" s="190"/>
    </row>
    <row r="1446" spans="4:4" x14ac:dyDescent="0.2">
      <c r="D1446" s="190"/>
    </row>
    <row r="1447" spans="4:4" x14ac:dyDescent="0.2">
      <c r="D1447" s="190"/>
    </row>
    <row r="1448" spans="4:4" x14ac:dyDescent="0.2">
      <c r="D1448" s="190"/>
    </row>
    <row r="1449" spans="4:4" x14ac:dyDescent="0.2">
      <c r="D1449" s="190"/>
    </row>
    <row r="1450" spans="4:4" x14ac:dyDescent="0.2">
      <c r="D1450" s="190"/>
    </row>
    <row r="1451" spans="4:4" x14ac:dyDescent="0.2">
      <c r="D1451" s="190"/>
    </row>
    <row r="1452" spans="4:4" x14ac:dyDescent="0.2">
      <c r="D1452" s="190"/>
    </row>
    <row r="1453" spans="4:4" x14ac:dyDescent="0.2">
      <c r="D1453" s="190"/>
    </row>
    <row r="1454" spans="4:4" x14ac:dyDescent="0.2">
      <c r="D1454" s="190"/>
    </row>
    <row r="1455" spans="4:4" x14ac:dyDescent="0.2">
      <c r="D1455" s="190"/>
    </row>
    <row r="1456" spans="4:4" x14ac:dyDescent="0.2">
      <c r="D1456" s="190"/>
    </row>
    <row r="1457" spans="4:4" x14ac:dyDescent="0.2">
      <c r="D1457" s="190"/>
    </row>
    <row r="1458" spans="4:4" x14ac:dyDescent="0.2">
      <c r="D1458" s="190"/>
    </row>
    <row r="1459" spans="4:4" x14ac:dyDescent="0.2">
      <c r="D1459" s="190"/>
    </row>
    <row r="1460" spans="4:4" x14ac:dyDescent="0.2">
      <c r="D1460" s="190"/>
    </row>
    <row r="1461" spans="4:4" x14ac:dyDescent="0.2">
      <c r="D1461" s="190"/>
    </row>
    <row r="1462" spans="4:4" x14ac:dyDescent="0.2">
      <c r="D1462" s="190"/>
    </row>
    <row r="1463" spans="4:4" x14ac:dyDescent="0.2">
      <c r="D1463" s="190"/>
    </row>
    <row r="1464" spans="4:4" x14ac:dyDescent="0.2">
      <c r="D1464" s="190"/>
    </row>
    <row r="1465" spans="4:4" x14ac:dyDescent="0.2">
      <c r="D1465" s="190"/>
    </row>
    <row r="1466" spans="4:4" x14ac:dyDescent="0.2">
      <c r="D1466" s="190"/>
    </row>
    <row r="1467" spans="4:4" x14ac:dyDescent="0.2">
      <c r="D1467" s="190"/>
    </row>
    <row r="1468" spans="4:4" x14ac:dyDescent="0.2">
      <c r="D1468" s="190"/>
    </row>
    <row r="1469" spans="4:4" x14ac:dyDescent="0.2">
      <c r="D1469" s="190"/>
    </row>
    <row r="1470" spans="4:4" x14ac:dyDescent="0.2">
      <c r="D1470" s="190"/>
    </row>
    <row r="1471" spans="4:4" x14ac:dyDescent="0.2">
      <c r="D1471" s="190"/>
    </row>
    <row r="1472" spans="4:4" x14ac:dyDescent="0.2">
      <c r="D1472" s="190"/>
    </row>
    <row r="1473" spans="4:4" x14ac:dyDescent="0.2">
      <c r="D1473" s="190"/>
    </row>
    <row r="1474" spans="4:4" x14ac:dyDescent="0.2">
      <c r="D1474" s="190"/>
    </row>
    <row r="1475" spans="4:4" x14ac:dyDescent="0.2">
      <c r="D1475" s="190"/>
    </row>
    <row r="1476" spans="4:4" x14ac:dyDescent="0.2">
      <c r="D1476" s="190"/>
    </row>
    <row r="1477" spans="4:4" x14ac:dyDescent="0.2">
      <c r="D1477" s="190"/>
    </row>
    <row r="1478" spans="4:4" x14ac:dyDescent="0.2">
      <c r="D1478" s="190"/>
    </row>
    <row r="1479" spans="4:4" x14ac:dyDescent="0.2">
      <c r="D1479" s="190"/>
    </row>
    <row r="1480" spans="4:4" x14ac:dyDescent="0.2">
      <c r="D1480" s="190"/>
    </row>
    <row r="1481" spans="4:4" x14ac:dyDescent="0.2">
      <c r="D1481" s="190"/>
    </row>
    <row r="1482" spans="4:4" x14ac:dyDescent="0.2">
      <c r="D1482" s="190"/>
    </row>
    <row r="1483" spans="4:4" x14ac:dyDescent="0.2">
      <c r="D1483" s="190"/>
    </row>
    <row r="1484" spans="4:4" x14ac:dyDescent="0.2">
      <c r="D1484" s="190"/>
    </row>
    <row r="1485" spans="4:4" x14ac:dyDescent="0.2">
      <c r="D1485" s="190"/>
    </row>
    <row r="1486" spans="4:4" x14ac:dyDescent="0.2">
      <c r="D1486" s="190"/>
    </row>
    <row r="1487" spans="4:4" x14ac:dyDescent="0.2">
      <c r="D1487" s="190"/>
    </row>
    <row r="1488" spans="4:4" x14ac:dyDescent="0.2">
      <c r="D1488" s="190"/>
    </row>
    <row r="1489" spans="4:4" x14ac:dyDescent="0.2">
      <c r="D1489" s="190"/>
    </row>
    <row r="1490" spans="4:4" x14ac:dyDescent="0.2">
      <c r="D1490" s="190"/>
    </row>
    <row r="1491" spans="4:4" x14ac:dyDescent="0.2">
      <c r="D1491" s="190"/>
    </row>
    <row r="1492" spans="4:4" x14ac:dyDescent="0.2">
      <c r="D1492" s="190"/>
    </row>
    <row r="1493" spans="4:4" x14ac:dyDescent="0.2">
      <c r="D1493" s="190"/>
    </row>
    <row r="1494" spans="4:4" x14ac:dyDescent="0.2">
      <c r="D1494" s="190"/>
    </row>
    <row r="1495" spans="4:4" x14ac:dyDescent="0.2">
      <c r="D1495" s="190"/>
    </row>
    <row r="1496" spans="4:4" x14ac:dyDescent="0.2">
      <c r="D1496" s="190"/>
    </row>
    <row r="1497" spans="4:4" x14ac:dyDescent="0.2">
      <c r="D1497" s="190"/>
    </row>
    <row r="1498" spans="4:4" x14ac:dyDescent="0.2">
      <c r="D1498" s="190"/>
    </row>
    <row r="1499" spans="4:4" x14ac:dyDescent="0.2">
      <c r="D1499" s="190"/>
    </row>
    <row r="1500" spans="4:4" x14ac:dyDescent="0.2">
      <c r="D1500" s="190"/>
    </row>
    <row r="1501" spans="4:4" x14ac:dyDescent="0.2">
      <c r="D1501" s="190"/>
    </row>
    <row r="1502" spans="4:4" x14ac:dyDescent="0.2">
      <c r="D1502" s="190"/>
    </row>
    <row r="1503" spans="4:4" x14ac:dyDescent="0.2">
      <c r="D1503" s="190"/>
    </row>
    <row r="1504" spans="4:4" x14ac:dyDescent="0.2">
      <c r="D1504" s="190"/>
    </row>
    <row r="1505" spans="4:4" x14ac:dyDescent="0.2">
      <c r="D1505" s="190"/>
    </row>
    <row r="1506" spans="4:4" x14ac:dyDescent="0.2">
      <c r="D1506" s="190"/>
    </row>
    <row r="1507" spans="4:4" x14ac:dyDescent="0.2">
      <c r="D1507" s="190"/>
    </row>
    <row r="1508" spans="4:4" x14ac:dyDescent="0.2">
      <c r="D1508" s="190"/>
    </row>
    <row r="1509" spans="4:4" x14ac:dyDescent="0.2">
      <c r="D1509" s="190"/>
    </row>
    <row r="1510" spans="4:4" x14ac:dyDescent="0.2">
      <c r="D1510" s="190"/>
    </row>
    <row r="1511" spans="4:4" x14ac:dyDescent="0.2">
      <c r="D1511" s="190"/>
    </row>
    <row r="1512" spans="4:4" x14ac:dyDescent="0.2">
      <c r="D1512" s="190"/>
    </row>
    <row r="1513" spans="4:4" x14ac:dyDescent="0.2">
      <c r="D1513" s="190"/>
    </row>
    <row r="1514" spans="4:4" x14ac:dyDescent="0.2">
      <c r="D1514" s="190"/>
    </row>
    <row r="1515" spans="4:4" x14ac:dyDescent="0.2">
      <c r="D1515" s="190"/>
    </row>
    <row r="1516" spans="4:4" x14ac:dyDescent="0.2">
      <c r="D1516" s="190"/>
    </row>
    <row r="1517" spans="4:4" x14ac:dyDescent="0.2">
      <c r="D1517" s="190"/>
    </row>
    <row r="1518" spans="4:4" x14ac:dyDescent="0.2">
      <c r="D1518" s="190"/>
    </row>
    <row r="1519" spans="4:4" x14ac:dyDescent="0.2">
      <c r="D1519" s="190"/>
    </row>
    <row r="1520" spans="4:4" x14ac:dyDescent="0.2">
      <c r="D1520" s="190"/>
    </row>
    <row r="1521" spans="4:4" x14ac:dyDescent="0.2">
      <c r="D1521" s="190"/>
    </row>
    <row r="1522" spans="4:4" x14ac:dyDescent="0.2">
      <c r="D1522" s="190"/>
    </row>
    <row r="1523" spans="4:4" x14ac:dyDescent="0.2">
      <c r="D1523" s="190"/>
    </row>
    <row r="1524" spans="4:4" x14ac:dyDescent="0.2">
      <c r="D1524" s="190"/>
    </row>
    <row r="1525" spans="4:4" x14ac:dyDescent="0.2">
      <c r="D1525" s="190"/>
    </row>
    <row r="1526" spans="4:4" x14ac:dyDescent="0.2">
      <c r="D1526" s="190"/>
    </row>
    <row r="1527" spans="4:4" x14ac:dyDescent="0.2">
      <c r="D1527" s="190"/>
    </row>
    <row r="1528" spans="4:4" x14ac:dyDescent="0.2">
      <c r="D1528" s="190"/>
    </row>
    <row r="1529" spans="4:4" x14ac:dyDescent="0.2">
      <c r="D1529" s="190"/>
    </row>
    <row r="1530" spans="4:4" x14ac:dyDescent="0.2">
      <c r="D1530" s="190"/>
    </row>
    <row r="1531" spans="4:4" x14ac:dyDescent="0.2">
      <c r="D1531" s="190"/>
    </row>
    <row r="1532" spans="4:4" x14ac:dyDescent="0.2">
      <c r="D1532" s="190"/>
    </row>
    <row r="1533" spans="4:4" x14ac:dyDescent="0.2">
      <c r="D1533" s="190"/>
    </row>
    <row r="1534" spans="4:4" x14ac:dyDescent="0.2">
      <c r="D1534" s="190"/>
    </row>
    <row r="1535" spans="4:4" x14ac:dyDescent="0.2">
      <c r="D1535" s="190"/>
    </row>
    <row r="1536" spans="4:4" x14ac:dyDescent="0.2">
      <c r="D1536" s="190"/>
    </row>
    <row r="1537" spans="4:4" x14ac:dyDescent="0.2">
      <c r="D1537" s="190"/>
    </row>
    <row r="1538" spans="4:4" x14ac:dyDescent="0.2">
      <c r="D1538" s="190"/>
    </row>
    <row r="1539" spans="4:4" x14ac:dyDescent="0.2">
      <c r="D1539" s="190"/>
    </row>
    <row r="1540" spans="4:4" x14ac:dyDescent="0.2">
      <c r="D1540" s="190"/>
    </row>
    <row r="1541" spans="4:4" x14ac:dyDescent="0.2">
      <c r="D1541" s="190"/>
    </row>
    <row r="1542" spans="4:4" x14ac:dyDescent="0.2">
      <c r="D1542" s="190"/>
    </row>
    <row r="1543" spans="4:4" x14ac:dyDescent="0.2">
      <c r="D1543" s="190"/>
    </row>
    <row r="1544" spans="4:4" x14ac:dyDescent="0.2">
      <c r="D1544" s="190"/>
    </row>
    <row r="1545" spans="4:4" x14ac:dyDescent="0.2">
      <c r="D1545" s="190"/>
    </row>
    <row r="1546" spans="4:4" x14ac:dyDescent="0.2">
      <c r="D1546" s="190"/>
    </row>
    <row r="1547" spans="4:4" x14ac:dyDescent="0.2">
      <c r="D1547" s="190"/>
    </row>
    <row r="1548" spans="4:4" x14ac:dyDescent="0.2">
      <c r="D1548" s="190"/>
    </row>
    <row r="1549" spans="4:4" x14ac:dyDescent="0.2">
      <c r="D1549" s="190"/>
    </row>
    <row r="1550" spans="4:4" x14ac:dyDescent="0.2">
      <c r="D1550" s="190"/>
    </row>
    <row r="1551" spans="4:4" x14ac:dyDescent="0.2">
      <c r="D1551" s="190"/>
    </row>
    <row r="1552" spans="4:4" x14ac:dyDescent="0.2">
      <c r="D1552" s="190"/>
    </row>
    <row r="1553" spans="4:4" x14ac:dyDescent="0.2">
      <c r="D1553" s="190"/>
    </row>
    <row r="1554" spans="4:4" x14ac:dyDescent="0.2">
      <c r="D1554" s="190"/>
    </row>
    <row r="1555" spans="4:4" x14ac:dyDescent="0.2">
      <c r="D1555" s="190"/>
    </row>
    <row r="1556" spans="4:4" x14ac:dyDescent="0.2">
      <c r="D1556" s="190"/>
    </row>
    <row r="1557" spans="4:4" x14ac:dyDescent="0.2">
      <c r="D1557" s="190"/>
    </row>
    <row r="1558" spans="4:4" x14ac:dyDescent="0.2">
      <c r="D1558" s="190"/>
    </row>
    <row r="1559" spans="4:4" x14ac:dyDescent="0.2">
      <c r="D1559" s="190"/>
    </row>
    <row r="1560" spans="4:4" x14ac:dyDescent="0.2">
      <c r="D1560" s="190"/>
    </row>
    <row r="1561" spans="4:4" x14ac:dyDescent="0.2">
      <c r="D1561" s="190"/>
    </row>
    <row r="1562" spans="4:4" x14ac:dyDescent="0.2">
      <c r="D1562" s="190"/>
    </row>
    <row r="1563" spans="4:4" x14ac:dyDescent="0.2">
      <c r="D1563" s="190"/>
    </row>
    <row r="1564" spans="4:4" x14ac:dyDescent="0.2">
      <c r="D1564" s="190"/>
    </row>
    <row r="1565" spans="4:4" x14ac:dyDescent="0.2">
      <c r="D1565" s="190"/>
    </row>
    <row r="1566" spans="4:4" x14ac:dyDescent="0.2">
      <c r="D1566" s="190"/>
    </row>
    <row r="1567" spans="4:4" x14ac:dyDescent="0.2">
      <c r="D1567" s="190"/>
    </row>
    <row r="1568" spans="4:4" x14ac:dyDescent="0.2">
      <c r="D1568" s="190"/>
    </row>
    <row r="1569" spans="4:4" x14ac:dyDescent="0.2">
      <c r="D1569" s="190"/>
    </row>
    <row r="1570" spans="4:4" x14ac:dyDescent="0.2">
      <c r="D1570" s="190"/>
    </row>
    <row r="1571" spans="4:4" x14ac:dyDescent="0.2">
      <c r="D1571" s="190"/>
    </row>
    <row r="1572" spans="4:4" x14ac:dyDescent="0.2">
      <c r="D1572" s="190"/>
    </row>
    <row r="1573" spans="4:4" x14ac:dyDescent="0.2">
      <c r="D1573" s="190"/>
    </row>
    <row r="1574" spans="4:4" x14ac:dyDescent="0.2">
      <c r="D1574" s="190"/>
    </row>
    <row r="1575" spans="4:4" x14ac:dyDescent="0.2">
      <c r="D1575" s="190"/>
    </row>
    <row r="1576" spans="4:4" x14ac:dyDescent="0.2">
      <c r="D1576" s="190"/>
    </row>
    <row r="1577" spans="4:4" x14ac:dyDescent="0.2">
      <c r="D1577" s="190"/>
    </row>
    <row r="1578" spans="4:4" x14ac:dyDescent="0.2">
      <c r="D1578" s="190"/>
    </row>
    <row r="1579" spans="4:4" x14ac:dyDescent="0.2">
      <c r="D1579" s="190"/>
    </row>
    <row r="1580" spans="4:4" x14ac:dyDescent="0.2">
      <c r="D1580" s="190"/>
    </row>
    <row r="1581" spans="4:4" x14ac:dyDescent="0.2">
      <c r="D1581" s="190"/>
    </row>
    <row r="1582" spans="4:4" x14ac:dyDescent="0.2">
      <c r="D1582" s="190"/>
    </row>
    <row r="1583" spans="4:4" x14ac:dyDescent="0.2">
      <c r="D1583" s="190"/>
    </row>
    <row r="1584" spans="4:4" x14ac:dyDescent="0.2">
      <c r="D1584" s="190"/>
    </row>
    <row r="1585" spans="4:4" x14ac:dyDescent="0.2">
      <c r="D1585" s="190"/>
    </row>
    <row r="1586" spans="4:4" x14ac:dyDescent="0.2">
      <c r="D1586" s="190"/>
    </row>
    <row r="1587" spans="4:4" x14ac:dyDescent="0.2">
      <c r="D1587" s="190"/>
    </row>
    <row r="1588" spans="4:4" x14ac:dyDescent="0.2">
      <c r="D1588" s="190"/>
    </row>
    <row r="1589" spans="4:4" x14ac:dyDescent="0.2">
      <c r="D1589" s="190"/>
    </row>
    <row r="1590" spans="4:4" x14ac:dyDescent="0.2">
      <c r="D1590" s="190"/>
    </row>
    <row r="1591" spans="4:4" x14ac:dyDescent="0.2">
      <c r="D1591" s="190"/>
    </row>
    <row r="1592" spans="4:4" x14ac:dyDescent="0.2">
      <c r="D1592" s="190"/>
    </row>
    <row r="1593" spans="4:4" x14ac:dyDescent="0.2">
      <c r="D1593" s="190"/>
    </row>
    <row r="1594" spans="4:4" x14ac:dyDescent="0.2">
      <c r="D1594" s="190"/>
    </row>
    <row r="1595" spans="4:4" x14ac:dyDescent="0.2">
      <c r="D1595" s="190"/>
    </row>
    <row r="1596" spans="4:4" x14ac:dyDescent="0.2">
      <c r="D1596" s="190"/>
    </row>
    <row r="1597" spans="4:4" x14ac:dyDescent="0.2">
      <c r="D1597" s="190"/>
    </row>
    <row r="1598" spans="4:4" x14ac:dyDescent="0.2">
      <c r="D1598" s="190"/>
    </row>
    <row r="1599" spans="4:4" x14ac:dyDescent="0.2">
      <c r="D1599" s="190"/>
    </row>
    <row r="1600" spans="4:4" x14ac:dyDescent="0.2">
      <c r="D1600" s="190"/>
    </row>
    <row r="1601" spans="4:4" x14ac:dyDescent="0.2">
      <c r="D1601" s="190"/>
    </row>
    <row r="1602" spans="4:4" x14ac:dyDescent="0.2">
      <c r="D1602" s="190"/>
    </row>
    <row r="1603" spans="4:4" x14ac:dyDescent="0.2">
      <c r="D1603" s="190"/>
    </row>
    <row r="1604" spans="4:4" x14ac:dyDescent="0.2">
      <c r="D1604" s="190"/>
    </row>
    <row r="1605" spans="4:4" x14ac:dyDescent="0.2">
      <c r="D1605" s="190"/>
    </row>
    <row r="1606" spans="4:4" x14ac:dyDescent="0.2">
      <c r="D1606" s="190"/>
    </row>
    <row r="1607" spans="4:4" x14ac:dyDescent="0.2">
      <c r="D1607" s="190"/>
    </row>
    <row r="1608" spans="4:4" x14ac:dyDescent="0.2">
      <c r="D1608" s="190"/>
    </row>
    <row r="1609" spans="4:4" x14ac:dyDescent="0.2">
      <c r="D1609" s="190"/>
    </row>
    <row r="1610" spans="4:4" x14ac:dyDescent="0.2">
      <c r="D1610" s="190"/>
    </row>
    <row r="1611" spans="4:4" x14ac:dyDescent="0.2">
      <c r="D1611" s="190"/>
    </row>
    <row r="1612" spans="4:4" x14ac:dyDescent="0.2">
      <c r="D1612" s="190"/>
    </row>
    <row r="1613" spans="4:4" x14ac:dyDescent="0.2">
      <c r="D1613" s="190"/>
    </row>
    <row r="1614" spans="4:4" x14ac:dyDescent="0.2">
      <c r="D1614" s="190"/>
    </row>
    <row r="1615" spans="4:4" x14ac:dyDescent="0.2">
      <c r="D1615" s="190"/>
    </row>
    <row r="1616" spans="4:4" x14ac:dyDescent="0.2">
      <c r="D1616" s="190"/>
    </row>
    <row r="1617" spans="4:4" x14ac:dyDescent="0.2">
      <c r="D1617" s="190"/>
    </row>
    <row r="1618" spans="4:4" x14ac:dyDescent="0.2">
      <c r="D1618" s="190"/>
    </row>
    <row r="1619" spans="4:4" x14ac:dyDescent="0.2">
      <c r="D1619" s="190"/>
    </row>
    <row r="1620" spans="4:4" x14ac:dyDescent="0.2">
      <c r="D1620" s="190"/>
    </row>
    <row r="1621" spans="4:4" x14ac:dyDescent="0.2">
      <c r="D1621" s="190"/>
    </row>
    <row r="1622" spans="4:4" x14ac:dyDescent="0.2">
      <c r="D1622" s="190"/>
    </row>
    <row r="1623" spans="4:4" x14ac:dyDescent="0.2">
      <c r="D1623" s="190"/>
    </row>
    <row r="1624" spans="4:4" x14ac:dyDescent="0.2">
      <c r="D1624" s="190"/>
    </row>
    <row r="1625" spans="4:4" x14ac:dyDescent="0.2">
      <c r="D1625" s="190"/>
    </row>
    <row r="1626" spans="4:4" x14ac:dyDescent="0.2">
      <c r="D1626" s="190"/>
    </row>
    <row r="1627" spans="4:4" x14ac:dyDescent="0.2">
      <c r="D1627" s="190"/>
    </row>
    <row r="1628" spans="4:4" x14ac:dyDescent="0.2">
      <c r="D1628" s="190"/>
    </row>
    <row r="1629" spans="4:4" x14ac:dyDescent="0.2">
      <c r="D1629" s="190"/>
    </row>
    <row r="1630" spans="4:4" x14ac:dyDescent="0.2">
      <c r="D1630" s="190"/>
    </row>
    <row r="1631" spans="4:4" x14ac:dyDescent="0.2">
      <c r="D1631" s="190"/>
    </row>
    <row r="1632" spans="4:4" x14ac:dyDescent="0.2">
      <c r="D1632" s="190"/>
    </row>
    <row r="1633" spans="4:4" x14ac:dyDescent="0.2">
      <c r="D1633" s="190"/>
    </row>
    <row r="1634" spans="4:4" x14ac:dyDescent="0.2">
      <c r="D1634" s="190"/>
    </row>
    <row r="1635" spans="4:4" x14ac:dyDescent="0.2">
      <c r="D1635" s="190"/>
    </row>
    <row r="1636" spans="4:4" x14ac:dyDescent="0.2">
      <c r="D1636" s="190"/>
    </row>
    <row r="1637" spans="4:4" x14ac:dyDescent="0.2">
      <c r="D1637" s="190"/>
    </row>
    <row r="1638" spans="4:4" x14ac:dyDescent="0.2">
      <c r="D1638" s="190"/>
    </row>
    <row r="1639" spans="4:4" x14ac:dyDescent="0.2">
      <c r="D1639" s="190"/>
    </row>
    <row r="1640" spans="4:4" x14ac:dyDescent="0.2">
      <c r="D1640" s="190"/>
    </row>
    <row r="1641" spans="4:4" x14ac:dyDescent="0.2">
      <c r="D1641" s="190"/>
    </row>
    <row r="1642" spans="4:4" x14ac:dyDescent="0.2">
      <c r="D1642" s="190"/>
    </row>
    <row r="1643" spans="4:4" x14ac:dyDescent="0.2">
      <c r="D1643" s="190"/>
    </row>
    <row r="1644" spans="4:4" x14ac:dyDescent="0.2">
      <c r="D1644" s="190"/>
    </row>
    <row r="1645" spans="4:4" x14ac:dyDescent="0.2">
      <c r="D1645" s="190"/>
    </row>
    <row r="1646" spans="4:4" x14ac:dyDescent="0.2">
      <c r="D1646" s="190"/>
    </row>
    <row r="1647" spans="4:4" x14ac:dyDescent="0.2">
      <c r="D1647" s="190"/>
    </row>
    <row r="1648" spans="4:4" x14ac:dyDescent="0.2">
      <c r="D1648" s="190"/>
    </row>
    <row r="1649" spans="4:4" x14ac:dyDescent="0.2">
      <c r="D1649" s="190"/>
    </row>
    <row r="1650" spans="4:4" x14ac:dyDescent="0.2">
      <c r="D1650" s="190"/>
    </row>
    <row r="1651" spans="4:4" x14ac:dyDescent="0.2">
      <c r="D1651" s="190"/>
    </row>
    <row r="1652" spans="4:4" x14ac:dyDescent="0.2">
      <c r="D1652" s="190"/>
    </row>
    <row r="1653" spans="4:4" x14ac:dyDescent="0.2">
      <c r="D1653" s="190"/>
    </row>
    <row r="1654" spans="4:4" x14ac:dyDescent="0.2">
      <c r="D1654" s="190"/>
    </row>
    <row r="1655" spans="4:4" x14ac:dyDescent="0.2">
      <c r="D1655" s="190"/>
    </row>
    <row r="1656" spans="4:4" x14ac:dyDescent="0.2">
      <c r="D1656" s="190"/>
    </row>
    <row r="1657" spans="4:4" x14ac:dyDescent="0.2">
      <c r="D1657" s="190"/>
    </row>
    <row r="1658" spans="4:4" x14ac:dyDescent="0.2">
      <c r="D1658" s="190"/>
    </row>
    <row r="1659" spans="4:4" x14ac:dyDescent="0.2">
      <c r="D1659" s="190"/>
    </row>
    <row r="1660" spans="4:4" x14ac:dyDescent="0.2">
      <c r="D1660" s="190"/>
    </row>
    <row r="1661" spans="4:4" x14ac:dyDescent="0.2">
      <c r="D1661" s="190"/>
    </row>
    <row r="1662" spans="4:4" x14ac:dyDescent="0.2">
      <c r="D1662" s="190"/>
    </row>
    <row r="1663" spans="4:4" x14ac:dyDescent="0.2">
      <c r="D1663" s="190"/>
    </row>
    <row r="1664" spans="4:4" x14ac:dyDescent="0.2">
      <c r="D1664" s="190"/>
    </row>
    <row r="1665" spans="4:4" x14ac:dyDescent="0.2">
      <c r="D1665" s="190"/>
    </row>
    <row r="1666" spans="4:4" x14ac:dyDescent="0.2">
      <c r="D1666" s="190"/>
    </row>
    <row r="1667" spans="4:4" x14ac:dyDescent="0.2">
      <c r="D1667" s="190"/>
    </row>
    <row r="1668" spans="4:4" x14ac:dyDescent="0.2">
      <c r="D1668" s="190"/>
    </row>
    <row r="1669" spans="4:4" x14ac:dyDescent="0.2">
      <c r="D1669" s="190"/>
    </row>
    <row r="1670" spans="4:4" x14ac:dyDescent="0.2">
      <c r="D1670" s="190"/>
    </row>
    <row r="1671" spans="4:4" x14ac:dyDescent="0.2">
      <c r="D1671" s="190"/>
    </row>
    <row r="1672" spans="4:4" x14ac:dyDescent="0.2">
      <c r="D1672" s="190"/>
    </row>
    <row r="1673" spans="4:4" x14ac:dyDescent="0.2">
      <c r="D1673" s="190"/>
    </row>
    <row r="1674" spans="4:4" x14ac:dyDescent="0.2">
      <c r="D1674" s="190"/>
    </row>
    <row r="1675" spans="4:4" x14ac:dyDescent="0.2">
      <c r="D1675" s="190"/>
    </row>
    <row r="1676" spans="4:4" x14ac:dyDescent="0.2">
      <c r="D1676" s="190"/>
    </row>
    <row r="1677" spans="4:4" x14ac:dyDescent="0.2">
      <c r="D1677" s="190"/>
    </row>
    <row r="1678" spans="4:4" x14ac:dyDescent="0.2">
      <c r="D1678" s="190"/>
    </row>
    <row r="1679" spans="4:4" x14ac:dyDescent="0.2">
      <c r="D1679" s="190"/>
    </row>
    <row r="1680" spans="4:4" x14ac:dyDescent="0.2">
      <c r="D1680" s="190"/>
    </row>
    <row r="1681" spans="4:4" x14ac:dyDescent="0.2">
      <c r="D1681" s="190"/>
    </row>
    <row r="1682" spans="4:4" x14ac:dyDescent="0.2">
      <c r="D1682" s="190"/>
    </row>
    <row r="1683" spans="4:4" x14ac:dyDescent="0.2">
      <c r="D1683" s="190"/>
    </row>
    <row r="1684" spans="4:4" x14ac:dyDescent="0.2">
      <c r="D1684" s="190"/>
    </row>
    <row r="1685" spans="4:4" x14ac:dyDescent="0.2">
      <c r="D1685" s="190"/>
    </row>
    <row r="1686" spans="4:4" x14ac:dyDescent="0.2">
      <c r="D1686" s="190"/>
    </row>
    <row r="1687" spans="4:4" x14ac:dyDescent="0.2">
      <c r="D1687" s="190"/>
    </row>
    <row r="1688" spans="4:4" x14ac:dyDescent="0.2">
      <c r="D1688" s="190"/>
    </row>
    <row r="1689" spans="4:4" x14ac:dyDescent="0.2">
      <c r="D1689" s="190"/>
    </row>
    <row r="1690" spans="4:4" x14ac:dyDescent="0.2">
      <c r="D1690" s="190"/>
    </row>
    <row r="1691" spans="4:4" x14ac:dyDescent="0.2">
      <c r="D1691" s="190"/>
    </row>
    <row r="1692" spans="4:4" x14ac:dyDescent="0.2">
      <c r="D1692" s="190"/>
    </row>
    <row r="1693" spans="4:4" x14ac:dyDescent="0.2">
      <c r="D1693" s="190"/>
    </row>
    <row r="1694" spans="4:4" x14ac:dyDescent="0.2">
      <c r="D1694" s="190"/>
    </row>
    <row r="1695" spans="4:4" x14ac:dyDescent="0.2">
      <c r="D1695" s="190"/>
    </row>
    <row r="1696" spans="4:4" x14ac:dyDescent="0.2">
      <c r="D1696" s="190"/>
    </row>
    <row r="1697" spans="4:4" x14ac:dyDescent="0.2">
      <c r="D1697" s="190"/>
    </row>
    <row r="1698" spans="4:4" x14ac:dyDescent="0.2">
      <c r="D1698" s="190"/>
    </row>
    <row r="1699" spans="4:4" x14ac:dyDescent="0.2">
      <c r="D1699" s="190"/>
    </row>
    <row r="1700" spans="4:4" x14ac:dyDescent="0.2">
      <c r="D1700" s="190"/>
    </row>
    <row r="1701" spans="4:4" x14ac:dyDescent="0.2">
      <c r="D1701" s="190"/>
    </row>
    <row r="1702" spans="4:4" x14ac:dyDescent="0.2">
      <c r="D1702" s="190"/>
    </row>
    <row r="1703" spans="4:4" x14ac:dyDescent="0.2">
      <c r="D1703" s="190"/>
    </row>
    <row r="1704" spans="4:4" x14ac:dyDescent="0.2">
      <c r="D1704" s="190"/>
    </row>
    <row r="1705" spans="4:4" x14ac:dyDescent="0.2">
      <c r="D1705" s="190"/>
    </row>
    <row r="1706" spans="4:4" x14ac:dyDescent="0.2">
      <c r="D1706" s="190"/>
    </row>
    <row r="1707" spans="4:4" x14ac:dyDescent="0.2">
      <c r="D1707" s="190"/>
    </row>
    <row r="1708" spans="4:4" x14ac:dyDescent="0.2">
      <c r="D1708" s="190"/>
    </row>
    <row r="1709" spans="4:4" x14ac:dyDescent="0.2">
      <c r="D1709" s="190"/>
    </row>
    <row r="1710" spans="4:4" x14ac:dyDescent="0.2">
      <c r="D1710" s="190"/>
    </row>
    <row r="1711" spans="4:4" x14ac:dyDescent="0.2">
      <c r="D1711" s="190"/>
    </row>
    <row r="1712" spans="4:4" x14ac:dyDescent="0.2">
      <c r="D1712" s="190"/>
    </row>
    <row r="1713" spans="4:4" x14ac:dyDescent="0.2">
      <c r="D1713" s="190"/>
    </row>
    <row r="1714" spans="4:4" x14ac:dyDescent="0.2">
      <c r="D1714" s="190"/>
    </row>
    <row r="1715" spans="4:4" x14ac:dyDescent="0.2">
      <c r="D1715" s="190"/>
    </row>
    <row r="1716" spans="4:4" x14ac:dyDescent="0.2">
      <c r="D1716" s="190"/>
    </row>
    <row r="1717" spans="4:4" x14ac:dyDescent="0.2">
      <c r="D1717" s="190"/>
    </row>
    <row r="1718" spans="4:4" x14ac:dyDescent="0.2">
      <c r="D1718" s="190"/>
    </row>
    <row r="1719" spans="4:4" x14ac:dyDescent="0.2">
      <c r="D1719" s="190"/>
    </row>
    <row r="1720" spans="4:4" x14ac:dyDescent="0.2">
      <c r="D1720" s="190"/>
    </row>
    <row r="1721" spans="4:4" x14ac:dyDescent="0.2">
      <c r="D1721" s="190"/>
    </row>
    <row r="1722" spans="4:4" x14ac:dyDescent="0.2">
      <c r="D1722" s="190"/>
    </row>
    <row r="1723" spans="4:4" x14ac:dyDescent="0.2">
      <c r="D1723" s="190"/>
    </row>
    <row r="1724" spans="4:4" x14ac:dyDescent="0.2">
      <c r="D1724" s="190"/>
    </row>
    <row r="1725" spans="4:4" x14ac:dyDescent="0.2">
      <c r="D1725" s="190"/>
    </row>
    <row r="1726" spans="4:4" x14ac:dyDescent="0.2">
      <c r="D1726" s="190"/>
    </row>
    <row r="1727" spans="4:4" x14ac:dyDescent="0.2">
      <c r="D1727" s="190"/>
    </row>
    <row r="1728" spans="4:4" x14ac:dyDescent="0.2">
      <c r="D1728" s="190"/>
    </row>
    <row r="1729" spans="4:4" x14ac:dyDescent="0.2">
      <c r="D1729" s="190"/>
    </row>
    <row r="1730" spans="4:4" x14ac:dyDescent="0.2">
      <c r="D1730" s="190"/>
    </row>
    <row r="1731" spans="4:4" x14ac:dyDescent="0.2">
      <c r="D1731" s="190"/>
    </row>
    <row r="1732" spans="4:4" x14ac:dyDescent="0.2">
      <c r="D1732" s="190"/>
    </row>
    <row r="1733" spans="4:4" x14ac:dyDescent="0.2">
      <c r="D1733" s="190"/>
    </row>
    <row r="1734" spans="4:4" x14ac:dyDescent="0.2">
      <c r="D1734" s="190"/>
    </row>
    <row r="1735" spans="4:4" x14ac:dyDescent="0.2">
      <c r="D1735" s="190"/>
    </row>
    <row r="1736" spans="4:4" x14ac:dyDescent="0.2">
      <c r="D1736" s="190"/>
    </row>
    <row r="1737" spans="4:4" x14ac:dyDescent="0.2">
      <c r="D1737" s="190"/>
    </row>
    <row r="1738" spans="4:4" x14ac:dyDescent="0.2">
      <c r="D1738" s="190"/>
    </row>
    <row r="1739" spans="4:4" x14ac:dyDescent="0.2">
      <c r="D1739" s="190"/>
    </row>
    <row r="1740" spans="4:4" x14ac:dyDescent="0.2">
      <c r="D1740" s="190"/>
    </row>
    <row r="1741" spans="4:4" x14ac:dyDescent="0.2">
      <c r="D1741" s="190"/>
    </row>
    <row r="1742" spans="4:4" x14ac:dyDescent="0.2">
      <c r="D1742" s="190"/>
    </row>
    <row r="1743" spans="4:4" x14ac:dyDescent="0.2">
      <c r="D1743" s="190"/>
    </row>
    <row r="1744" spans="4:4" x14ac:dyDescent="0.2">
      <c r="D1744" s="190"/>
    </row>
    <row r="1745" spans="4:4" x14ac:dyDescent="0.2">
      <c r="D1745" s="190"/>
    </row>
    <row r="1746" spans="4:4" x14ac:dyDescent="0.2">
      <c r="D1746" s="190"/>
    </row>
    <row r="1747" spans="4:4" x14ac:dyDescent="0.2">
      <c r="D1747" s="190"/>
    </row>
    <row r="1748" spans="4:4" x14ac:dyDescent="0.2">
      <c r="D1748" s="190"/>
    </row>
    <row r="1749" spans="4:4" x14ac:dyDescent="0.2">
      <c r="D1749" s="190"/>
    </row>
    <row r="1750" spans="4:4" x14ac:dyDescent="0.2">
      <c r="D1750" s="190"/>
    </row>
    <row r="1751" spans="4:4" x14ac:dyDescent="0.2">
      <c r="D1751" s="190"/>
    </row>
    <row r="1752" spans="4:4" x14ac:dyDescent="0.2">
      <c r="D1752" s="190"/>
    </row>
    <row r="1753" spans="4:4" x14ac:dyDescent="0.2">
      <c r="D1753" s="190"/>
    </row>
    <row r="1754" spans="4:4" x14ac:dyDescent="0.2">
      <c r="D1754" s="190"/>
    </row>
    <row r="1755" spans="4:4" x14ac:dyDescent="0.2">
      <c r="D1755" s="190"/>
    </row>
    <row r="1756" spans="4:4" x14ac:dyDescent="0.2">
      <c r="D1756" s="190"/>
    </row>
    <row r="1757" spans="4:4" x14ac:dyDescent="0.2">
      <c r="D1757" s="190"/>
    </row>
    <row r="1758" spans="4:4" x14ac:dyDescent="0.2">
      <c r="D1758" s="190"/>
    </row>
    <row r="1759" spans="4:4" x14ac:dyDescent="0.2">
      <c r="D1759" s="190"/>
    </row>
    <row r="1760" spans="4:4" x14ac:dyDescent="0.2">
      <c r="D1760" s="190"/>
    </row>
    <row r="1761" spans="4:4" x14ac:dyDescent="0.2">
      <c r="D1761" s="190"/>
    </row>
    <row r="1762" spans="4:4" x14ac:dyDescent="0.2">
      <c r="D1762" s="190"/>
    </row>
    <row r="1763" spans="4:4" x14ac:dyDescent="0.2">
      <c r="D1763" s="190"/>
    </row>
    <row r="1764" spans="4:4" x14ac:dyDescent="0.2">
      <c r="D1764" s="190"/>
    </row>
    <row r="1765" spans="4:4" x14ac:dyDescent="0.2">
      <c r="D1765" s="190"/>
    </row>
    <row r="1766" spans="4:4" x14ac:dyDescent="0.2">
      <c r="D1766" s="190"/>
    </row>
    <row r="1767" spans="4:4" x14ac:dyDescent="0.2">
      <c r="D1767" s="190"/>
    </row>
    <row r="1768" spans="4:4" x14ac:dyDescent="0.2">
      <c r="D1768" s="190"/>
    </row>
    <row r="1769" spans="4:4" x14ac:dyDescent="0.2">
      <c r="D1769" s="190"/>
    </row>
    <row r="1770" spans="4:4" x14ac:dyDescent="0.2">
      <c r="D1770" s="190"/>
    </row>
    <row r="1771" spans="4:4" x14ac:dyDescent="0.2">
      <c r="D1771" s="190"/>
    </row>
    <row r="1772" spans="4:4" x14ac:dyDescent="0.2">
      <c r="D1772" s="190"/>
    </row>
    <row r="1773" spans="4:4" x14ac:dyDescent="0.2">
      <c r="D1773" s="190"/>
    </row>
    <row r="1774" spans="4:4" x14ac:dyDescent="0.2">
      <c r="D1774" s="190"/>
    </row>
    <row r="1775" spans="4:4" x14ac:dyDescent="0.2">
      <c r="D1775" s="190"/>
    </row>
    <row r="1776" spans="4:4" x14ac:dyDescent="0.2">
      <c r="D1776" s="190"/>
    </row>
    <row r="1777" spans="4:4" x14ac:dyDescent="0.2">
      <c r="D1777" s="190"/>
    </row>
    <row r="1778" spans="4:4" x14ac:dyDescent="0.2">
      <c r="D1778" s="190"/>
    </row>
    <row r="1779" spans="4:4" x14ac:dyDescent="0.2">
      <c r="D1779" s="190"/>
    </row>
    <row r="1780" spans="4:4" x14ac:dyDescent="0.2">
      <c r="D1780" s="190"/>
    </row>
    <row r="1781" spans="4:4" x14ac:dyDescent="0.2">
      <c r="D1781" s="190"/>
    </row>
    <row r="1782" spans="4:4" x14ac:dyDescent="0.2">
      <c r="D1782" s="190"/>
    </row>
    <row r="1783" spans="4:4" x14ac:dyDescent="0.2">
      <c r="D1783" s="190"/>
    </row>
    <row r="1784" spans="4:4" x14ac:dyDescent="0.2">
      <c r="D1784" s="190"/>
    </row>
    <row r="1785" spans="4:4" x14ac:dyDescent="0.2">
      <c r="D1785" s="190"/>
    </row>
    <row r="1786" spans="4:4" x14ac:dyDescent="0.2">
      <c r="D1786" s="190"/>
    </row>
    <row r="1787" spans="4:4" x14ac:dyDescent="0.2">
      <c r="D1787" s="190"/>
    </row>
    <row r="1788" spans="4:4" x14ac:dyDescent="0.2">
      <c r="D1788" s="190"/>
    </row>
    <row r="1789" spans="4:4" x14ac:dyDescent="0.2">
      <c r="D1789" s="190"/>
    </row>
    <row r="1790" spans="4:4" x14ac:dyDescent="0.2">
      <c r="D1790" s="190"/>
    </row>
    <row r="1791" spans="4:4" x14ac:dyDescent="0.2">
      <c r="D1791" s="190"/>
    </row>
    <row r="1792" spans="4:4" x14ac:dyDescent="0.2">
      <c r="D1792" s="190"/>
    </row>
    <row r="1793" spans="4:4" x14ac:dyDescent="0.2">
      <c r="D1793" s="190"/>
    </row>
    <row r="1794" spans="4:4" x14ac:dyDescent="0.2">
      <c r="D1794" s="190"/>
    </row>
    <row r="1795" spans="4:4" x14ac:dyDescent="0.2">
      <c r="D1795" s="190"/>
    </row>
    <row r="1796" spans="4:4" x14ac:dyDescent="0.2">
      <c r="D1796" s="190"/>
    </row>
    <row r="1797" spans="4:4" x14ac:dyDescent="0.2">
      <c r="D1797" s="190"/>
    </row>
    <row r="1798" spans="4:4" x14ac:dyDescent="0.2">
      <c r="D1798" s="190"/>
    </row>
    <row r="1799" spans="4:4" x14ac:dyDescent="0.2">
      <c r="D1799" s="190"/>
    </row>
    <row r="1800" spans="4:4" x14ac:dyDescent="0.2">
      <c r="D1800" s="190"/>
    </row>
    <row r="1801" spans="4:4" x14ac:dyDescent="0.2">
      <c r="D1801" s="190"/>
    </row>
    <row r="1802" spans="4:4" x14ac:dyDescent="0.2">
      <c r="D1802" s="190"/>
    </row>
    <row r="1803" spans="4:4" x14ac:dyDescent="0.2">
      <c r="D1803" s="190"/>
    </row>
    <row r="1804" spans="4:4" x14ac:dyDescent="0.2">
      <c r="D1804" s="190"/>
    </row>
    <row r="1805" spans="4:4" x14ac:dyDescent="0.2">
      <c r="D1805" s="190"/>
    </row>
    <row r="1806" spans="4:4" x14ac:dyDescent="0.2">
      <c r="D1806" s="190"/>
    </row>
    <row r="1807" spans="4:4" x14ac:dyDescent="0.2">
      <c r="D1807" s="190"/>
    </row>
    <row r="1808" spans="4:4" x14ac:dyDescent="0.2">
      <c r="D1808" s="190"/>
    </row>
    <row r="1809" spans="4:4" x14ac:dyDescent="0.2">
      <c r="D1809" s="190"/>
    </row>
    <row r="1810" spans="4:4" x14ac:dyDescent="0.2">
      <c r="D1810" s="190"/>
    </row>
    <row r="1811" spans="4:4" x14ac:dyDescent="0.2">
      <c r="D1811" s="190"/>
    </row>
    <row r="1812" spans="4:4" x14ac:dyDescent="0.2">
      <c r="D1812" s="190"/>
    </row>
    <row r="1813" spans="4:4" x14ac:dyDescent="0.2">
      <c r="D1813" s="190"/>
    </row>
    <row r="1814" spans="4:4" x14ac:dyDescent="0.2">
      <c r="D1814" s="190"/>
    </row>
    <row r="1815" spans="4:4" x14ac:dyDescent="0.2">
      <c r="D1815" s="190"/>
    </row>
    <row r="1816" spans="4:4" x14ac:dyDescent="0.2">
      <c r="D1816" s="190"/>
    </row>
    <row r="1817" spans="4:4" x14ac:dyDescent="0.2">
      <c r="D1817" s="190"/>
    </row>
    <row r="1818" spans="4:4" x14ac:dyDescent="0.2">
      <c r="D1818" s="190"/>
    </row>
    <row r="1819" spans="4:4" x14ac:dyDescent="0.2">
      <c r="D1819" s="190"/>
    </row>
    <row r="1820" spans="4:4" x14ac:dyDescent="0.2">
      <c r="D1820" s="190"/>
    </row>
    <row r="1821" spans="4:4" x14ac:dyDescent="0.2">
      <c r="D1821" s="190"/>
    </row>
    <row r="1822" spans="4:4" x14ac:dyDescent="0.2">
      <c r="D1822" s="190"/>
    </row>
    <row r="1823" spans="4:4" x14ac:dyDescent="0.2">
      <c r="D1823" s="190"/>
    </row>
    <row r="1824" spans="4:4" x14ac:dyDescent="0.2">
      <c r="D1824" s="190"/>
    </row>
    <row r="1825" spans="4:4" x14ac:dyDescent="0.2">
      <c r="D1825" s="190"/>
    </row>
    <row r="1826" spans="4:4" x14ac:dyDescent="0.2">
      <c r="D1826" s="190"/>
    </row>
    <row r="1827" spans="4:4" x14ac:dyDescent="0.2">
      <c r="D1827" s="190"/>
    </row>
    <row r="1828" spans="4:4" x14ac:dyDescent="0.2">
      <c r="D1828" s="190"/>
    </row>
    <row r="1829" spans="4:4" x14ac:dyDescent="0.2">
      <c r="D1829" s="190"/>
    </row>
    <row r="1830" spans="4:4" x14ac:dyDescent="0.2">
      <c r="D1830" s="190"/>
    </row>
    <row r="1831" spans="4:4" x14ac:dyDescent="0.2">
      <c r="D1831" s="190"/>
    </row>
    <row r="1832" spans="4:4" x14ac:dyDescent="0.2">
      <c r="D1832" s="190"/>
    </row>
    <row r="1833" spans="4:4" x14ac:dyDescent="0.2">
      <c r="D1833" s="190"/>
    </row>
    <row r="1834" spans="4:4" x14ac:dyDescent="0.2">
      <c r="D1834" s="190"/>
    </row>
    <row r="1835" spans="4:4" x14ac:dyDescent="0.2">
      <c r="D1835" s="190"/>
    </row>
    <row r="1836" spans="4:4" x14ac:dyDescent="0.2">
      <c r="D1836" s="190"/>
    </row>
    <row r="1837" spans="4:4" x14ac:dyDescent="0.2">
      <c r="D1837" s="190"/>
    </row>
    <row r="1838" spans="4:4" x14ac:dyDescent="0.2">
      <c r="D1838" s="190"/>
    </row>
    <row r="1839" spans="4:4" x14ac:dyDescent="0.2">
      <c r="D1839" s="190"/>
    </row>
    <row r="1840" spans="4:4" x14ac:dyDescent="0.2">
      <c r="D1840" s="190"/>
    </row>
    <row r="1841" spans="4:4" x14ac:dyDescent="0.2">
      <c r="D1841" s="190"/>
    </row>
    <row r="1842" spans="4:4" x14ac:dyDescent="0.2">
      <c r="D1842" s="190"/>
    </row>
    <row r="1843" spans="4:4" x14ac:dyDescent="0.2">
      <c r="D1843" s="190"/>
    </row>
    <row r="1844" spans="4:4" x14ac:dyDescent="0.2">
      <c r="D1844" s="190"/>
    </row>
    <row r="1845" spans="4:4" x14ac:dyDescent="0.2">
      <c r="D1845" s="190"/>
    </row>
    <row r="1846" spans="4:4" x14ac:dyDescent="0.2">
      <c r="D1846" s="190"/>
    </row>
    <row r="1847" spans="4:4" x14ac:dyDescent="0.2">
      <c r="D1847" s="190"/>
    </row>
    <row r="1848" spans="4:4" x14ac:dyDescent="0.2">
      <c r="D1848" s="190"/>
    </row>
    <row r="1849" spans="4:4" x14ac:dyDescent="0.2">
      <c r="D1849" s="190"/>
    </row>
    <row r="1850" spans="4:4" x14ac:dyDescent="0.2">
      <c r="D1850" s="190"/>
    </row>
    <row r="1851" spans="4:4" x14ac:dyDescent="0.2">
      <c r="D1851" s="190"/>
    </row>
    <row r="1852" spans="4:4" x14ac:dyDescent="0.2">
      <c r="D1852" s="190"/>
    </row>
    <row r="1853" spans="4:4" x14ac:dyDescent="0.2">
      <c r="D1853" s="190"/>
    </row>
    <row r="1854" spans="4:4" x14ac:dyDescent="0.2">
      <c r="D1854" s="190"/>
    </row>
    <row r="1855" spans="4:4" x14ac:dyDescent="0.2">
      <c r="D1855" s="190"/>
    </row>
    <row r="1856" spans="4:4" x14ac:dyDescent="0.2">
      <c r="D1856" s="190"/>
    </row>
    <row r="1857" spans="4:4" x14ac:dyDescent="0.2">
      <c r="D1857" s="190"/>
    </row>
    <row r="1858" spans="4:4" x14ac:dyDescent="0.2">
      <c r="D1858" s="190"/>
    </row>
    <row r="1859" spans="4:4" x14ac:dyDescent="0.2">
      <c r="D1859" s="190"/>
    </row>
    <row r="1860" spans="4:4" x14ac:dyDescent="0.2">
      <c r="D1860" s="190"/>
    </row>
    <row r="1861" spans="4:4" x14ac:dyDescent="0.2">
      <c r="D1861" s="190"/>
    </row>
    <row r="1862" spans="4:4" x14ac:dyDescent="0.2">
      <c r="D1862" s="190"/>
    </row>
    <row r="1863" spans="4:4" x14ac:dyDescent="0.2">
      <c r="D1863" s="190"/>
    </row>
    <row r="1864" spans="4:4" x14ac:dyDescent="0.2">
      <c r="D1864" s="190"/>
    </row>
    <row r="1865" spans="4:4" x14ac:dyDescent="0.2">
      <c r="D1865" s="190"/>
    </row>
    <row r="1866" spans="4:4" x14ac:dyDescent="0.2">
      <c r="D1866" s="190"/>
    </row>
    <row r="1867" spans="4:4" x14ac:dyDescent="0.2">
      <c r="D1867" s="190"/>
    </row>
    <row r="1868" spans="4:4" x14ac:dyDescent="0.2">
      <c r="D1868" s="190"/>
    </row>
    <row r="1869" spans="4:4" x14ac:dyDescent="0.2">
      <c r="D1869" s="190"/>
    </row>
    <row r="1870" spans="4:4" x14ac:dyDescent="0.2">
      <c r="D1870" s="190"/>
    </row>
    <row r="1871" spans="4:4" x14ac:dyDescent="0.2">
      <c r="D1871" s="190"/>
    </row>
    <row r="1872" spans="4:4" x14ac:dyDescent="0.2">
      <c r="D1872" s="190"/>
    </row>
    <row r="1873" spans="4:4" x14ac:dyDescent="0.2">
      <c r="D1873" s="190"/>
    </row>
    <row r="1874" spans="4:4" x14ac:dyDescent="0.2">
      <c r="D1874" s="190"/>
    </row>
    <row r="1875" spans="4:4" x14ac:dyDescent="0.2">
      <c r="D1875" s="190"/>
    </row>
    <row r="1876" spans="4:4" x14ac:dyDescent="0.2">
      <c r="D1876" s="190"/>
    </row>
    <row r="1877" spans="4:4" x14ac:dyDescent="0.2">
      <c r="D1877" s="190"/>
    </row>
    <row r="1878" spans="4:4" x14ac:dyDescent="0.2">
      <c r="D1878" s="190"/>
    </row>
    <row r="1879" spans="4:4" x14ac:dyDescent="0.2">
      <c r="D1879" s="190"/>
    </row>
    <row r="1880" spans="4:4" x14ac:dyDescent="0.2">
      <c r="D1880" s="190"/>
    </row>
    <row r="1881" spans="4:4" x14ac:dyDescent="0.2">
      <c r="D1881" s="190"/>
    </row>
    <row r="1882" spans="4:4" x14ac:dyDescent="0.2">
      <c r="D1882" s="190"/>
    </row>
    <row r="1883" spans="4:4" x14ac:dyDescent="0.2">
      <c r="D1883" s="190"/>
    </row>
    <row r="1884" spans="4:4" x14ac:dyDescent="0.2">
      <c r="D1884" s="190"/>
    </row>
    <row r="1885" spans="4:4" x14ac:dyDescent="0.2">
      <c r="D1885" s="190"/>
    </row>
    <row r="1886" spans="4:4" x14ac:dyDescent="0.2">
      <c r="D1886" s="190"/>
    </row>
    <row r="1887" spans="4:4" x14ac:dyDescent="0.2">
      <c r="D1887" s="190"/>
    </row>
    <row r="1888" spans="4:4" x14ac:dyDescent="0.2">
      <c r="D1888" s="190"/>
    </row>
    <row r="1889" spans="4:4" x14ac:dyDescent="0.2">
      <c r="D1889" s="190"/>
    </row>
    <row r="1890" spans="4:4" x14ac:dyDescent="0.2">
      <c r="D1890" s="190"/>
    </row>
    <row r="1891" spans="4:4" x14ac:dyDescent="0.2">
      <c r="D1891" s="190"/>
    </row>
    <row r="1892" spans="4:4" x14ac:dyDescent="0.2">
      <c r="D1892" s="190"/>
    </row>
    <row r="1893" spans="4:4" x14ac:dyDescent="0.2">
      <c r="D1893" s="190"/>
    </row>
    <row r="1894" spans="4:4" x14ac:dyDescent="0.2">
      <c r="D1894" s="190"/>
    </row>
    <row r="1895" spans="4:4" x14ac:dyDescent="0.2">
      <c r="D1895" s="190"/>
    </row>
    <row r="1896" spans="4:4" x14ac:dyDescent="0.2">
      <c r="D1896" s="190"/>
    </row>
    <row r="1897" spans="4:4" x14ac:dyDescent="0.2">
      <c r="D1897" s="190"/>
    </row>
    <row r="1898" spans="4:4" x14ac:dyDescent="0.2">
      <c r="D1898" s="190"/>
    </row>
    <row r="1899" spans="4:4" x14ac:dyDescent="0.2">
      <c r="D1899" s="190"/>
    </row>
    <row r="1900" spans="4:4" x14ac:dyDescent="0.2">
      <c r="D1900" s="190"/>
    </row>
    <row r="1901" spans="4:4" x14ac:dyDescent="0.2">
      <c r="D1901" s="190"/>
    </row>
    <row r="1902" spans="4:4" x14ac:dyDescent="0.2">
      <c r="D1902" s="190"/>
    </row>
    <row r="1903" spans="4:4" x14ac:dyDescent="0.2">
      <c r="D1903" s="190"/>
    </row>
    <row r="1904" spans="4:4" x14ac:dyDescent="0.2">
      <c r="D1904" s="190"/>
    </row>
    <row r="1905" spans="4:4" x14ac:dyDescent="0.2">
      <c r="D1905" s="190"/>
    </row>
    <row r="1906" spans="4:4" x14ac:dyDescent="0.2">
      <c r="D1906" s="190"/>
    </row>
    <row r="1907" spans="4:4" x14ac:dyDescent="0.2">
      <c r="D1907" s="190"/>
    </row>
    <row r="1908" spans="4:4" x14ac:dyDescent="0.2">
      <c r="D1908" s="190"/>
    </row>
    <row r="1909" spans="4:4" x14ac:dyDescent="0.2">
      <c r="D1909" s="190"/>
    </row>
    <row r="1910" spans="4:4" x14ac:dyDescent="0.2">
      <c r="D1910" s="190"/>
    </row>
    <row r="1911" spans="4:4" x14ac:dyDescent="0.2">
      <c r="D1911" s="190"/>
    </row>
    <row r="1912" spans="4:4" x14ac:dyDescent="0.2">
      <c r="D1912" s="190"/>
    </row>
    <row r="1913" spans="4:4" x14ac:dyDescent="0.2">
      <c r="D1913" s="190"/>
    </row>
    <row r="1914" spans="4:4" x14ac:dyDescent="0.2">
      <c r="D1914" s="190"/>
    </row>
    <row r="1915" spans="4:4" x14ac:dyDescent="0.2">
      <c r="D1915" s="190"/>
    </row>
    <row r="1916" spans="4:4" x14ac:dyDescent="0.2">
      <c r="D1916" s="190"/>
    </row>
    <row r="1917" spans="4:4" x14ac:dyDescent="0.2">
      <c r="D1917" s="190"/>
    </row>
    <row r="1918" spans="4:4" x14ac:dyDescent="0.2">
      <c r="D1918" s="190"/>
    </row>
    <row r="1919" spans="4:4" x14ac:dyDescent="0.2">
      <c r="D1919" s="190"/>
    </row>
    <row r="1920" spans="4:4" x14ac:dyDescent="0.2">
      <c r="D1920" s="190"/>
    </row>
    <row r="1921" spans="4:4" x14ac:dyDescent="0.2">
      <c r="D1921" s="190"/>
    </row>
    <row r="1922" spans="4:4" x14ac:dyDescent="0.2">
      <c r="D1922" s="190"/>
    </row>
    <row r="1923" spans="4:4" x14ac:dyDescent="0.2">
      <c r="D1923" s="190"/>
    </row>
    <row r="1924" spans="4:4" x14ac:dyDescent="0.2">
      <c r="D1924" s="190"/>
    </row>
    <row r="1925" spans="4:4" x14ac:dyDescent="0.2">
      <c r="D1925" s="190"/>
    </row>
    <row r="1926" spans="4:4" x14ac:dyDescent="0.2">
      <c r="D1926" s="190"/>
    </row>
    <row r="1927" spans="4:4" x14ac:dyDescent="0.2">
      <c r="D1927" s="190"/>
    </row>
    <row r="1928" spans="4:4" x14ac:dyDescent="0.2">
      <c r="D1928" s="190"/>
    </row>
    <row r="1929" spans="4:4" x14ac:dyDescent="0.2">
      <c r="D1929" s="190"/>
    </row>
    <row r="1930" spans="4:4" x14ac:dyDescent="0.2">
      <c r="D1930" s="190"/>
    </row>
    <row r="1931" spans="4:4" x14ac:dyDescent="0.2">
      <c r="D1931" s="190"/>
    </row>
    <row r="1932" spans="4:4" x14ac:dyDescent="0.2">
      <c r="D1932" s="190"/>
    </row>
    <row r="1933" spans="4:4" x14ac:dyDescent="0.2">
      <c r="D1933" s="190"/>
    </row>
    <row r="1934" spans="4:4" x14ac:dyDescent="0.2">
      <c r="D1934" s="190"/>
    </row>
    <row r="1935" spans="4:4" x14ac:dyDescent="0.2">
      <c r="D1935" s="190"/>
    </row>
    <row r="1936" spans="4:4" x14ac:dyDescent="0.2">
      <c r="D1936" s="190"/>
    </row>
    <row r="1937" spans="4:4" x14ac:dyDescent="0.2">
      <c r="D1937" s="190"/>
    </row>
    <row r="1938" spans="4:4" x14ac:dyDescent="0.2">
      <c r="D1938" s="190"/>
    </row>
    <row r="1939" spans="4:4" x14ac:dyDescent="0.2">
      <c r="D1939" s="190"/>
    </row>
    <row r="1940" spans="4:4" x14ac:dyDescent="0.2">
      <c r="D1940" s="190"/>
    </row>
    <row r="1941" spans="4:4" x14ac:dyDescent="0.2">
      <c r="D1941" s="190"/>
    </row>
    <row r="1942" spans="4:4" x14ac:dyDescent="0.2">
      <c r="D1942" s="190"/>
    </row>
    <row r="1943" spans="4:4" x14ac:dyDescent="0.2">
      <c r="D1943" s="190"/>
    </row>
    <row r="1944" spans="4:4" x14ac:dyDescent="0.2">
      <c r="D1944" s="190"/>
    </row>
    <row r="1945" spans="4:4" x14ac:dyDescent="0.2">
      <c r="D1945" s="190"/>
    </row>
    <row r="1946" spans="4:4" x14ac:dyDescent="0.2">
      <c r="D1946" s="190"/>
    </row>
    <row r="1947" spans="4:4" x14ac:dyDescent="0.2">
      <c r="D1947" s="190"/>
    </row>
    <row r="1948" spans="4:4" x14ac:dyDescent="0.2">
      <c r="D1948" s="190"/>
    </row>
    <row r="1949" spans="4:4" x14ac:dyDescent="0.2">
      <c r="D1949" s="190"/>
    </row>
    <row r="1950" spans="4:4" x14ac:dyDescent="0.2">
      <c r="D1950" s="190"/>
    </row>
    <row r="1951" spans="4:4" x14ac:dyDescent="0.2">
      <c r="D1951" s="190"/>
    </row>
    <row r="1952" spans="4:4" x14ac:dyDescent="0.2">
      <c r="D1952" s="190"/>
    </row>
    <row r="1953" spans="4:4" x14ac:dyDescent="0.2">
      <c r="D1953" s="190"/>
    </row>
    <row r="1954" spans="4:4" x14ac:dyDescent="0.2">
      <c r="D1954" s="190"/>
    </row>
    <row r="1955" spans="4:4" x14ac:dyDescent="0.2">
      <c r="D1955" s="190"/>
    </row>
    <row r="1956" spans="4:4" x14ac:dyDescent="0.2">
      <c r="D1956" s="190"/>
    </row>
    <row r="1957" spans="4:4" x14ac:dyDescent="0.2">
      <c r="D1957" s="190"/>
    </row>
    <row r="1958" spans="4:4" x14ac:dyDescent="0.2">
      <c r="D1958" s="190"/>
    </row>
    <row r="1959" spans="4:4" x14ac:dyDescent="0.2">
      <c r="D1959" s="190"/>
    </row>
    <row r="1960" spans="4:4" x14ac:dyDescent="0.2">
      <c r="D1960" s="190"/>
    </row>
    <row r="1961" spans="4:4" x14ac:dyDescent="0.2">
      <c r="D1961" s="190"/>
    </row>
    <row r="1962" spans="4:4" x14ac:dyDescent="0.2">
      <c r="D1962" s="190"/>
    </row>
    <row r="1963" spans="4:4" x14ac:dyDescent="0.2">
      <c r="D1963" s="190"/>
    </row>
    <row r="1964" spans="4:4" x14ac:dyDescent="0.2">
      <c r="D1964" s="190"/>
    </row>
    <row r="1965" spans="4:4" x14ac:dyDescent="0.2">
      <c r="D1965" s="190"/>
    </row>
    <row r="1966" spans="4:4" x14ac:dyDescent="0.2">
      <c r="D1966" s="190"/>
    </row>
    <row r="1967" spans="4:4" x14ac:dyDescent="0.2">
      <c r="D1967" s="190"/>
    </row>
    <row r="1968" spans="4:4" x14ac:dyDescent="0.2">
      <c r="D1968" s="190"/>
    </row>
    <row r="1969" spans="4:4" x14ac:dyDescent="0.2">
      <c r="D1969" s="190"/>
    </row>
    <row r="1970" spans="4:4" x14ac:dyDescent="0.2">
      <c r="D1970" s="190"/>
    </row>
    <row r="1971" spans="4:4" x14ac:dyDescent="0.2">
      <c r="D1971" s="190"/>
    </row>
    <row r="1972" spans="4:4" x14ac:dyDescent="0.2">
      <c r="D1972" s="190"/>
    </row>
    <row r="1973" spans="4:4" x14ac:dyDescent="0.2">
      <c r="D1973" s="190"/>
    </row>
    <row r="1974" spans="4:4" x14ac:dyDescent="0.2">
      <c r="D1974" s="190"/>
    </row>
    <row r="1975" spans="4:4" x14ac:dyDescent="0.2">
      <c r="D1975" s="190"/>
    </row>
    <row r="1976" spans="4:4" x14ac:dyDescent="0.2">
      <c r="D1976" s="190"/>
    </row>
    <row r="1977" spans="4:4" x14ac:dyDescent="0.2">
      <c r="D1977" s="190"/>
    </row>
    <row r="1978" spans="4:4" x14ac:dyDescent="0.2">
      <c r="D1978" s="190"/>
    </row>
    <row r="1979" spans="4:4" x14ac:dyDescent="0.2">
      <c r="D1979" s="190"/>
    </row>
    <row r="1980" spans="4:4" x14ac:dyDescent="0.2">
      <c r="D1980" s="190"/>
    </row>
    <row r="1981" spans="4:4" x14ac:dyDescent="0.2">
      <c r="D1981" s="190"/>
    </row>
    <row r="1982" spans="4:4" x14ac:dyDescent="0.2">
      <c r="D1982" s="190"/>
    </row>
    <row r="1983" spans="4:4" x14ac:dyDescent="0.2">
      <c r="D1983" s="190"/>
    </row>
    <row r="1984" spans="4:4" x14ac:dyDescent="0.2">
      <c r="D1984" s="190"/>
    </row>
    <row r="1985" spans="4:4" x14ac:dyDescent="0.2">
      <c r="D1985" s="190"/>
    </row>
    <row r="1986" spans="4:4" x14ac:dyDescent="0.2">
      <c r="D1986" s="190"/>
    </row>
    <row r="1987" spans="4:4" x14ac:dyDescent="0.2">
      <c r="D1987" s="190"/>
    </row>
    <row r="1988" spans="4:4" x14ac:dyDescent="0.2">
      <c r="D1988" s="190"/>
    </row>
    <row r="1989" spans="4:4" x14ac:dyDescent="0.2">
      <c r="D1989" s="190"/>
    </row>
    <row r="1990" spans="4:4" x14ac:dyDescent="0.2">
      <c r="D1990" s="190"/>
    </row>
    <row r="1991" spans="4:4" x14ac:dyDescent="0.2">
      <c r="D1991" s="190"/>
    </row>
    <row r="1992" spans="4:4" x14ac:dyDescent="0.2">
      <c r="D1992" s="190"/>
    </row>
    <row r="1993" spans="4:4" x14ac:dyDescent="0.2">
      <c r="D1993" s="190"/>
    </row>
    <row r="1994" spans="4:4" x14ac:dyDescent="0.2">
      <c r="D1994" s="190"/>
    </row>
    <row r="1995" spans="4:4" x14ac:dyDescent="0.2">
      <c r="D1995" s="190"/>
    </row>
    <row r="1996" spans="4:4" x14ac:dyDescent="0.2">
      <c r="D1996" s="190"/>
    </row>
    <row r="1997" spans="4:4" x14ac:dyDescent="0.2">
      <c r="D1997" s="190"/>
    </row>
    <row r="1998" spans="4:4" x14ac:dyDescent="0.2">
      <c r="D1998" s="190"/>
    </row>
    <row r="1999" spans="4:4" x14ac:dyDescent="0.2">
      <c r="D1999" s="190"/>
    </row>
    <row r="2000" spans="4:4" x14ac:dyDescent="0.2">
      <c r="D2000" s="190"/>
    </row>
    <row r="2001" spans="4:4" x14ac:dyDescent="0.2">
      <c r="D2001" s="190"/>
    </row>
    <row r="2002" spans="4:4" x14ac:dyDescent="0.2">
      <c r="D2002" s="190"/>
    </row>
    <row r="2003" spans="4:4" x14ac:dyDescent="0.2">
      <c r="D2003" s="190"/>
    </row>
    <row r="2004" spans="4:4" x14ac:dyDescent="0.2">
      <c r="D2004" s="190"/>
    </row>
    <row r="2005" spans="4:4" x14ac:dyDescent="0.2">
      <c r="D2005" s="190"/>
    </row>
    <row r="2006" spans="4:4" x14ac:dyDescent="0.2">
      <c r="D2006" s="190"/>
    </row>
    <row r="2007" spans="4:4" x14ac:dyDescent="0.2">
      <c r="D2007" s="190"/>
    </row>
    <row r="2008" spans="4:4" x14ac:dyDescent="0.2">
      <c r="D2008" s="190"/>
    </row>
    <row r="2009" spans="4:4" x14ac:dyDescent="0.2">
      <c r="D2009" s="190"/>
    </row>
    <row r="2010" spans="4:4" x14ac:dyDescent="0.2">
      <c r="D2010" s="190"/>
    </row>
    <row r="2011" spans="4:4" x14ac:dyDescent="0.2">
      <c r="D2011" s="190"/>
    </row>
    <row r="2012" spans="4:4" x14ac:dyDescent="0.2">
      <c r="D2012" s="190"/>
    </row>
    <row r="2013" spans="4:4" x14ac:dyDescent="0.2">
      <c r="D2013" s="190"/>
    </row>
    <row r="2014" spans="4:4" x14ac:dyDescent="0.2">
      <c r="D2014" s="190"/>
    </row>
    <row r="2015" spans="4:4" x14ac:dyDescent="0.2">
      <c r="D2015" s="190"/>
    </row>
    <row r="2016" spans="4:4" x14ac:dyDescent="0.2">
      <c r="D2016" s="190"/>
    </row>
    <row r="2017" spans="4:4" x14ac:dyDescent="0.2">
      <c r="D2017" s="190"/>
    </row>
    <row r="2018" spans="4:4" x14ac:dyDescent="0.2">
      <c r="D2018" s="190"/>
    </row>
    <row r="2019" spans="4:4" x14ac:dyDescent="0.2">
      <c r="D2019" s="190"/>
    </row>
    <row r="2020" spans="4:4" x14ac:dyDescent="0.2">
      <c r="D2020" s="190"/>
    </row>
    <row r="2021" spans="4:4" x14ac:dyDescent="0.2">
      <c r="D2021" s="190"/>
    </row>
    <row r="2022" spans="4:4" x14ac:dyDescent="0.2">
      <c r="D2022" s="190"/>
    </row>
    <row r="2023" spans="4:4" x14ac:dyDescent="0.2">
      <c r="D2023" s="190"/>
    </row>
    <row r="2024" spans="4:4" x14ac:dyDescent="0.2">
      <c r="D2024" s="190"/>
    </row>
    <row r="2025" spans="4:4" x14ac:dyDescent="0.2">
      <c r="D2025" s="190"/>
    </row>
    <row r="2026" spans="4:4" x14ac:dyDescent="0.2">
      <c r="D2026" s="190"/>
    </row>
    <row r="2027" spans="4:4" x14ac:dyDescent="0.2">
      <c r="D2027" s="190"/>
    </row>
    <row r="2028" spans="4:4" x14ac:dyDescent="0.2">
      <c r="D2028" s="190"/>
    </row>
    <row r="2029" spans="4:4" x14ac:dyDescent="0.2">
      <c r="D2029" s="190"/>
    </row>
    <row r="2030" spans="4:4" x14ac:dyDescent="0.2">
      <c r="D2030" s="190"/>
    </row>
    <row r="2031" spans="4:4" x14ac:dyDescent="0.2">
      <c r="D2031" s="190"/>
    </row>
    <row r="2032" spans="4:4" x14ac:dyDescent="0.2">
      <c r="D2032" s="190"/>
    </row>
    <row r="2033" spans="4:4" x14ac:dyDescent="0.2">
      <c r="D2033" s="190"/>
    </row>
    <row r="2034" spans="4:4" x14ac:dyDescent="0.2">
      <c r="D2034" s="190"/>
    </row>
    <row r="2035" spans="4:4" x14ac:dyDescent="0.2">
      <c r="D2035" s="190"/>
    </row>
    <row r="2036" spans="4:4" x14ac:dyDescent="0.2">
      <c r="D2036" s="190"/>
    </row>
    <row r="2037" spans="4:4" x14ac:dyDescent="0.2">
      <c r="D2037" s="190"/>
    </row>
    <row r="2038" spans="4:4" x14ac:dyDescent="0.2">
      <c r="D2038" s="190"/>
    </row>
    <row r="2039" spans="4:4" x14ac:dyDescent="0.2">
      <c r="D2039" s="190"/>
    </row>
    <row r="2040" spans="4:4" x14ac:dyDescent="0.2">
      <c r="D2040" s="190"/>
    </row>
    <row r="2041" spans="4:4" x14ac:dyDescent="0.2">
      <c r="D2041" s="190"/>
    </row>
    <row r="2042" spans="4:4" x14ac:dyDescent="0.2">
      <c r="D2042" s="190"/>
    </row>
    <row r="2043" spans="4:4" x14ac:dyDescent="0.2">
      <c r="D2043" s="190"/>
    </row>
    <row r="2044" spans="4:4" x14ac:dyDescent="0.2">
      <c r="D2044" s="190"/>
    </row>
    <row r="2045" spans="4:4" x14ac:dyDescent="0.2">
      <c r="D2045" s="190"/>
    </row>
    <row r="2046" spans="4:4" x14ac:dyDescent="0.2">
      <c r="D2046" s="190"/>
    </row>
    <row r="2047" spans="4:4" x14ac:dyDescent="0.2">
      <c r="D2047" s="190"/>
    </row>
    <row r="2048" spans="4:4" x14ac:dyDescent="0.2">
      <c r="D2048" s="190"/>
    </row>
    <row r="2049" spans="4:4" x14ac:dyDescent="0.2">
      <c r="D2049" s="190"/>
    </row>
    <row r="2050" spans="4:4" x14ac:dyDescent="0.2">
      <c r="D2050" s="190"/>
    </row>
    <row r="2051" spans="4:4" x14ac:dyDescent="0.2">
      <c r="D2051" s="190"/>
    </row>
    <row r="2052" spans="4:4" x14ac:dyDescent="0.2">
      <c r="D2052" s="190"/>
    </row>
    <row r="2053" spans="4:4" x14ac:dyDescent="0.2">
      <c r="D2053" s="190"/>
    </row>
    <row r="2054" spans="4:4" x14ac:dyDescent="0.2">
      <c r="D2054" s="190"/>
    </row>
    <row r="2055" spans="4:4" x14ac:dyDescent="0.2">
      <c r="D2055" s="190"/>
    </row>
    <row r="2056" spans="4:4" x14ac:dyDescent="0.2">
      <c r="D2056" s="190"/>
    </row>
    <row r="2057" spans="4:4" x14ac:dyDescent="0.2">
      <c r="D2057" s="190"/>
    </row>
    <row r="2058" spans="4:4" x14ac:dyDescent="0.2">
      <c r="D2058" s="190"/>
    </row>
    <row r="2059" spans="4:4" x14ac:dyDescent="0.2">
      <c r="D2059" s="190"/>
    </row>
    <row r="2060" spans="4:4" x14ac:dyDescent="0.2">
      <c r="D2060" s="190"/>
    </row>
    <row r="2061" spans="4:4" x14ac:dyDescent="0.2">
      <c r="D2061" s="190"/>
    </row>
    <row r="2062" spans="4:4" x14ac:dyDescent="0.2">
      <c r="D2062" s="190"/>
    </row>
    <row r="2063" spans="4:4" x14ac:dyDescent="0.2">
      <c r="D2063" s="190"/>
    </row>
    <row r="2064" spans="4:4" x14ac:dyDescent="0.2">
      <c r="D2064" s="190"/>
    </row>
    <row r="2065" spans="4:4" x14ac:dyDescent="0.2">
      <c r="D2065" s="190"/>
    </row>
    <row r="2066" spans="4:4" x14ac:dyDescent="0.2">
      <c r="D2066" s="190"/>
    </row>
    <row r="2067" spans="4:4" x14ac:dyDescent="0.2">
      <c r="D2067" s="190"/>
    </row>
    <row r="2068" spans="4:4" x14ac:dyDescent="0.2">
      <c r="D2068" s="190"/>
    </row>
    <row r="2069" spans="4:4" x14ac:dyDescent="0.2">
      <c r="D2069" s="190"/>
    </row>
    <row r="2070" spans="4:4" x14ac:dyDescent="0.2">
      <c r="D2070" s="190"/>
    </row>
    <row r="2071" spans="4:4" x14ac:dyDescent="0.2">
      <c r="D2071" s="190"/>
    </row>
    <row r="2072" spans="4:4" x14ac:dyDescent="0.2">
      <c r="D2072" s="190"/>
    </row>
    <row r="2073" spans="4:4" x14ac:dyDescent="0.2">
      <c r="D2073" s="190"/>
    </row>
    <row r="2074" spans="4:4" x14ac:dyDescent="0.2">
      <c r="D2074" s="190"/>
    </row>
    <row r="2075" spans="4:4" x14ac:dyDescent="0.2">
      <c r="D2075" s="190"/>
    </row>
    <row r="2076" spans="4:4" x14ac:dyDescent="0.2">
      <c r="D2076" s="190"/>
    </row>
    <row r="2077" spans="4:4" x14ac:dyDescent="0.2">
      <c r="D2077" s="190"/>
    </row>
    <row r="2078" spans="4:4" x14ac:dyDescent="0.2">
      <c r="D2078" s="190"/>
    </row>
    <row r="2079" spans="4:4" x14ac:dyDescent="0.2">
      <c r="D2079" s="190"/>
    </row>
    <row r="2080" spans="4:4" x14ac:dyDescent="0.2">
      <c r="D2080" s="190"/>
    </row>
    <row r="2081" spans="4:4" x14ac:dyDescent="0.2">
      <c r="D2081" s="190"/>
    </row>
    <row r="2082" spans="4:4" x14ac:dyDescent="0.2">
      <c r="D2082" s="190"/>
    </row>
    <row r="2083" spans="4:4" x14ac:dyDescent="0.2">
      <c r="D2083" s="190"/>
    </row>
    <row r="2084" spans="4:4" x14ac:dyDescent="0.2">
      <c r="D2084" s="190"/>
    </row>
    <row r="2085" spans="4:4" x14ac:dyDescent="0.2">
      <c r="D2085" s="190"/>
    </row>
    <row r="2086" spans="4:4" x14ac:dyDescent="0.2">
      <c r="D2086" s="190"/>
    </row>
    <row r="2087" spans="4:4" x14ac:dyDescent="0.2">
      <c r="D2087" s="190"/>
    </row>
    <row r="2088" spans="4:4" x14ac:dyDescent="0.2">
      <c r="D2088" s="190"/>
    </row>
    <row r="2089" spans="4:4" x14ac:dyDescent="0.2">
      <c r="D2089" s="190"/>
    </row>
    <row r="2090" spans="4:4" x14ac:dyDescent="0.2">
      <c r="D2090" s="190"/>
    </row>
    <row r="2091" spans="4:4" x14ac:dyDescent="0.2">
      <c r="D2091" s="190"/>
    </row>
    <row r="2092" spans="4:4" x14ac:dyDescent="0.2">
      <c r="D2092" s="190"/>
    </row>
    <row r="2093" spans="4:4" x14ac:dyDescent="0.2">
      <c r="D2093" s="190"/>
    </row>
    <row r="2094" spans="4:4" x14ac:dyDescent="0.2">
      <c r="D2094" s="190"/>
    </row>
    <row r="2095" spans="4:4" x14ac:dyDescent="0.2">
      <c r="D2095" s="190"/>
    </row>
    <row r="2096" spans="4:4" x14ac:dyDescent="0.2">
      <c r="D2096" s="190"/>
    </row>
    <row r="2097" spans="4:4" x14ac:dyDescent="0.2">
      <c r="D2097" s="190"/>
    </row>
    <row r="2098" spans="4:4" x14ac:dyDescent="0.2">
      <c r="D2098" s="190"/>
    </row>
    <row r="2099" spans="4:4" x14ac:dyDescent="0.2">
      <c r="D2099" s="190"/>
    </row>
    <row r="2100" spans="4:4" x14ac:dyDescent="0.2">
      <c r="D2100" s="190"/>
    </row>
    <row r="2101" spans="4:4" x14ac:dyDescent="0.2">
      <c r="D2101" s="190"/>
    </row>
    <row r="2102" spans="4:4" x14ac:dyDescent="0.2">
      <c r="D2102" s="190"/>
    </row>
    <row r="2103" spans="4:4" x14ac:dyDescent="0.2">
      <c r="D2103" s="190"/>
    </row>
    <row r="2104" spans="4:4" x14ac:dyDescent="0.2">
      <c r="D2104" s="190"/>
    </row>
    <row r="2105" spans="4:4" x14ac:dyDescent="0.2">
      <c r="D2105" s="190"/>
    </row>
    <row r="2106" spans="4:4" x14ac:dyDescent="0.2">
      <c r="D2106" s="190"/>
    </row>
    <row r="2107" spans="4:4" x14ac:dyDescent="0.2">
      <c r="D2107" s="190"/>
    </row>
    <row r="2108" spans="4:4" x14ac:dyDescent="0.2">
      <c r="D2108" s="190"/>
    </row>
    <row r="2109" spans="4:4" x14ac:dyDescent="0.2">
      <c r="D2109" s="190"/>
    </row>
    <row r="2110" spans="4:4" x14ac:dyDescent="0.2">
      <c r="D2110" s="190"/>
    </row>
    <row r="2111" spans="4:4" x14ac:dyDescent="0.2">
      <c r="D2111" s="190"/>
    </row>
    <row r="2112" spans="4:4" x14ac:dyDescent="0.2">
      <c r="D2112" s="190"/>
    </row>
    <row r="2113" spans="4:4" x14ac:dyDescent="0.2">
      <c r="D2113" s="190"/>
    </row>
    <row r="2114" spans="4:4" x14ac:dyDescent="0.2">
      <c r="D2114" s="190"/>
    </row>
    <row r="2115" spans="4:4" x14ac:dyDescent="0.2">
      <c r="D2115" s="190"/>
    </row>
    <row r="2116" spans="4:4" x14ac:dyDescent="0.2">
      <c r="D2116" s="190"/>
    </row>
    <row r="2117" spans="4:4" x14ac:dyDescent="0.2">
      <c r="D2117" s="190"/>
    </row>
    <row r="2118" spans="4:4" x14ac:dyDescent="0.2">
      <c r="D2118" s="190"/>
    </row>
    <row r="2119" spans="4:4" x14ac:dyDescent="0.2">
      <c r="D2119" s="190"/>
    </row>
    <row r="2120" spans="4:4" x14ac:dyDescent="0.2">
      <c r="D2120" s="190"/>
    </row>
    <row r="2121" spans="4:4" x14ac:dyDescent="0.2">
      <c r="D2121" s="190"/>
    </row>
    <row r="2122" spans="4:4" x14ac:dyDescent="0.2">
      <c r="D2122" s="190"/>
    </row>
    <row r="2123" spans="4:4" x14ac:dyDescent="0.2">
      <c r="D2123" s="190"/>
    </row>
    <row r="2124" spans="4:4" x14ac:dyDescent="0.2">
      <c r="D2124" s="190"/>
    </row>
    <row r="2125" spans="4:4" x14ac:dyDescent="0.2">
      <c r="D2125" s="190"/>
    </row>
    <row r="2126" spans="4:4" x14ac:dyDescent="0.2">
      <c r="D2126" s="190"/>
    </row>
    <row r="2127" spans="4:4" x14ac:dyDescent="0.2">
      <c r="D2127" s="190"/>
    </row>
    <row r="2128" spans="4:4" x14ac:dyDescent="0.2">
      <c r="D2128" s="190"/>
    </row>
    <row r="2129" spans="4:4" x14ac:dyDescent="0.2">
      <c r="D2129" s="190"/>
    </row>
    <row r="2130" spans="4:4" x14ac:dyDescent="0.2">
      <c r="D2130" s="190"/>
    </row>
    <row r="2131" spans="4:4" x14ac:dyDescent="0.2">
      <c r="D2131" s="190"/>
    </row>
    <row r="2132" spans="4:4" x14ac:dyDescent="0.2">
      <c r="D2132" s="190"/>
    </row>
    <row r="2133" spans="4:4" x14ac:dyDescent="0.2">
      <c r="D2133" s="190"/>
    </row>
    <row r="2134" spans="4:4" x14ac:dyDescent="0.2">
      <c r="D2134" s="190"/>
    </row>
    <row r="2135" spans="4:4" x14ac:dyDescent="0.2">
      <c r="D2135" s="190"/>
    </row>
    <row r="2136" spans="4:4" x14ac:dyDescent="0.2">
      <c r="D2136" s="190"/>
    </row>
    <row r="2137" spans="4:4" x14ac:dyDescent="0.2">
      <c r="D2137" s="190"/>
    </row>
    <row r="2138" spans="4:4" x14ac:dyDescent="0.2">
      <c r="D2138" s="190"/>
    </row>
    <row r="2139" spans="4:4" x14ac:dyDescent="0.2">
      <c r="D2139" s="190"/>
    </row>
    <row r="2140" spans="4:4" x14ac:dyDescent="0.2">
      <c r="D2140" s="190"/>
    </row>
    <row r="2141" spans="4:4" x14ac:dyDescent="0.2">
      <c r="D2141" s="190"/>
    </row>
    <row r="2142" spans="4:4" x14ac:dyDescent="0.2">
      <c r="D2142" s="190"/>
    </row>
    <row r="2143" spans="4:4" x14ac:dyDescent="0.2">
      <c r="D2143" s="190"/>
    </row>
    <row r="2144" spans="4:4" x14ac:dyDescent="0.2">
      <c r="D2144" s="190"/>
    </row>
    <row r="2145" spans="4:4" x14ac:dyDescent="0.2">
      <c r="D2145" s="190"/>
    </row>
    <row r="2146" spans="4:4" x14ac:dyDescent="0.2">
      <c r="D2146" s="190"/>
    </row>
    <row r="2147" spans="4:4" x14ac:dyDescent="0.2">
      <c r="D2147" s="190"/>
    </row>
    <row r="2148" spans="4:4" x14ac:dyDescent="0.2">
      <c r="D2148" s="190"/>
    </row>
    <row r="2149" spans="4:4" x14ac:dyDescent="0.2">
      <c r="D2149" s="190"/>
    </row>
    <row r="2150" spans="4:4" x14ac:dyDescent="0.2">
      <c r="D2150" s="190"/>
    </row>
    <row r="2151" spans="4:4" x14ac:dyDescent="0.2">
      <c r="D2151" s="190"/>
    </row>
    <row r="2152" spans="4:4" x14ac:dyDescent="0.2">
      <c r="D2152" s="190"/>
    </row>
    <row r="2153" spans="4:4" x14ac:dyDescent="0.2">
      <c r="D2153" s="190"/>
    </row>
    <row r="2154" spans="4:4" x14ac:dyDescent="0.2">
      <c r="D2154" s="190"/>
    </row>
    <row r="2155" spans="4:4" x14ac:dyDescent="0.2">
      <c r="D2155" s="190"/>
    </row>
    <row r="2156" spans="4:4" x14ac:dyDescent="0.2">
      <c r="D2156" s="190"/>
    </row>
    <row r="2157" spans="4:4" x14ac:dyDescent="0.2">
      <c r="D2157" s="190"/>
    </row>
    <row r="2158" spans="4:4" x14ac:dyDescent="0.2">
      <c r="D2158" s="190"/>
    </row>
    <row r="2159" spans="4:4" x14ac:dyDescent="0.2">
      <c r="D2159" s="190"/>
    </row>
    <row r="2160" spans="4:4" x14ac:dyDescent="0.2">
      <c r="D2160" s="190"/>
    </row>
    <row r="2161" spans="4:4" x14ac:dyDescent="0.2">
      <c r="D2161" s="190"/>
    </row>
    <row r="2162" spans="4:4" x14ac:dyDescent="0.2">
      <c r="D2162" s="190"/>
    </row>
    <row r="2163" spans="4:4" x14ac:dyDescent="0.2">
      <c r="D2163" s="190"/>
    </row>
    <row r="2164" spans="4:4" x14ac:dyDescent="0.2">
      <c r="D2164" s="190"/>
    </row>
    <row r="2165" spans="4:4" x14ac:dyDescent="0.2">
      <c r="D2165" s="190"/>
    </row>
    <row r="2166" spans="4:4" x14ac:dyDescent="0.2">
      <c r="D2166" s="190"/>
    </row>
    <row r="2167" spans="4:4" x14ac:dyDescent="0.2">
      <c r="D2167" s="190"/>
    </row>
    <row r="2168" spans="4:4" x14ac:dyDescent="0.2">
      <c r="D2168" s="190"/>
    </row>
    <row r="2169" spans="4:4" x14ac:dyDescent="0.2">
      <c r="D2169" s="190"/>
    </row>
    <row r="2170" spans="4:4" x14ac:dyDescent="0.2">
      <c r="D2170" s="190"/>
    </row>
    <row r="2171" spans="4:4" x14ac:dyDescent="0.2">
      <c r="D2171" s="190"/>
    </row>
    <row r="2172" spans="4:4" x14ac:dyDescent="0.2">
      <c r="D2172" s="190"/>
    </row>
    <row r="2173" spans="4:4" x14ac:dyDescent="0.2">
      <c r="D2173" s="190"/>
    </row>
    <row r="2174" spans="4:4" x14ac:dyDescent="0.2">
      <c r="D2174" s="190"/>
    </row>
    <row r="2175" spans="4:4" x14ac:dyDescent="0.2">
      <c r="D2175" s="190"/>
    </row>
    <row r="2176" spans="4:4" x14ac:dyDescent="0.2">
      <c r="D2176" s="190"/>
    </row>
    <row r="2177" spans="4:4" x14ac:dyDescent="0.2">
      <c r="D2177" s="190"/>
    </row>
    <row r="2178" spans="4:4" x14ac:dyDescent="0.2">
      <c r="D2178" s="190"/>
    </row>
    <row r="2179" spans="4:4" x14ac:dyDescent="0.2">
      <c r="D2179" s="190"/>
    </row>
    <row r="2180" spans="4:4" x14ac:dyDescent="0.2">
      <c r="D2180" s="190"/>
    </row>
    <row r="2181" spans="4:4" x14ac:dyDescent="0.2">
      <c r="D2181" s="190"/>
    </row>
    <row r="2182" spans="4:4" x14ac:dyDescent="0.2">
      <c r="D2182" s="190"/>
    </row>
    <row r="2183" spans="4:4" x14ac:dyDescent="0.2">
      <c r="D2183" s="190"/>
    </row>
    <row r="2184" spans="4:4" x14ac:dyDescent="0.2">
      <c r="D2184" s="190"/>
    </row>
    <row r="2185" spans="4:4" x14ac:dyDescent="0.2">
      <c r="D2185" s="190"/>
    </row>
    <row r="2186" spans="4:4" x14ac:dyDescent="0.2">
      <c r="D2186" s="190"/>
    </row>
    <row r="2187" spans="4:4" x14ac:dyDescent="0.2">
      <c r="D2187" s="190"/>
    </row>
    <row r="2188" spans="4:4" x14ac:dyDescent="0.2">
      <c r="D2188" s="190"/>
    </row>
    <row r="2189" spans="4:4" x14ac:dyDescent="0.2">
      <c r="D2189" s="190"/>
    </row>
    <row r="2190" spans="4:4" x14ac:dyDescent="0.2">
      <c r="D2190" s="190"/>
    </row>
    <row r="2191" spans="4:4" x14ac:dyDescent="0.2">
      <c r="D2191" s="190"/>
    </row>
    <row r="2192" spans="4:4" x14ac:dyDescent="0.2">
      <c r="D2192" s="190"/>
    </row>
    <row r="2193" spans="4:4" x14ac:dyDescent="0.2">
      <c r="D2193" s="190"/>
    </row>
    <row r="2194" spans="4:4" x14ac:dyDescent="0.2">
      <c r="D2194" s="190"/>
    </row>
    <row r="2195" spans="4:4" x14ac:dyDescent="0.2">
      <c r="D2195" s="190"/>
    </row>
    <row r="2196" spans="4:4" x14ac:dyDescent="0.2">
      <c r="D2196" s="190"/>
    </row>
    <row r="2197" spans="4:4" x14ac:dyDescent="0.2">
      <c r="D2197" s="190"/>
    </row>
    <row r="2198" spans="4:4" x14ac:dyDescent="0.2">
      <c r="D2198" s="190"/>
    </row>
    <row r="2199" spans="4:4" x14ac:dyDescent="0.2">
      <c r="D2199" s="190"/>
    </row>
    <row r="2200" spans="4:4" x14ac:dyDescent="0.2">
      <c r="D2200" s="190"/>
    </row>
    <row r="2201" spans="4:4" x14ac:dyDescent="0.2">
      <c r="D2201" s="190"/>
    </row>
    <row r="2202" spans="4:4" x14ac:dyDescent="0.2">
      <c r="D2202" s="190"/>
    </row>
    <row r="2203" spans="4:4" x14ac:dyDescent="0.2">
      <c r="D2203" s="190"/>
    </row>
    <row r="2204" spans="4:4" x14ac:dyDescent="0.2">
      <c r="D2204" s="190"/>
    </row>
    <row r="2205" spans="4:4" x14ac:dyDescent="0.2">
      <c r="D2205" s="190"/>
    </row>
    <row r="2206" spans="4:4" x14ac:dyDescent="0.2">
      <c r="D2206" s="190"/>
    </row>
    <row r="2207" spans="4:4" x14ac:dyDescent="0.2">
      <c r="D2207" s="190"/>
    </row>
    <row r="2208" spans="4:4" x14ac:dyDescent="0.2">
      <c r="D2208" s="190"/>
    </row>
    <row r="2209" spans="4:4" x14ac:dyDescent="0.2">
      <c r="D2209" s="190"/>
    </row>
    <row r="2210" spans="4:4" x14ac:dyDescent="0.2">
      <c r="D2210" s="190"/>
    </row>
    <row r="2211" spans="4:4" x14ac:dyDescent="0.2">
      <c r="D2211" s="190"/>
    </row>
    <row r="2212" spans="4:4" x14ac:dyDescent="0.2">
      <c r="D2212" s="190"/>
    </row>
    <row r="2213" spans="4:4" x14ac:dyDescent="0.2">
      <c r="D2213" s="190"/>
    </row>
    <row r="2214" spans="4:4" x14ac:dyDescent="0.2">
      <c r="D2214" s="190"/>
    </row>
    <row r="2215" spans="4:4" x14ac:dyDescent="0.2">
      <c r="D2215" s="190"/>
    </row>
    <row r="2216" spans="4:4" x14ac:dyDescent="0.2">
      <c r="D2216" s="190"/>
    </row>
    <row r="2217" spans="4:4" x14ac:dyDescent="0.2">
      <c r="D2217" s="190"/>
    </row>
    <row r="2218" spans="4:4" x14ac:dyDescent="0.2">
      <c r="D2218" s="190"/>
    </row>
    <row r="2219" spans="4:4" x14ac:dyDescent="0.2">
      <c r="D2219" s="190"/>
    </row>
    <row r="2220" spans="4:4" x14ac:dyDescent="0.2">
      <c r="D2220" s="190"/>
    </row>
    <row r="2221" spans="4:4" x14ac:dyDescent="0.2">
      <c r="D2221" s="190"/>
    </row>
    <row r="2222" spans="4:4" x14ac:dyDescent="0.2">
      <c r="D2222" s="190"/>
    </row>
    <row r="2223" spans="4:4" x14ac:dyDescent="0.2">
      <c r="D2223" s="190"/>
    </row>
    <row r="2224" spans="4:4" x14ac:dyDescent="0.2">
      <c r="D2224" s="190"/>
    </row>
    <row r="2225" spans="4:4" x14ac:dyDescent="0.2">
      <c r="D2225" s="190"/>
    </row>
    <row r="2226" spans="4:4" x14ac:dyDescent="0.2">
      <c r="D2226" s="190"/>
    </row>
    <row r="2227" spans="4:4" x14ac:dyDescent="0.2">
      <c r="D2227" s="190"/>
    </row>
    <row r="2228" spans="4:4" x14ac:dyDescent="0.2">
      <c r="D2228" s="190"/>
    </row>
    <row r="2229" spans="4:4" x14ac:dyDescent="0.2">
      <c r="D2229" s="190"/>
    </row>
    <row r="2230" spans="4:4" x14ac:dyDescent="0.2">
      <c r="D2230" s="190"/>
    </row>
    <row r="2231" spans="4:4" x14ac:dyDescent="0.2">
      <c r="D2231" s="190"/>
    </row>
    <row r="2232" spans="4:4" x14ac:dyDescent="0.2">
      <c r="D2232" s="190"/>
    </row>
    <row r="2233" spans="4:4" x14ac:dyDescent="0.2">
      <c r="D2233" s="190"/>
    </row>
    <row r="2234" spans="4:4" x14ac:dyDescent="0.2">
      <c r="D2234" s="190"/>
    </row>
    <row r="2235" spans="4:4" x14ac:dyDescent="0.2">
      <c r="D2235" s="190"/>
    </row>
    <row r="2236" spans="4:4" x14ac:dyDescent="0.2">
      <c r="D2236" s="190"/>
    </row>
    <row r="2237" spans="4:4" x14ac:dyDescent="0.2">
      <c r="D2237" s="190"/>
    </row>
    <row r="2238" spans="4:4" x14ac:dyDescent="0.2">
      <c r="D2238" s="190"/>
    </row>
    <row r="2239" spans="4:4" x14ac:dyDescent="0.2">
      <c r="D2239" s="190"/>
    </row>
    <row r="2240" spans="4:4" x14ac:dyDescent="0.2">
      <c r="D2240" s="190"/>
    </row>
    <row r="2241" spans="4:4" x14ac:dyDescent="0.2">
      <c r="D2241" s="190"/>
    </row>
    <row r="2242" spans="4:4" x14ac:dyDescent="0.2">
      <c r="D2242" s="190"/>
    </row>
    <row r="2243" spans="4:4" x14ac:dyDescent="0.2">
      <c r="D2243" s="190"/>
    </row>
    <row r="2244" spans="4:4" x14ac:dyDescent="0.2">
      <c r="D2244" s="190"/>
    </row>
    <row r="2245" spans="4:4" x14ac:dyDescent="0.2">
      <c r="D2245" s="190"/>
    </row>
    <row r="2246" spans="4:4" x14ac:dyDescent="0.2">
      <c r="D2246" s="190"/>
    </row>
    <row r="2247" spans="4:4" x14ac:dyDescent="0.2">
      <c r="D2247" s="190"/>
    </row>
    <row r="2248" spans="4:4" x14ac:dyDescent="0.2">
      <c r="D2248" s="190"/>
    </row>
    <row r="2249" spans="4:4" x14ac:dyDescent="0.2">
      <c r="D2249" s="190"/>
    </row>
    <row r="2250" spans="4:4" x14ac:dyDescent="0.2">
      <c r="D2250" s="190"/>
    </row>
    <row r="2251" spans="4:4" x14ac:dyDescent="0.2">
      <c r="D2251" s="190"/>
    </row>
    <row r="2252" spans="4:4" x14ac:dyDescent="0.2">
      <c r="D2252" s="190"/>
    </row>
    <row r="2253" spans="4:4" x14ac:dyDescent="0.2">
      <c r="D2253" s="190"/>
    </row>
    <row r="2254" spans="4:4" x14ac:dyDescent="0.2">
      <c r="D2254" s="190"/>
    </row>
    <row r="2255" spans="4:4" x14ac:dyDescent="0.2">
      <c r="D2255" s="190"/>
    </row>
    <row r="2256" spans="4:4" x14ac:dyDescent="0.2">
      <c r="D2256" s="190"/>
    </row>
    <row r="2257" spans="4:4" x14ac:dyDescent="0.2">
      <c r="D2257" s="190"/>
    </row>
    <row r="2258" spans="4:4" x14ac:dyDescent="0.2">
      <c r="D2258" s="190"/>
    </row>
    <row r="2259" spans="4:4" x14ac:dyDescent="0.2">
      <c r="D2259" s="190"/>
    </row>
    <row r="2260" spans="4:4" x14ac:dyDescent="0.2">
      <c r="D2260" s="190"/>
    </row>
    <row r="2261" spans="4:4" x14ac:dyDescent="0.2">
      <c r="D2261" s="190"/>
    </row>
    <row r="2262" spans="4:4" x14ac:dyDescent="0.2">
      <c r="D2262" s="190"/>
    </row>
    <row r="2263" spans="4:4" x14ac:dyDescent="0.2">
      <c r="D2263" s="190"/>
    </row>
    <row r="2264" spans="4:4" x14ac:dyDescent="0.2">
      <c r="D2264" s="190"/>
    </row>
    <row r="2265" spans="4:4" x14ac:dyDescent="0.2">
      <c r="D2265" s="190"/>
    </row>
    <row r="2266" spans="4:4" x14ac:dyDescent="0.2">
      <c r="D2266" s="190"/>
    </row>
    <row r="2267" spans="4:4" x14ac:dyDescent="0.2">
      <c r="D2267" s="190"/>
    </row>
    <row r="2268" spans="4:4" x14ac:dyDescent="0.2">
      <c r="D2268" s="190"/>
    </row>
    <row r="2269" spans="4:4" x14ac:dyDescent="0.2">
      <c r="D2269" s="190"/>
    </row>
    <row r="2270" spans="4:4" x14ac:dyDescent="0.2">
      <c r="D2270" s="190"/>
    </row>
    <row r="2271" spans="4:4" x14ac:dyDescent="0.2">
      <c r="D2271" s="190"/>
    </row>
    <row r="2272" spans="4:4" x14ac:dyDescent="0.2">
      <c r="D2272" s="190"/>
    </row>
    <row r="2273" spans="4:4" x14ac:dyDescent="0.2">
      <c r="D2273" s="190"/>
    </row>
    <row r="2274" spans="4:4" x14ac:dyDescent="0.2">
      <c r="D2274" s="190"/>
    </row>
    <row r="2275" spans="4:4" x14ac:dyDescent="0.2">
      <c r="D2275" s="190"/>
    </row>
    <row r="2276" spans="4:4" x14ac:dyDescent="0.2">
      <c r="D2276" s="190"/>
    </row>
    <row r="2277" spans="4:4" x14ac:dyDescent="0.2">
      <c r="D2277" s="190"/>
    </row>
    <row r="2278" spans="4:4" x14ac:dyDescent="0.2">
      <c r="D2278" s="190"/>
    </row>
    <row r="2279" spans="4:4" x14ac:dyDescent="0.2">
      <c r="D2279" s="190"/>
    </row>
    <row r="2280" spans="4:4" x14ac:dyDescent="0.2">
      <c r="D2280" s="190"/>
    </row>
    <row r="2281" spans="4:4" x14ac:dyDescent="0.2">
      <c r="D2281" s="190"/>
    </row>
    <row r="2282" spans="4:4" x14ac:dyDescent="0.2">
      <c r="D2282" s="190"/>
    </row>
    <row r="2283" spans="4:4" x14ac:dyDescent="0.2">
      <c r="D2283" s="190"/>
    </row>
    <row r="2284" spans="4:4" x14ac:dyDescent="0.2">
      <c r="D2284" s="190"/>
    </row>
    <row r="2285" spans="4:4" x14ac:dyDescent="0.2">
      <c r="D2285" s="190"/>
    </row>
    <row r="2286" spans="4:4" x14ac:dyDescent="0.2">
      <c r="D2286" s="190"/>
    </row>
    <row r="2287" spans="4:4" x14ac:dyDescent="0.2">
      <c r="D2287" s="190"/>
    </row>
    <row r="2288" spans="4:4" x14ac:dyDescent="0.2">
      <c r="D2288" s="190"/>
    </row>
    <row r="2289" spans="4:4" x14ac:dyDescent="0.2">
      <c r="D2289" s="190"/>
    </row>
    <row r="2290" spans="4:4" x14ac:dyDescent="0.2">
      <c r="D2290" s="190"/>
    </row>
    <row r="2291" spans="4:4" x14ac:dyDescent="0.2">
      <c r="D2291" s="190"/>
    </row>
    <row r="2292" spans="4:4" x14ac:dyDescent="0.2">
      <c r="D2292" s="190"/>
    </row>
    <row r="2293" spans="4:4" x14ac:dyDescent="0.2">
      <c r="D2293" s="190"/>
    </row>
    <row r="2294" spans="4:4" x14ac:dyDescent="0.2">
      <c r="D2294" s="190"/>
    </row>
    <row r="2295" spans="4:4" x14ac:dyDescent="0.2">
      <c r="D2295" s="190"/>
    </row>
    <row r="2296" spans="4:4" x14ac:dyDescent="0.2">
      <c r="D2296" s="190"/>
    </row>
    <row r="2297" spans="4:4" x14ac:dyDescent="0.2">
      <c r="D2297" s="190"/>
    </row>
    <row r="2298" spans="4:4" x14ac:dyDescent="0.2">
      <c r="D2298" s="190"/>
    </row>
    <row r="2299" spans="4:4" x14ac:dyDescent="0.2">
      <c r="D2299" s="190"/>
    </row>
    <row r="2300" spans="4:4" x14ac:dyDescent="0.2">
      <c r="D2300" s="190"/>
    </row>
    <row r="2301" spans="4:4" x14ac:dyDescent="0.2">
      <c r="D2301" s="190"/>
    </row>
    <row r="2302" spans="4:4" x14ac:dyDescent="0.2">
      <c r="D2302" s="190"/>
    </row>
    <row r="2303" spans="4:4" x14ac:dyDescent="0.2">
      <c r="D2303" s="190"/>
    </row>
    <row r="2304" spans="4:4" x14ac:dyDescent="0.2">
      <c r="D2304" s="190"/>
    </row>
    <row r="2305" spans="4:4" x14ac:dyDescent="0.2">
      <c r="D2305" s="190"/>
    </row>
    <row r="2306" spans="4:4" x14ac:dyDescent="0.2">
      <c r="D2306" s="190"/>
    </row>
    <row r="2307" spans="4:4" x14ac:dyDescent="0.2">
      <c r="D2307" s="190"/>
    </row>
    <row r="2308" spans="4:4" x14ac:dyDescent="0.2">
      <c r="D2308" s="190"/>
    </row>
    <row r="2309" spans="4:4" x14ac:dyDescent="0.2">
      <c r="D2309" s="190"/>
    </row>
    <row r="2310" spans="4:4" x14ac:dyDescent="0.2">
      <c r="D2310" s="190"/>
    </row>
    <row r="2311" spans="4:4" x14ac:dyDescent="0.2">
      <c r="D2311" s="190"/>
    </row>
    <row r="2312" spans="4:4" x14ac:dyDescent="0.2">
      <c r="D2312" s="190"/>
    </row>
    <row r="2313" spans="4:4" x14ac:dyDescent="0.2">
      <c r="D2313" s="190"/>
    </row>
    <row r="2314" spans="4:4" x14ac:dyDescent="0.2">
      <c r="D2314" s="190"/>
    </row>
    <row r="2315" spans="4:4" x14ac:dyDescent="0.2">
      <c r="D2315" s="190"/>
    </row>
    <row r="2316" spans="4:4" x14ac:dyDescent="0.2">
      <c r="D2316" s="190"/>
    </row>
    <row r="2317" spans="4:4" x14ac:dyDescent="0.2">
      <c r="D2317" s="190"/>
    </row>
    <row r="2318" spans="4:4" x14ac:dyDescent="0.2">
      <c r="D2318" s="190"/>
    </row>
    <row r="2319" spans="4:4" x14ac:dyDescent="0.2">
      <c r="D2319" s="190"/>
    </row>
    <row r="2320" spans="4:4" x14ac:dyDescent="0.2">
      <c r="D2320" s="190"/>
    </row>
    <row r="2321" spans="4:4" x14ac:dyDescent="0.2">
      <c r="D2321" s="190"/>
    </row>
    <row r="2322" spans="4:4" x14ac:dyDescent="0.2">
      <c r="D2322" s="190"/>
    </row>
    <row r="2323" spans="4:4" x14ac:dyDescent="0.2">
      <c r="D2323" s="190"/>
    </row>
    <row r="2324" spans="4:4" x14ac:dyDescent="0.2">
      <c r="D2324" s="190"/>
    </row>
    <row r="2325" spans="4:4" x14ac:dyDescent="0.2">
      <c r="D2325" s="190"/>
    </row>
    <row r="2326" spans="4:4" x14ac:dyDescent="0.2">
      <c r="D2326" s="190"/>
    </row>
    <row r="2327" spans="4:4" x14ac:dyDescent="0.2">
      <c r="D2327" s="190"/>
    </row>
    <row r="2328" spans="4:4" x14ac:dyDescent="0.2">
      <c r="D2328" s="190"/>
    </row>
    <row r="2329" spans="4:4" x14ac:dyDescent="0.2">
      <c r="D2329" s="190"/>
    </row>
    <row r="2330" spans="4:4" x14ac:dyDescent="0.2">
      <c r="D2330" s="190"/>
    </row>
    <row r="2331" spans="4:4" x14ac:dyDescent="0.2">
      <c r="D2331" s="190"/>
    </row>
    <row r="2332" spans="4:4" x14ac:dyDescent="0.2">
      <c r="D2332" s="190"/>
    </row>
    <row r="2333" spans="4:4" x14ac:dyDescent="0.2">
      <c r="D2333" s="190"/>
    </row>
    <row r="2334" spans="4:4" x14ac:dyDescent="0.2">
      <c r="D2334" s="190"/>
    </row>
    <row r="2335" spans="4:4" x14ac:dyDescent="0.2">
      <c r="D2335" s="190"/>
    </row>
    <row r="2336" spans="4:4" x14ac:dyDescent="0.2">
      <c r="D2336" s="190"/>
    </row>
    <row r="2337" spans="4:4" x14ac:dyDescent="0.2">
      <c r="D2337" s="190"/>
    </row>
    <row r="2338" spans="4:4" x14ac:dyDescent="0.2">
      <c r="D2338" s="190"/>
    </row>
    <row r="2339" spans="4:4" x14ac:dyDescent="0.2">
      <c r="D2339" s="190"/>
    </row>
    <row r="2340" spans="4:4" x14ac:dyDescent="0.2">
      <c r="D2340" s="190"/>
    </row>
    <row r="2341" spans="4:4" x14ac:dyDescent="0.2">
      <c r="D2341" s="190"/>
    </row>
    <row r="2342" spans="4:4" x14ac:dyDescent="0.2">
      <c r="D2342" s="190"/>
    </row>
    <row r="2343" spans="4:4" x14ac:dyDescent="0.2">
      <c r="D2343" s="190"/>
    </row>
    <row r="2344" spans="4:4" x14ac:dyDescent="0.2">
      <c r="D2344" s="190"/>
    </row>
    <row r="2345" spans="4:4" x14ac:dyDescent="0.2">
      <c r="D2345" s="190"/>
    </row>
    <row r="2346" spans="4:4" x14ac:dyDescent="0.2">
      <c r="D2346" s="190"/>
    </row>
    <row r="2347" spans="4:4" x14ac:dyDescent="0.2">
      <c r="D2347" s="190"/>
    </row>
    <row r="2348" spans="4:4" x14ac:dyDescent="0.2">
      <c r="D2348" s="190"/>
    </row>
    <row r="2349" spans="4:4" x14ac:dyDescent="0.2">
      <c r="D2349" s="190"/>
    </row>
    <row r="2350" spans="4:4" x14ac:dyDescent="0.2">
      <c r="D2350" s="190"/>
    </row>
    <row r="2351" spans="4:4" x14ac:dyDescent="0.2">
      <c r="D2351" s="190"/>
    </row>
    <row r="2352" spans="4:4" x14ac:dyDescent="0.2">
      <c r="D2352" s="190"/>
    </row>
    <row r="2353" spans="4:4" x14ac:dyDescent="0.2">
      <c r="D2353" s="190"/>
    </row>
    <row r="2354" spans="4:4" x14ac:dyDescent="0.2">
      <c r="D2354" s="190"/>
    </row>
    <row r="2355" spans="4:4" x14ac:dyDescent="0.2">
      <c r="D2355" s="190"/>
    </row>
    <row r="2356" spans="4:4" x14ac:dyDescent="0.2">
      <c r="D2356" s="190"/>
    </row>
    <row r="2357" spans="4:4" x14ac:dyDescent="0.2">
      <c r="D2357" s="190"/>
    </row>
    <row r="2358" spans="4:4" x14ac:dyDescent="0.2">
      <c r="D2358" s="190"/>
    </row>
    <row r="2359" spans="4:4" x14ac:dyDescent="0.2">
      <c r="D2359" s="190"/>
    </row>
    <row r="2360" spans="4:4" x14ac:dyDescent="0.2">
      <c r="D2360" s="190"/>
    </row>
    <row r="2361" spans="4:4" x14ac:dyDescent="0.2">
      <c r="D2361" s="190"/>
    </row>
    <row r="2362" spans="4:4" x14ac:dyDescent="0.2">
      <c r="D2362" s="190"/>
    </row>
    <row r="2363" spans="4:4" x14ac:dyDescent="0.2">
      <c r="D2363" s="190"/>
    </row>
    <row r="2364" spans="4:4" x14ac:dyDescent="0.2">
      <c r="D2364" s="190"/>
    </row>
    <row r="2365" spans="4:4" x14ac:dyDescent="0.2">
      <c r="D2365" s="190"/>
    </row>
    <row r="2366" spans="4:4" x14ac:dyDescent="0.2">
      <c r="D2366" s="190"/>
    </row>
    <row r="2367" spans="4:4" x14ac:dyDescent="0.2">
      <c r="D2367" s="190"/>
    </row>
    <row r="2368" spans="4:4" x14ac:dyDescent="0.2">
      <c r="D2368" s="190"/>
    </row>
    <row r="2369" spans="4:4" x14ac:dyDescent="0.2">
      <c r="D2369" s="190"/>
    </row>
    <row r="2370" spans="4:4" x14ac:dyDescent="0.2">
      <c r="D2370" s="190"/>
    </row>
    <row r="2371" spans="4:4" x14ac:dyDescent="0.2">
      <c r="D2371" s="190"/>
    </row>
    <row r="2372" spans="4:4" x14ac:dyDescent="0.2">
      <c r="D2372" s="190"/>
    </row>
    <row r="2373" spans="4:4" x14ac:dyDescent="0.2">
      <c r="D2373" s="190"/>
    </row>
    <row r="2374" spans="4:4" x14ac:dyDescent="0.2">
      <c r="D2374" s="190"/>
    </row>
    <row r="2375" spans="4:4" x14ac:dyDescent="0.2">
      <c r="D2375" s="190"/>
    </row>
    <row r="2376" spans="4:4" x14ac:dyDescent="0.2">
      <c r="D2376" s="190"/>
    </row>
    <row r="2377" spans="4:4" x14ac:dyDescent="0.2">
      <c r="D2377" s="190"/>
    </row>
    <row r="2378" spans="4:4" x14ac:dyDescent="0.2">
      <c r="D2378" s="190"/>
    </row>
    <row r="2379" spans="4:4" x14ac:dyDescent="0.2">
      <c r="D2379" s="190"/>
    </row>
    <row r="2380" spans="4:4" x14ac:dyDescent="0.2">
      <c r="D2380" s="190"/>
    </row>
    <row r="2381" spans="4:4" x14ac:dyDescent="0.2">
      <c r="D2381" s="190"/>
    </row>
    <row r="2382" spans="4:4" x14ac:dyDescent="0.2">
      <c r="D2382" s="190"/>
    </row>
    <row r="2383" spans="4:4" x14ac:dyDescent="0.2">
      <c r="D2383" s="190"/>
    </row>
    <row r="2384" spans="4:4" x14ac:dyDescent="0.2">
      <c r="D2384" s="190"/>
    </row>
    <row r="2385" spans="4:4" x14ac:dyDescent="0.2">
      <c r="D2385" s="190"/>
    </row>
    <row r="2386" spans="4:4" x14ac:dyDescent="0.2">
      <c r="D2386" s="190"/>
    </row>
    <row r="2387" spans="4:4" x14ac:dyDescent="0.2">
      <c r="D2387" s="190"/>
    </row>
    <row r="2388" spans="4:4" x14ac:dyDescent="0.2">
      <c r="D2388" s="190"/>
    </row>
    <row r="2389" spans="4:4" x14ac:dyDescent="0.2">
      <c r="D2389" s="190"/>
    </row>
    <row r="2390" spans="4:4" x14ac:dyDescent="0.2">
      <c r="D2390" s="190"/>
    </row>
    <row r="2391" spans="4:4" x14ac:dyDescent="0.2">
      <c r="D2391" s="190"/>
    </row>
    <row r="2392" spans="4:4" x14ac:dyDescent="0.2">
      <c r="D2392" s="190"/>
    </row>
    <row r="2393" spans="4:4" x14ac:dyDescent="0.2">
      <c r="D2393" s="190"/>
    </row>
    <row r="2394" spans="4:4" x14ac:dyDescent="0.2">
      <c r="D2394" s="190"/>
    </row>
    <row r="2395" spans="4:4" x14ac:dyDescent="0.2">
      <c r="D2395" s="190"/>
    </row>
    <row r="2396" spans="4:4" x14ac:dyDescent="0.2">
      <c r="D2396" s="190"/>
    </row>
    <row r="2397" spans="4:4" x14ac:dyDescent="0.2">
      <c r="D2397" s="190"/>
    </row>
    <row r="2398" spans="4:4" x14ac:dyDescent="0.2">
      <c r="D2398" s="190"/>
    </row>
    <row r="2399" spans="4:4" x14ac:dyDescent="0.2">
      <c r="D2399" s="190"/>
    </row>
    <row r="2400" spans="4:4" x14ac:dyDescent="0.2">
      <c r="D2400" s="190"/>
    </row>
    <row r="2401" spans="4:4" x14ac:dyDescent="0.2">
      <c r="D2401" s="190"/>
    </row>
    <row r="2402" spans="4:4" x14ac:dyDescent="0.2">
      <c r="D2402" s="190"/>
    </row>
    <row r="2403" spans="4:4" x14ac:dyDescent="0.2">
      <c r="D2403" s="190"/>
    </row>
    <row r="2404" spans="4:4" x14ac:dyDescent="0.2">
      <c r="D2404" s="190"/>
    </row>
    <row r="2405" spans="4:4" x14ac:dyDescent="0.2">
      <c r="D2405" s="190"/>
    </row>
    <row r="2406" spans="4:4" x14ac:dyDescent="0.2">
      <c r="D2406" s="190"/>
    </row>
    <row r="2407" spans="4:4" x14ac:dyDescent="0.2">
      <c r="D2407" s="190"/>
    </row>
    <row r="2408" spans="4:4" x14ac:dyDescent="0.2">
      <c r="D2408" s="190"/>
    </row>
    <row r="2409" spans="4:4" x14ac:dyDescent="0.2">
      <c r="D2409" s="190"/>
    </row>
    <row r="2410" spans="4:4" x14ac:dyDescent="0.2">
      <c r="D2410" s="190"/>
    </row>
    <row r="2411" spans="4:4" x14ac:dyDescent="0.2">
      <c r="D2411" s="190"/>
    </row>
    <row r="2412" spans="4:4" x14ac:dyDescent="0.2">
      <c r="D2412" s="190"/>
    </row>
    <row r="2413" spans="4:4" x14ac:dyDescent="0.2">
      <c r="D2413" s="190"/>
    </row>
    <row r="2414" spans="4:4" x14ac:dyDescent="0.2">
      <c r="D2414" s="190"/>
    </row>
    <row r="2415" spans="4:4" x14ac:dyDescent="0.2">
      <c r="D2415" s="190"/>
    </row>
    <row r="2416" spans="4:4" x14ac:dyDescent="0.2">
      <c r="D2416" s="190"/>
    </row>
    <row r="2417" spans="4:4" x14ac:dyDescent="0.2">
      <c r="D2417" s="190"/>
    </row>
    <row r="2418" spans="4:4" x14ac:dyDescent="0.2">
      <c r="D2418" s="190"/>
    </row>
    <row r="2419" spans="4:4" x14ac:dyDescent="0.2">
      <c r="D2419" s="190"/>
    </row>
    <row r="2420" spans="4:4" x14ac:dyDescent="0.2">
      <c r="D2420" s="190"/>
    </row>
    <row r="2421" spans="4:4" x14ac:dyDescent="0.2">
      <c r="D2421" s="190"/>
    </row>
    <row r="2422" spans="4:4" x14ac:dyDescent="0.2">
      <c r="D2422" s="190"/>
    </row>
    <row r="2423" spans="4:4" x14ac:dyDescent="0.2">
      <c r="D2423" s="190"/>
    </row>
    <row r="2424" spans="4:4" x14ac:dyDescent="0.2">
      <c r="D2424" s="190"/>
    </row>
    <row r="2425" spans="4:4" x14ac:dyDescent="0.2">
      <c r="D2425" s="190"/>
    </row>
    <row r="2426" spans="4:4" x14ac:dyDescent="0.2">
      <c r="D2426" s="190"/>
    </row>
    <row r="2427" spans="4:4" x14ac:dyDescent="0.2">
      <c r="D2427" s="190"/>
    </row>
    <row r="2428" spans="4:4" x14ac:dyDescent="0.2">
      <c r="D2428" s="190"/>
    </row>
    <row r="2429" spans="4:4" x14ac:dyDescent="0.2">
      <c r="D2429" s="190"/>
    </row>
    <row r="2430" spans="4:4" x14ac:dyDescent="0.2">
      <c r="D2430" s="190"/>
    </row>
    <row r="2431" spans="4:4" x14ac:dyDescent="0.2">
      <c r="D2431" s="190"/>
    </row>
    <row r="2432" spans="4:4" x14ac:dyDescent="0.2">
      <c r="D2432" s="190"/>
    </row>
    <row r="2433" spans="4:4" x14ac:dyDescent="0.2">
      <c r="D2433" s="190"/>
    </row>
    <row r="2434" spans="4:4" x14ac:dyDescent="0.2">
      <c r="D2434" s="190"/>
    </row>
    <row r="2435" spans="4:4" x14ac:dyDescent="0.2">
      <c r="D2435" s="190"/>
    </row>
    <row r="2436" spans="4:4" x14ac:dyDescent="0.2">
      <c r="D2436" s="190"/>
    </row>
    <row r="2437" spans="4:4" x14ac:dyDescent="0.2">
      <c r="D2437" s="190"/>
    </row>
    <row r="2438" spans="4:4" x14ac:dyDescent="0.2">
      <c r="D2438" s="190"/>
    </row>
    <row r="2439" spans="4:4" x14ac:dyDescent="0.2">
      <c r="D2439" s="190"/>
    </row>
    <row r="2440" spans="4:4" x14ac:dyDescent="0.2">
      <c r="D2440" s="190"/>
    </row>
    <row r="2441" spans="4:4" x14ac:dyDescent="0.2">
      <c r="D2441" s="190"/>
    </row>
    <row r="2442" spans="4:4" x14ac:dyDescent="0.2">
      <c r="D2442" s="190"/>
    </row>
    <row r="2443" spans="4:4" x14ac:dyDescent="0.2">
      <c r="D2443" s="190"/>
    </row>
    <row r="2444" spans="4:4" x14ac:dyDescent="0.2">
      <c r="D2444" s="190"/>
    </row>
    <row r="2445" spans="4:4" x14ac:dyDescent="0.2">
      <c r="D2445" s="190"/>
    </row>
    <row r="2446" spans="4:4" x14ac:dyDescent="0.2">
      <c r="D2446" s="190"/>
    </row>
    <row r="2447" spans="4:4" x14ac:dyDescent="0.2">
      <c r="D2447" s="190"/>
    </row>
    <row r="2448" spans="4:4" x14ac:dyDescent="0.2">
      <c r="D2448" s="190"/>
    </row>
    <row r="2449" spans="4:4" x14ac:dyDescent="0.2">
      <c r="D2449" s="190"/>
    </row>
    <row r="2450" spans="4:4" x14ac:dyDescent="0.2">
      <c r="D2450" s="190"/>
    </row>
    <row r="2451" spans="4:4" x14ac:dyDescent="0.2">
      <c r="D2451" s="190"/>
    </row>
    <row r="2452" spans="4:4" x14ac:dyDescent="0.2">
      <c r="D2452" s="190"/>
    </row>
    <row r="2453" spans="4:4" x14ac:dyDescent="0.2">
      <c r="D2453" s="190"/>
    </row>
    <row r="2454" spans="4:4" x14ac:dyDescent="0.2">
      <c r="D2454" s="190"/>
    </row>
    <row r="2455" spans="4:4" x14ac:dyDescent="0.2">
      <c r="D2455" s="190"/>
    </row>
    <row r="2456" spans="4:4" x14ac:dyDescent="0.2">
      <c r="D2456" s="190"/>
    </row>
    <row r="2457" spans="4:4" x14ac:dyDescent="0.2">
      <c r="D2457" s="190"/>
    </row>
    <row r="2458" spans="4:4" x14ac:dyDescent="0.2">
      <c r="D2458" s="190"/>
    </row>
    <row r="2459" spans="4:4" x14ac:dyDescent="0.2">
      <c r="D2459" s="190"/>
    </row>
    <row r="2460" spans="4:4" x14ac:dyDescent="0.2">
      <c r="D2460" s="190"/>
    </row>
    <row r="2461" spans="4:4" x14ac:dyDescent="0.2">
      <c r="D2461" s="190"/>
    </row>
    <row r="2462" spans="4:4" x14ac:dyDescent="0.2">
      <c r="D2462" s="190"/>
    </row>
    <row r="2463" spans="4:4" x14ac:dyDescent="0.2">
      <c r="D2463" s="190"/>
    </row>
    <row r="2464" spans="4:4" x14ac:dyDescent="0.2">
      <c r="D2464" s="190"/>
    </row>
    <row r="2465" spans="4:4" x14ac:dyDescent="0.2">
      <c r="D2465" s="190"/>
    </row>
    <row r="2466" spans="4:4" x14ac:dyDescent="0.2">
      <c r="D2466" s="190"/>
    </row>
    <row r="2467" spans="4:4" x14ac:dyDescent="0.2">
      <c r="D2467" s="190"/>
    </row>
    <row r="2468" spans="4:4" x14ac:dyDescent="0.2">
      <c r="D2468" s="190"/>
    </row>
    <row r="2469" spans="4:4" x14ac:dyDescent="0.2">
      <c r="D2469" s="190"/>
    </row>
    <row r="2470" spans="4:4" x14ac:dyDescent="0.2">
      <c r="D2470" s="190"/>
    </row>
    <row r="2471" spans="4:4" x14ac:dyDescent="0.2">
      <c r="D2471" s="190"/>
    </row>
    <row r="2472" spans="4:4" x14ac:dyDescent="0.2">
      <c r="D2472" s="190"/>
    </row>
    <row r="2473" spans="4:4" x14ac:dyDescent="0.2">
      <c r="D2473" s="190"/>
    </row>
    <row r="2474" spans="4:4" x14ac:dyDescent="0.2">
      <c r="D2474" s="190"/>
    </row>
    <row r="2475" spans="4:4" x14ac:dyDescent="0.2">
      <c r="D2475" s="190"/>
    </row>
    <row r="2476" spans="4:4" x14ac:dyDescent="0.2">
      <c r="D2476" s="190"/>
    </row>
    <row r="2477" spans="4:4" x14ac:dyDescent="0.2">
      <c r="D2477" s="190"/>
    </row>
    <row r="2478" spans="4:4" x14ac:dyDescent="0.2">
      <c r="D2478" s="190"/>
    </row>
    <row r="2479" spans="4:4" x14ac:dyDescent="0.2">
      <c r="D2479" s="190"/>
    </row>
    <row r="2480" spans="4:4" x14ac:dyDescent="0.2">
      <c r="D2480" s="190"/>
    </row>
    <row r="2481" spans="4:4" x14ac:dyDescent="0.2">
      <c r="D2481" s="190"/>
    </row>
    <row r="2482" spans="4:4" x14ac:dyDescent="0.2">
      <c r="D2482" s="190"/>
    </row>
    <row r="2483" spans="4:4" x14ac:dyDescent="0.2">
      <c r="D2483" s="190"/>
    </row>
    <row r="2484" spans="4:4" x14ac:dyDescent="0.2">
      <c r="D2484" s="190"/>
    </row>
    <row r="2485" spans="4:4" x14ac:dyDescent="0.2">
      <c r="D2485" s="190"/>
    </row>
    <row r="2486" spans="4:4" x14ac:dyDescent="0.2">
      <c r="D2486" s="190"/>
    </row>
    <row r="2487" spans="4:4" x14ac:dyDescent="0.2">
      <c r="D2487" s="190"/>
    </row>
    <row r="2488" spans="4:4" x14ac:dyDescent="0.2">
      <c r="D2488" s="190"/>
    </row>
    <row r="2489" spans="4:4" x14ac:dyDescent="0.2">
      <c r="D2489" s="190"/>
    </row>
    <row r="2490" spans="4:4" x14ac:dyDescent="0.2">
      <c r="D2490" s="190"/>
    </row>
    <row r="2491" spans="4:4" x14ac:dyDescent="0.2">
      <c r="D2491" s="190"/>
    </row>
    <row r="2492" spans="4:4" x14ac:dyDescent="0.2">
      <c r="D2492" s="190"/>
    </row>
    <row r="2493" spans="4:4" x14ac:dyDescent="0.2">
      <c r="D2493" s="190"/>
    </row>
    <row r="2494" spans="4:4" x14ac:dyDescent="0.2">
      <c r="D2494" s="190"/>
    </row>
    <row r="2495" spans="4:4" x14ac:dyDescent="0.2">
      <c r="D2495" s="190"/>
    </row>
    <row r="2496" spans="4:4" x14ac:dyDescent="0.2">
      <c r="D2496" s="190"/>
    </row>
    <row r="2497" spans="4:4" x14ac:dyDescent="0.2">
      <c r="D2497" s="190"/>
    </row>
    <row r="2498" spans="4:4" x14ac:dyDescent="0.2">
      <c r="D2498" s="190"/>
    </row>
    <row r="2499" spans="4:4" x14ac:dyDescent="0.2">
      <c r="D2499" s="190"/>
    </row>
    <row r="2500" spans="4:4" x14ac:dyDescent="0.2">
      <c r="D2500" s="190"/>
    </row>
    <row r="2501" spans="4:4" x14ac:dyDescent="0.2">
      <c r="D2501" s="190"/>
    </row>
    <row r="2502" spans="4:4" x14ac:dyDescent="0.2">
      <c r="D2502" s="190"/>
    </row>
    <row r="2503" spans="4:4" x14ac:dyDescent="0.2">
      <c r="D2503" s="190"/>
    </row>
    <row r="2504" spans="4:4" x14ac:dyDescent="0.2">
      <c r="D2504" s="190"/>
    </row>
    <row r="2505" spans="4:4" x14ac:dyDescent="0.2">
      <c r="D2505" s="190"/>
    </row>
    <row r="2506" spans="4:4" x14ac:dyDescent="0.2">
      <c r="D2506" s="190"/>
    </row>
    <row r="2507" spans="4:4" x14ac:dyDescent="0.2">
      <c r="D2507" s="190"/>
    </row>
    <row r="2508" spans="4:4" x14ac:dyDescent="0.2">
      <c r="D2508" s="190"/>
    </row>
    <row r="2509" spans="4:4" x14ac:dyDescent="0.2">
      <c r="D2509" s="190"/>
    </row>
    <row r="2510" spans="4:4" x14ac:dyDescent="0.2">
      <c r="D2510" s="190"/>
    </row>
    <row r="2511" spans="4:4" x14ac:dyDescent="0.2">
      <c r="D2511" s="190"/>
    </row>
    <row r="2512" spans="4:4" x14ac:dyDescent="0.2">
      <c r="D2512" s="190"/>
    </row>
    <row r="2513" spans="4:4" x14ac:dyDescent="0.2">
      <c r="D2513" s="190"/>
    </row>
    <row r="2514" spans="4:4" x14ac:dyDescent="0.2">
      <c r="D2514" s="190"/>
    </row>
    <row r="2515" spans="4:4" x14ac:dyDescent="0.2">
      <c r="D2515" s="190"/>
    </row>
    <row r="2516" spans="4:4" x14ac:dyDescent="0.2">
      <c r="D2516" s="190"/>
    </row>
    <row r="2517" spans="4:4" x14ac:dyDescent="0.2">
      <c r="D2517" s="190"/>
    </row>
    <row r="2518" spans="4:4" x14ac:dyDescent="0.2">
      <c r="D2518" s="190"/>
    </row>
    <row r="2519" spans="4:4" x14ac:dyDescent="0.2">
      <c r="D2519" s="190"/>
    </row>
    <row r="2520" spans="4:4" x14ac:dyDescent="0.2">
      <c r="D2520" s="190"/>
    </row>
    <row r="2521" spans="4:4" x14ac:dyDescent="0.2">
      <c r="D2521" s="190"/>
    </row>
    <row r="2522" spans="4:4" x14ac:dyDescent="0.2">
      <c r="D2522" s="190"/>
    </row>
    <row r="2523" spans="4:4" x14ac:dyDescent="0.2">
      <c r="D2523" s="190"/>
    </row>
    <row r="2524" spans="4:4" x14ac:dyDescent="0.2">
      <c r="D2524" s="190"/>
    </row>
    <row r="2525" spans="4:4" x14ac:dyDescent="0.2">
      <c r="D2525" s="190"/>
    </row>
    <row r="2526" spans="4:4" x14ac:dyDescent="0.2">
      <c r="D2526" s="190"/>
    </row>
    <row r="2527" spans="4:4" x14ac:dyDescent="0.2">
      <c r="D2527" s="190"/>
    </row>
    <row r="2528" spans="4:4" x14ac:dyDescent="0.2">
      <c r="D2528" s="190"/>
    </row>
    <row r="2529" spans="4:4" x14ac:dyDescent="0.2">
      <c r="D2529" s="190"/>
    </row>
    <row r="2530" spans="4:4" x14ac:dyDescent="0.2">
      <c r="D2530" s="190"/>
    </row>
    <row r="2531" spans="4:4" x14ac:dyDescent="0.2">
      <c r="D2531" s="190"/>
    </row>
    <row r="2532" spans="4:4" x14ac:dyDescent="0.2">
      <c r="D2532" s="190"/>
    </row>
    <row r="2533" spans="4:4" x14ac:dyDescent="0.2">
      <c r="D2533" s="190"/>
    </row>
    <row r="2534" spans="4:4" x14ac:dyDescent="0.2">
      <c r="D2534" s="190"/>
    </row>
    <row r="2535" spans="4:4" x14ac:dyDescent="0.2">
      <c r="D2535" s="190"/>
    </row>
    <row r="2536" spans="4:4" x14ac:dyDescent="0.2">
      <c r="D2536" s="190"/>
    </row>
    <row r="2537" spans="4:4" x14ac:dyDescent="0.2">
      <c r="D2537" s="190"/>
    </row>
    <row r="2538" spans="4:4" x14ac:dyDescent="0.2">
      <c r="D2538" s="190"/>
    </row>
    <row r="2539" spans="4:4" x14ac:dyDescent="0.2">
      <c r="D2539" s="190"/>
    </row>
    <row r="2540" spans="4:4" x14ac:dyDescent="0.2">
      <c r="D2540" s="190"/>
    </row>
    <row r="2541" spans="4:4" x14ac:dyDescent="0.2">
      <c r="D2541" s="190"/>
    </row>
    <row r="2542" spans="4:4" x14ac:dyDescent="0.2">
      <c r="D2542" s="190"/>
    </row>
    <row r="2543" spans="4:4" x14ac:dyDescent="0.2">
      <c r="D2543" s="190"/>
    </row>
    <row r="2544" spans="4:4" x14ac:dyDescent="0.2">
      <c r="D2544" s="190"/>
    </row>
    <row r="2545" spans="4:4" x14ac:dyDescent="0.2">
      <c r="D2545" s="190"/>
    </row>
    <row r="2546" spans="4:4" x14ac:dyDescent="0.2">
      <c r="D2546" s="190"/>
    </row>
    <row r="2547" spans="4:4" x14ac:dyDescent="0.2">
      <c r="D2547" s="190"/>
    </row>
    <row r="2548" spans="4:4" x14ac:dyDescent="0.2">
      <c r="D2548" s="190"/>
    </row>
    <row r="2549" spans="4:4" x14ac:dyDescent="0.2">
      <c r="D2549" s="190"/>
    </row>
    <row r="2550" spans="4:4" x14ac:dyDescent="0.2">
      <c r="D2550" s="190"/>
    </row>
    <row r="2551" spans="4:4" x14ac:dyDescent="0.2">
      <c r="D2551" s="190"/>
    </row>
    <row r="2552" spans="4:4" x14ac:dyDescent="0.2">
      <c r="D2552" s="190"/>
    </row>
    <row r="2553" spans="4:4" x14ac:dyDescent="0.2">
      <c r="D2553" s="190"/>
    </row>
    <row r="2554" spans="4:4" x14ac:dyDescent="0.2">
      <c r="D2554" s="190"/>
    </row>
    <row r="2555" spans="4:4" x14ac:dyDescent="0.2">
      <c r="D2555" s="190"/>
    </row>
    <row r="2556" spans="4:4" x14ac:dyDescent="0.2">
      <c r="D2556" s="190"/>
    </row>
    <row r="2557" spans="4:4" x14ac:dyDescent="0.2">
      <c r="D2557" s="190"/>
    </row>
    <row r="2558" spans="4:4" x14ac:dyDescent="0.2">
      <c r="D2558" s="190"/>
    </row>
    <row r="2559" spans="4:4" x14ac:dyDescent="0.2">
      <c r="D2559" s="190"/>
    </row>
    <row r="2560" spans="4:4" x14ac:dyDescent="0.2">
      <c r="D2560" s="190"/>
    </row>
    <row r="2561" spans="4:4" x14ac:dyDescent="0.2">
      <c r="D2561" s="190"/>
    </row>
    <row r="2562" spans="4:4" x14ac:dyDescent="0.2">
      <c r="D2562" s="190"/>
    </row>
    <row r="2563" spans="4:4" x14ac:dyDescent="0.2">
      <c r="D2563" s="190"/>
    </row>
    <row r="2564" spans="4:4" x14ac:dyDescent="0.2">
      <c r="D2564" s="190"/>
    </row>
    <row r="2565" spans="4:4" x14ac:dyDescent="0.2">
      <c r="D2565" s="190"/>
    </row>
    <row r="2566" spans="4:4" x14ac:dyDescent="0.2">
      <c r="D2566" s="190"/>
    </row>
    <row r="2567" spans="4:4" x14ac:dyDescent="0.2">
      <c r="D2567" s="190"/>
    </row>
    <row r="2568" spans="4:4" x14ac:dyDescent="0.2">
      <c r="D2568" s="190"/>
    </row>
    <row r="2569" spans="4:4" x14ac:dyDescent="0.2">
      <c r="D2569" s="190"/>
    </row>
    <row r="2570" spans="4:4" x14ac:dyDescent="0.2">
      <c r="D2570" s="190"/>
    </row>
    <row r="2571" spans="4:4" x14ac:dyDescent="0.2">
      <c r="D2571" s="190"/>
    </row>
    <row r="2572" spans="4:4" x14ac:dyDescent="0.2">
      <c r="D2572" s="190"/>
    </row>
    <row r="2573" spans="4:4" x14ac:dyDescent="0.2">
      <c r="D2573" s="190"/>
    </row>
    <row r="2574" spans="4:4" x14ac:dyDescent="0.2">
      <c r="D2574" s="190"/>
    </row>
    <row r="2575" spans="4:4" x14ac:dyDescent="0.2">
      <c r="D2575" s="190"/>
    </row>
    <row r="2576" spans="4:4" x14ac:dyDescent="0.2">
      <c r="D2576" s="190"/>
    </row>
    <row r="2577" spans="4:4" x14ac:dyDescent="0.2">
      <c r="D2577" s="190"/>
    </row>
    <row r="2578" spans="4:4" x14ac:dyDescent="0.2">
      <c r="D2578" s="190"/>
    </row>
    <row r="2579" spans="4:4" x14ac:dyDescent="0.2">
      <c r="D2579" s="190"/>
    </row>
    <row r="2580" spans="4:4" x14ac:dyDescent="0.2">
      <c r="D2580" s="190"/>
    </row>
    <row r="2581" spans="4:4" x14ac:dyDescent="0.2">
      <c r="D2581" s="190"/>
    </row>
    <row r="2582" spans="4:4" x14ac:dyDescent="0.2">
      <c r="D2582" s="190"/>
    </row>
    <row r="2583" spans="4:4" x14ac:dyDescent="0.2">
      <c r="D2583" s="190"/>
    </row>
    <row r="2584" spans="4:4" x14ac:dyDescent="0.2">
      <c r="D2584" s="190"/>
    </row>
    <row r="2585" spans="4:4" x14ac:dyDescent="0.2">
      <c r="D2585" s="190"/>
    </row>
    <row r="2586" spans="4:4" x14ac:dyDescent="0.2">
      <c r="D2586" s="190"/>
    </row>
    <row r="2587" spans="4:4" x14ac:dyDescent="0.2">
      <c r="D2587" s="190"/>
    </row>
    <row r="2588" spans="4:4" x14ac:dyDescent="0.2">
      <c r="D2588" s="190"/>
    </row>
    <row r="2589" spans="4:4" x14ac:dyDescent="0.2">
      <c r="D2589" s="190"/>
    </row>
    <row r="2590" spans="4:4" x14ac:dyDescent="0.2">
      <c r="D2590" s="190"/>
    </row>
    <row r="2591" spans="4:4" x14ac:dyDescent="0.2">
      <c r="D2591" s="190"/>
    </row>
    <row r="2592" spans="4:4" x14ac:dyDescent="0.2">
      <c r="D2592" s="190"/>
    </row>
    <row r="2593" spans="4:4" x14ac:dyDescent="0.2">
      <c r="D2593" s="190"/>
    </row>
    <row r="2594" spans="4:4" x14ac:dyDescent="0.2">
      <c r="D2594" s="190"/>
    </row>
    <row r="2595" spans="4:4" x14ac:dyDescent="0.2">
      <c r="D2595" s="190"/>
    </row>
    <row r="2596" spans="4:4" x14ac:dyDescent="0.2">
      <c r="D2596" s="190"/>
    </row>
    <row r="2597" spans="4:4" x14ac:dyDescent="0.2">
      <c r="D2597" s="190"/>
    </row>
    <row r="2598" spans="4:4" x14ac:dyDescent="0.2">
      <c r="D2598" s="190"/>
    </row>
    <row r="2599" spans="4:4" x14ac:dyDescent="0.2">
      <c r="D2599" s="190"/>
    </row>
    <row r="2600" spans="4:4" x14ac:dyDescent="0.2">
      <c r="D2600" s="190"/>
    </row>
    <row r="2601" spans="4:4" x14ac:dyDescent="0.2">
      <c r="D2601" s="190"/>
    </row>
    <row r="2602" spans="4:4" x14ac:dyDescent="0.2">
      <c r="D2602" s="190"/>
    </row>
    <row r="2603" spans="4:4" x14ac:dyDescent="0.2">
      <c r="D2603" s="190"/>
    </row>
    <row r="2604" spans="4:4" x14ac:dyDescent="0.2">
      <c r="D2604" s="190"/>
    </row>
    <row r="2605" spans="4:4" x14ac:dyDescent="0.2">
      <c r="D2605" s="190"/>
    </row>
    <row r="2606" spans="4:4" x14ac:dyDescent="0.2">
      <c r="D2606" s="190"/>
    </row>
    <row r="2607" spans="4:4" x14ac:dyDescent="0.2">
      <c r="D2607" s="190"/>
    </row>
    <row r="2608" spans="4:4" x14ac:dyDescent="0.2">
      <c r="D2608" s="190"/>
    </row>
    <row r="2609" spans="4:4" x14ac:dyDescent="0.2">
      <c r="D2609" s="190"/>
    </row>
    <row r="2610" spans="4:4" x14ac:dyDescent="0.2">
      <c r="D2610" s="190"/>
    </row>
    <row r="2611" spans="4:4" x14ac:dyDescent="0.2">
      <c r="D2611" s="190"/>
    </row>
    <row r="2612" spans="4:4" x14ac:dyDescent="0.2">
      <c r="D2612" s="190"/>
    </row>
    <row r="2613" spans="4:4" x14ac:dyDescent="0.2">
      <c r="D2613" s="190"/>
    </row>
    <row r="2614" spans="4:4" x14ac:dyDescent="0.2">
      <c r="D2614" s="190"/>
    </row>
    <row r="2615" spans="4:4" x14ac:dyDescent="0.2">
      <c r="D2615" s="190"/>
    </row>
    <row r="2616" spans="4:4" x14ac:dyDescent="0.2">
      <c r="D2616" s="190"/>
    </row>
    <row r="2617" spans="4:4" x14ac:dyDescent="0.2">
      <c r="D2617" s="190"/>
    </row>
    <row r="2618" spans="4:4" x14ac:dyDescent="0.2">
      <c r="D2618" s="190"/>
    </row>
    <row r="2619" spans="4:4" x14ac:dyDescent="0.2">
      <c r="D2619" s="190"/>
    </row>
    <row r="2620" spans="4:4" x14ac:dyDescent="0.2">
      <c r="D2620" s="190"/>
    </row>
    <row r="2621" spans="4:4" x14ac:dyDescent="0.2">
      <c r="D2621" s="190"/>
    </row>
    <row r="2622" spans="4:4" x14ac:dyDescent="0.2">
      <c r="D2622" s="190"/>
    </row>
    <row r="2623" spans="4:4" x14ac:dyDescent="0.2">
      <c r="D2623" s="190"/>
    </row>
    <row r="2624" spans="4:4" x14ac:dyDescent="0.2">
      <c r="D2624" s="190"/>
    </row>
    <row r="2625" spans="4:4" x14ac:dyDescent="0.2">
      <c r="D2625" s="190"/>
    </row>
    <row r="2626" spans="4:4" x14ac:dyDescent="0.2">
      <c r="D2626" s="190"/>
    </row>
    <row r="2627" spans="4:4" x14ac:dyDescent="0.2">
      <c r="D2627" s="190"/>
    </row>
    <row r="2628" spans="4:4" x14ac:dyDescent="0.2">
      <c r="D2628" s="190"/>
    </row>
    <row r="2629" spans="4:4" x14ac:dyDescent="0.2">
      <c r="D2629" s="190"/>
    </row>
    <row r="2630" spans="4:4" x14ac:dyDescent="0.2">
      <c r="D2630" s="190"/>
    </row>
    <row r="2631" spans="4:4" x14ac:dyDescent="0.2">
      <c r="D2631" s="190"/>
    </row>
    <row r="2632" spans="4:4" x14ac:dyDescent="0.2">
      <c r="D2632" s="190"/>
    </row>
    <row r="2633" spans="4:4" x14ac:dyDescent="0.2">
      <c r="D2633" s="190"/>
    </row>
    <row r="2634" spans="4:4" x14ac:dyDescent="0.2">
      <c r="D2634" s="190"/>
    </row>
    <row r="2635" spans="4:4" x14ac:dyDescent="0.2">
      <c r="D2635" s="190"/>
    </row>
    <row r="2636" spans="4:4" x14ac:dyDescent="0.2">
      <c r="D2636" s="190"/>
    </row>
    <row r="2637" spans="4:4" x14ac:dyDescent="0.2">
      <c r="D2637" s="190"/>
    </row>
    <row r="2638" spans="4:4" x14ac:dyDescent="0.2">
      <c r="D2638" s="190"/>
    </row>
    <row r="2639" spans="4:4" x14ac:dyDescent="0.2">
      <c r="D2639" s="190"/>
    </row>
    <row r="2640" spans="4:4" x14ac:dyDescent="0.2">
      <c r="D2640" s="190"/>
    </row>
    <row r="2641" spans="4:4" x14ac:dyDescent="0.2">
      <c r="D2641" s="190"/>
    </row>
    <row r="2642" spans="4:4" x14ac:dyDescent="0.2">
      <c r="D2642" s="190"/>
    </row>
    <row r="2643" spans="4:4" x14ac:dyDescent="0.2">
      <c r="D2643" s="190"/>
    </row>
    <row r="2644" spans="4:4" x14ac:dyDescent="0.2">
      <c r="D2644" s="190"/>
    </row>
    <row r="2645" spans="4:4" x14ac:dyDescent="0.2">
      <c r="D2645" s="190"/>
    </row>
    <row r="2646" spans="4:4" x14ac:dyDescent="0.2">
      <c r="D2646" s="190"/>
    </row>
    <row r="2647" spans="4:4" x14ac:dyDescent="0.2">
      <c r="D2647" s="190"/>
    </row>
    <row r="2648" spans="4:4" x14ac:dyDescent="0.2">
      <c r="D2648" s="190"/>
    </row>
    <row r="2649" spans="4:4" x14ac:dyDescent="0.2">
      <c r="D2649" s="190"/>
    </row>
    <row r="2650" spans="4:4" x14ac:dyDescent="0.2">
      <c r="D2650" s="190"/>
    </row>
    <row r="2651" spans="4:4" x14ac:dyDescent="0.2">
      <c r="D2651" s="190"/>
    </row>
    <row r="2652" spans="4:4" x14ac:dyDescent="0.2">
      <c r="D2652" s="190"/>
    </row>
    <row r="2653" spans="4:4" x14ac:dyDescent="0.2">
      <c r="D2653" s="190"/>
    </row>
    <row r="2654" spans="4:4" x14ac:dyDescent="0.2">
      <c r="D2654" s="190"/>
    </row>
    <row r="2655" spans="4:4" x14ac:dyDescent="0.2">
      <c r="D2655" s="190"/>
    </row>
    <row r="2656" spans="4:4" x14ac:dyDescent="0.2">
      <c r="D2656" s="190"/>
    </row>
    <row r="2657" spans="4:4" x14ac:dyDescent="0.2">
      <c r="D2657" s="190"/>
    </row>
    <row r="2658" spans="4:4" x14ac:dyDescent="0.2">
      <c r="D2658" s="190"/>
    </row>
    <row r="2659" spans="4:4" x14ac:dyDescent="0.2">
      <c r="D2659" s="190"/>
    </row>
    <row r="2660" spans="4:4" x14ac:dyDescent="0.2">
      <c r="D2660" s="190"/>
    </row>
    <row r="2661" spans="4:4" x14ac:dyDescent="0.2">
      <c r="D2661" s="190"/>
    </row>
    <row r="2662" spans="4:4" x14ac:dyDescent="0.2">
      <c r="D2662" s="190"/>
    </row>
    <row r="2663" spans="4:4" x14ac:dyDescent="0.2">
      <c r="D2663" s="190"/>
    </row>
    <row r="2664" spans="4:4" x14ac:dyDescent="0.2">
      <c r="D2664" s="190"/>
    </row>
    <row r="2665" spans="4:4" x14ac:dyDescent="0.2">
      <c r="D2665" s="190"/>
    </row>
    <row r="2666" spans="4:4" x14ac:dyDescent="0.2">
      <c r="D2666" s="190"/>
    </row>
    <row r="2667" spans="4:4" x14ac:dyDescent="0.2">
      <c r="D2667" s="190"/>
    </row>
    <row r="2668" spans="4:4" x14ac:dyDescent="0.2">
      <c r="D2668" s="190"/>
    </row>
    <row r="2669" spans="4:4" x14ac:dyDescent="0.2">
      <c r="D2669" s="190"/>
    </row>
    <row r="2670" spans="4:4" x14ac:dyDescent="0.2">
      <c r="D2670" s="190"/>
    </row>
    <row r="2671" spans="4:4" x14ac:dyDescent="0.2">
      <c r="D2671" s="190"/>
    </row>
    <row r="2672" spans="4:4" x14ac:dyDescent="0.2">
      <c r="D2672" s="190"/>
    </row>
    <row r="2673" spans="4:4" x14ac:dyDescent="0.2">
      <c r="D2673" s="190"/>
    </row>
    <row r="2674" spans="4:4" x14ac:dyDescent="0.2">
      <c r="D2674" s="190"/>
    </row>
    <row r="2675" spans="4:4" x14ac:dyDescent="0.2">
      <c r="D2675" s="190"/>
    </row>
    <row r="2676" spans="4:4" x14ac:dyDescent="0.2">
      <c r="D2676" s="190"/>
    </row>
    <row r="2677" spans="4:4" x14ac:dyDescent="0.2">
      <c r="D2677" s="190"/>
    </row>
    <row r="2678" spans="4:4" x14ac:dyDescent="0.2">
      <c r="D2678" s="190"/>
    </row>
    <row r="2679" spans="4:4" x14ac:dyDescent="0.2">
      <c r="D2679" s="190"/>
    </row>
    <row r="2680" spans="4:4" x14ac:dyDescent="0.2">
      <c r="D2680" s="190"/>
    </row>
    <row r="2681" spans="4:4" x14ac:dyDescent="0.2">
      <c r="D2681" s="190"/>
    </row>
    <row r="2682" spans="4:4" x14ac:dyDescent="0.2">
      <c r="D2682" s="190"/>
    </row>
    <row r="2683" spans="4:4" x14ac:dyDescent="0.2">
      <c r="D2683" s="190"/>
    </row>
    <row r="2684" spans="4:4" x14ac:dyDescent="0.2">
      <c r="D2684" s="190"/>
    </row>
    <row r="2685" spans="4:4" x14ac:dyDescent="0.2">
      <c r="D2685" s="190"/>
    </row>
    <row r="2686" spans="4:4" x14ac:dyDescent="0.2">
      <c r="D2686" s="190"/>
    </row>
    <row r="2687" spans="4:4" x14ac:dyDescent="0.2">
      <c r="D2687" s="190"/>
    </row>
    <row r="2688" spans="4:4" x14ac:dyDescent="0.2">
      <c r="D2688" s="190"/>
    </row>
    <row r="2689" spans="4:4" x14ac:dyDescent="0.2">
      <c r="D2689" s="190"/>
    </row>
    <row r="2690" spans="4:4" x14ac:dyDescent="0.2">
      <c r="D2690" s="190"/>
    </row>
    <row r="2691" spans="4:4" x14ac:dyDescent="0.2">
      <c r="D2691" s="190"/>
    </row>
    <row r="2692" spans="4:4" x14ac:dyDescent="0.2">
      <c r="D2692" s="190"/>
    </row>
    <row r="2693" spans="4:4" x14ac:dyDescent="0.2">
      <c r="D2693" s="190"/>
    </row>
    <row r="2694" spans="4:4" x14ac:dyDescent="0.2">
      <c r="D2694" s="190"/>
    </row>
    <row r="2695" spans="4:4" x14ac:dyDescent="0.2">
      <c r="D2695" s="190"/>
    </row>
    <row r="2696" spans="4:4" x14ac:dyDescent="0.2">
      <c r="D2696" s="190"/>
    </row>
    <row r="2697" spans="4:4" x14ac:dyDescent="0.2">
      <c r="D2697" s="190"/>
    </row>
    <row r="2698" spans="4:4" x14ac:dyDescent="0.2">
      <c r="D2698" s="190"/>
    </row>
    <row r="2699" spans="4:4" x14ac:dyDescent="0.2">
      <c r="D2699" s="190"/>
    </row>
    <row r="2700" spans="4:4" x14ac:dyDescent="0.2">
      <c r="D2700" s="190"/>
    </row>
    <row r="2701" spans="4:4" x14ac:dyDescent="0.2">
      <c r="D2701" s="190"/>
    </row>
    <row r="2702" spans="4:4" x14ac:dyDescent="0.2">
      <c r="D2702" s="190"/>
    </row>
    <row r="2703" spans="4:4" x14ac:dyDescent="0.2">
      <c r="D2703" s="190"/>
    </row>
    <row r="2704" spans="4:4" x14ac:dyDescent="0.2">
      <c r="D2704" s="190"/>
    </row>
    <row r="2705" spans="4:4" x14ac:dyDescent="0.2">
      <c r="D2705" s="190"/>
    </row>
    <row r="2706" spans="4:4" x14ac:dyDescent="0.2">
      <c r="D2706" s="190"/>
    </row>
    <row r="2707" spans="4:4" x14ac:dyDescent="0.2">
      <c r="D2707" s="190"/>
    </row>
    <row r="2708" spans="4:4" x14ac:dyDescent="0.2">
      <c r="D2708" s="190"/>
    </row>
    <row r="2709" spans="4:4" x14ac:dyDescent="0.2">
      <c r="D2709" s="190"/>
    </row>
    <row r="2710" spans="4:4" x14ac:dyDescent="0.2">
      <c r="D2710" s="190"/>
    </row>
    <row r="2711" spans="4:4" x14ac:dyDescent="0.2">
      <c r="D2711" s="190"/>
    </row>
    <row r="2712" spans="4:4" x14ac:dyDescent="0.2">
      <c r="D2712" s="190"/>
    </row>
    <row r="2713" spans="4:4" x14ac:dyDescent="0.2">
      <c r="D2713" s="190"/>
    </row>
    <row r="2714" spans="4:4" x14ac:dyDescent="0.2">
      <c r="D2714" s="190"/>
    </row>
    <row r="2715" spans="4:4" x14ac:dyDescent="0.2">
      <c r="D2715" s="190"/>
    </row>
    <row r="2716" spans="4:4" x14ac:dyDescent="0.2">
      <c r="D2716" s="190"/>
    </row>
    <row r="2717" spans="4:4" x14ac:dyDescent="0.2">
      <c r="D2717" s="190"/>
    </row>
    <row r="2718" spans="4:4" x14ac:dyDescent="0.2">
      <c r="D2718" s="190"/>
    </row>
    <row r="2719" spans="4:4" x14ac:dyDescent="0.2">
      <c r="D2719" s="190"/>
    </row>
    <row r="2720" spans="4:4" x14ac:dyDescent="0.2">
      <c r="D2720" s="190"/>
    </row>
    <row r="2721" spans="4:4" x14ac:dyDescent="0.2">
      <c r="D2721" s="190"/>
    </row>
    <row r="2722" spans="4:4" x14ac:dyDescent="0.2">
      <c r="D2722" s="190"/>
    </row>
    <row r="2723" spans="4:4" x14ac:dyDescent="0.2">
      <c r="D2723" s="190"/>
    </row>
    <row r="2724" spans="4:4" x14ac:dyDescent="0.2">
      <c r="D2724" s="190"/>
    </row>
    <row r="2725" spans="4:4" x14ac:dyDescent="0.2">
      <c r="D2725" s="190"/>
    </row>
    <row r="2726" spans="4:4" x14ac:dyDescent="0.2">
      <c r="D2726" s="190"/>
    </row>
    <row r="2727" spans="4:4" x14ac:dyDescent="0.2">
      <c r="D2727" s="190"/>
    </row>
    <row r="2728" spans="4:4" x14ac:dyDescent="0.2">
      <c r="D2728" s="190"/>
    </row>
    <row r="2729" spans="4:4" x14ac:dyDescent="0.2">
      <c r="D2729" s="190"/>
    </row>
    <row r="2730" spans="4:4" x14ac:dyDescent="0.2">
      <c r="D2730" s="190"/>
    </row>
    <row r="2731" spans="4:4" x14ac:dyDescent="0.2">
      <c r="D2731" s="190"/>
    </row>
    <row r="2732" spans="4:4" x14ac:dyDescent="0.2">
      <c r="D2732" s="190"/>
    </row>
    <row r="2733" spans="4:4" x14ac:dyDescent="0.2">
      <c r="D2733" s="190"/>
    </row>
    <row r="2734" spans="4:4" x14ac:dyDescent="0.2">
      <c r="D2734" s="190"/>
    </row>
    <row r="2735" spans="4:4" x14ac:dyDescent="0.2">
      <c r="D2735" s="190"/>
    </row>
    <row r="2736" spans="4:4" x14ac:dyDescent="0.2">
      <c r="D2736" s="190"/>
    </row>
    <row r="2737" spans="4:4" x14ac:dyDescent="0.2">
      <c r="D2737" s="190"/>
    </row>
    <row r="2738" spans="4:4" x14ac:dyDescent="0.2">
      <c r="D2738" s="190"/>
    </row>
    <row r="2739" spans="4:4" x14ac:dyDescent="0.2">
      <c r="D2739" s="190"/>
    </row>
    <row r="2740" spans="4:4" x14ac:dyDescent="0.2">
      <c r="D2740" s="190"/>
    </row>
    <row r="2741" spans="4:4" x14ac:dyDescent="0.2">
      <c r="D2741" s="190"/>
    </row>
    <row r="2742" spans="4:4" x14ac:dyDescent="0.2">
      <c r="D2742" s="190"/>
    </row>
    <row r="2743" spans="4:4" x14ac:dyDescent="0.2">
      <c r="D2743" s="190"/>
    </row>
    <row r="2744" spans="4:4" x14ac:dyDescent="0.2">
      <c r="D2744" s="190"/>
    </row>
    <row r="2745" spans="4:4" x14ac:dyDescent="0.2">
      <c r="D2745" s="190"/>
    </row>
    <row r="2746" spans="4:4" x14ac:dyDescent="0.2">
      <c r="D2746" s="190"/>
    </row>
    <row r="2747" spans="4:4" x14ac:dyDescent="0.2">
      <c r="D2747" s="190"/>
    </row>
    <row r="2748" spans="4:4" x14ac:dyDescent="0.2">
      <c r="D2748" s="190"/>
    </row>
    <row r="2749" spans="4:4" x14ac:dyDescent="0.2">
      <c r="D2749" s="190"/>
    </row>
    <row r="2750" spans="4:4" x14ac:dyDescent="0.2">
      <c r="D2750" s="190"/>
    </row>
    <row r="2751" spans="4:4" x14ac:dyDescent="0.2">
      <c r="D2751" s="190"/>
    </row>
    <row r="2752" spans="4:4" x14ac:dyDescent="0.2">
      <c r="D2752" s="190"/>
    </row>
    <row r="2753" spans="4:4" x14ac:dyDescent="0.2">
      <c r="D2753" s="190"/>
    </row>
    <row r="2754" spans="4:4" x14ac:dyDescent="0.2">
      <c r="D2754" s="190"/>
    </row>
    <row r="2755" spans="4:4" x14ac:dyDescent="0.2">
      <c r="D2755" s="190"/>
    </row>
    <row r="2756" spans="4:4" x14ac:dyDescent="0.2">
      <c r="D2756" s="190"/>
    </row>
    <row r="2757" spans="4:4" x14ac:dyDescent="0.2">
      <c r="D2757" s="190"/>
    </row>
    <row r="2758" spans="4:4" x14ac:dyDescent="0.2">
      <c r="D2758" s="190"/>
    </row>
    <row r="2759" spans="4:4" x14ac:dyDescent="0.2">
      <c r="D2759" s="190"/>
    </row>
    <row r="2760" spans="4:4" x14ac:dyDescent="0.2">
      <c r="D2760" s="190"/>
    </row>
    <row r="2761" spans="4:4" x14ac:dyDescent="0.2">
      <c r="D2761" s="190"/>
    </row>
    <row r="2762" spans="4:4" x14ac:dyDescent="0.2">
      <c r="D2762" s="190"/>
    </row>
    <row r="2763" spans="4:4" x14ac:dyDescent="0.2">
      <c r="D2763" s="190"/>
    </row>
    <row r="2764" spans="4:4" x14ac:dyDescent="0.2">
      <c r="D2764" s="190"/>
    </row>
    <row r="2765" spans="4:4" x14ac:dyDescent="0.2">
      <c r="D2765" s="190"/>
    </row>
    <row r="2766" spans="4:4" x14ac:dyDescent="0.2">
      <c r="D2766" s="190"/>
    </row>
    <row r="2767" spans="4:4" x14ac:dyDescent="0.2">
      <c r="D2767" s="190"/>
    </row>
    <row r="2768" spans="4:4" x14ac:dyDescent="0.2">
      <c r="D2768" s="190"/>
    </row>
    <row r="2769" spans="4:4" x14ac:dyDescent="0.2">
      <c r="D2769" s="190"/>
    </row>
    <row r="2770" spans="4:4" x14ac:dyDescent="0.2">
      <c r="D2770" s="190"/>
    </row>
    <row r="2771" spans="4:4" x14ac:dyDescent="0.2">
      <c r="D2771" s="190"/>
    </row>
    <row r="2772" spans="4:4" x14ac:dyDescent="0.2">
      <c r="D2772" s="190"/>
    </row>
    <row r="2773" spans="4:4" x14ac:dyDescent="0.2">
      <c r="D2773" s="190"/>
    </row>
    <row r="2774" spans="4:4" x14ac:dyDescent="0.2">
      <c r="D2774" s="190"/>
    </row>
    <row r="2775" spans="4:4" x14ac:dyDescent="0.2">
      <c r="D2775" s="190"/>
    </row>
    <row r="2776" spans="4:4" x14ac:dyDescent="0.2">
      <c r="D2776" s="190"/>
    </row>
    <row r="2777" spans="4:4" x14ac:dyDescent="0.2">
      <c r="D2777" s="190"/>
    </row>
    <row r="2778" spans="4:4" x14ac:dyDescent="0.2">
      <c r="D2778" s="190"/>
    </row>
    <row r="2779" spans="4:4" x14ac:dyDescent="0.2">
      <c r="D2779" s="190"/>
    </row>
    <row r="2780" spans="4:4" x14ac:dyDescent="0.2">
      <c r="D2780" s="190"/>
    </row>
    <row r="2781" spans="4:4" x14ac:dyDescent="0.2">
      <c r="D2781" s="190"/>
    </row>
    <row r="2782" spans="4:4" x14ac:dyDescent="0.2">
      <c r="D2782" s="190"/>
    </row>
    <row r="2783" spans="4:4" x14ac:dyDescent="0.2">
      <c r="D2783" s="190"/>
    </row>
    <row r="2784" spans="4:4" x14ac:dyDescent="0.2">
      <c r="D2784" s="190"/>
    </row>
    <row r="2785" spans="4:4" x14ac:dyDescent="0.2">
      <c r="D2785" s="190"/>
    </row>
    <row r="2786" spans="4:4" x14ac:dyDescent="0.2">
      <c r="D2786" s="190"/>
    </row>
    <row r="2787" spans="4:4" x14ac:dyDescent="0.2">
      <c r="D2787" s="190"/>
    </row>
    <row r="2788" spans="4:4" x14ac:dyDescent="0.2">
      <c r="D2788" s="190"/>
    </row>
    <row r="2789" spans="4:4" x14ac:dyDescent="0.2">
      <c r="D2789" s="190"/>
    </row>
    <row r="2790" spans="4:4" x14ac:dyDescent="0.2">
      <c r="D2790" s="190"/>
    </row>
    <row r="2791" spans="4:4" x14ac:dyDescent="0.2">
      <c r="D2791" s="190"/>
    </row>
    <row r="2792" spans="4:4" x14ac:dyDescent="0.2">
      <c r="D2792" s="190"/>
    </row>
    <row r="2793" spans="4:4" x14ac:dyDescent="0.2">
      <c r="D2793" s="190"/>
    </row>
    <row r="2794" spans="4:4" x14ac:dyDescent="0.2">
      <c r="D2794" s="190"/>
    </row>
    <row r="2795" spans="4:4" x14ac:dyDescent="0.2">
      <c r="D2795" s="190"/>
    </row>
    <row r="2796" spans="4:4" x14ac:dyDescent="0.2">
      <c r="D2796" s="190"/>
    </row>
    <row r="2797" spans="4:4" x14ac:dyDescent="0.2">
      <c r="D2797" s="190"/>
    </row>
    <row r="2798" spans="4:4" x14ac:dyDescent="0.2">
      <c r="D2798" s="190"/>
    </row>
    <row r="2799" spans="4:4" x14ac:dyDescent="0.2">
      <c r="D2799" s="190"/>
    </row>
    <row r="2800" spans="4:4" x14ac:dyDescent="0.2">
      <c r="D2800" s="190"/>
    </row>
    <row r="2801" spans="4:4" x14ac:dyDescent="0.2">
      <c r="D2801" s="190"/>
    </row>
    <row r="2802" spans="4:4" x14ac:dyDescent="0.2">
      <c r="D2802" s="190"/>
    </row>
    <row r="2803" spans="4:4" x14ac:dyDescent="0.2">
      <c r="D2803" s="190"/>
    </row>
    <row r="2804" spans="4:4" x14ac:dyDescent="0.2">
      <c r="D2804" s="190"/>
    </row>
    <row r="2805" spans="4:4" x14ac:dyDescent="0.2">
      <c r="D2805" s="190"/>
    </row>
    <row r="2806" spans="4:4" x14ac:dyDescent="0.2">
      <c r="D2806" s="190"/>
    </row>
    <row r="2807" spans="4:4" x14ac:dyDescent="0.2">
      <c r="D2807" s="190"/>
    </row>
    <row r="2808" spans="4:4" x14ac:dyDescent="0.2">
      <c r="D2808" s="190"/>
    </row>
    <row r="2809" spans="4:4" x14ac:dyDescent="0.2">
      <c r="D2809" s="190"/>
    </row>
    <row r="2810" spans="4:4" x14ac:dyDescent="0.2">
      <c r="D2810" s="190"/>
    </row>
    <row r="2811" spans="4:4" x14ac:dyDescent="0.2">
      <c r="D2811" s="190"/>
    </row>
    <row r="2812" spans="4:4" x14ac:dyDescent="0.2">
      <c r="D2812" s="190"/>
    </row>
    <row r="2813" spans="4:4" x14ac:dyDescent="0.2">
      <c r="D2813" s="190"/>
    </row>
    <row r="2814" spans="4:4" x14ac:dyDescent="0.2">
      <c r="D2814" s="190"/>
    </row>
    <row r="2815" spans="4:4" x14ac:dyDescent="0.2">
      <c r="D2815" s="190"/>
    </row>
    <row r="2816" spans="4:4" x14ac:dyDescent="0.2">
      <c r="D2816" s="190"/>
    </row>
    <row r="2817" spans="4:4" x14ac:dyDescent="0.2">
      <c r="D2817" s="190"/>
    </row>
    <row r="2818" spans="4:4" x14ac:dyDescent="0.2">
      <c r="D2818" s="190"/>
    </row>
    <row r="2819" spans="4:4" x14ac:dyDescent="0.2">
      <c r="D2819" s="190"/>
    </row>
    <row r="2820" spans="4:4" x14ac:dyDescent="0.2">
      <c r="D2820" s="190"/>
    </row>
    <row r="2821" spans="4:4" x14ac:dyDescent="0.2">
      <c r="D2821" s="190"/>
    </row>
    <row r="2822" spans="4:4" x14ac:dyDescent="0.2">
      <c r="D2822" s="190"/>
    </row>
    <row r="2823" spans="4:4" x14ac:dyDescent="0.2">
      <c r="D2823" s="190"/>
    </row>
    <row r="2824" spans="4:4" x14ac:dyDescent="0.2">
      <c r="D2824" s="190"/>
    </row>
    <row r="2825" spans="4:4" x14ac:dyDescent="0.2">
      <c r="D2825" s="190"/>
    </row>
    <row r="2826" spans="4:4" x14ac:dyDescent="0.2">
      <c r="D2826" s="190"/>
    </row>
    <row r="2827" spans="4:4" x14ac:dyDescent="0.2">
      <c r="D2827" s="190"/>
    </row>
    <row r="2828" spans="4:4" x14ac:dyDescent="0.2">
      <c r="D2828" s="190"/>
    </row>
    <row r="2829" spans="4:4" x14ac:dyDescent="0.2">
      <c r="D2829" s="190"/>
    </row>
    <row r="2830" spans="4:4" x14ac:dyDescent="0.2">
      <c r="D2830" s="190"/>
    </row>
    <row r="2831" spans="4:4" x14ac:dyDescent="0.2">
      <c r="D2831" s="190"/>
    </row>
    <row r="2832" spans="4:4" x14ac:dyDescent="0.2">
      <c r="D2832" s="190"/>
    </row>
    <row r="2833" spans="4:4" x14ac:dyDescent="0.2">
      <c r="D2833" s="190"/>
    </row>
    <row r="2834" spans="4:4" x14ac:dyDescent="0.2">
      <c r="D2834" s="190"/>
    </row>
    <row r="2835" spans="4:4" x14ac:dyDescent="0.2">
      <c r="D2835" s="190"/>
    </row>
    <row r="2836" spans="4:4" x14ac:dyDescent="0.2">
      <c r="D2836" s="190"/>
    </row>
    <row r="2837" spans="4:4" x14ac:dyDescent="0.2">
      <c r="D2837" s="190"/>
    </row>
    <row r="2838" spans="4:4" x14ac:dyDescent="0.2">
      <c r="D2838" s="190"/>
    </row>
    <row r="2839" spans="4:4" x14ac:dyDescent="0.2">
      <c r="D2839" s="190"/>
    </row>
    <row r="2840" spans="4:4" x14ac:dyDescent="0.2">
      <c r="D2840" s="190"/>
    </row>
    <row r="2841" spans="4:4" x14ac:dyDescent="0.2">
      <c r="D2841" s="190"/>
    </row>
    <row r="2842" spans="4:4" x14ac:dyDescent="0.2">
      <c r="D2842" s="190"/>
    </row>
    <row r="2843" spans="4:4" x14ac:dyDescent="0.2">
      <c r="D2843" s="190"/>
    </row>
    <row r="2844" spans="4:4" x14ac:dyDescent="0.2">
      <c r="D2844" s="190"/>
    </row>
    <row r="2845" spans="4:4" x14ac:dyDescent="0.2">
      <c r="D2845" s="190"/>
    </row>
    <row r="2846" spans="4:4" x14ac:dyDescent="0.2">
      <c r="D2846" s="190"/>
    </row>
    <row r="2847" spans="4:4" x14ac:dyDescent="0.2">
      <c r="D2847" s="190"/>
    </row>
    <row r="2848" spans="4:4" x14ac:dyDescent="0.2">
      <c r="D2848" s="190"/>
    </row>
    <row r="2849" spans="4:4" x14ac:dyDescent="0.2">
      <c r="D2849" s="190"/>
    </row>
    <row r="2850" spans="4:4" x14ac:dyDescent="0.2">
      <c r="D2850" s="190"/>
    </row>
    <row r="2851" spans="4:4" x14ac:dyDescent="0.2">
      <c r="D2851" s="190"/>
    </row>
    <row r="2852" spans="4:4" x14ac:dyDescent="0.2">
      <c r="D2852" s="190"/>
    </row>
    <row r="2853" spans="4:4" x14ac:dyDescent="0.2">
      <c r="D2853" s="190"/>
    </row>
    <row r="2854" spans="4:4" x14ac:dyDescent="0.2">
      <c r="D2854" s="190"/>
    </row>
    <row r="2855" spans="4:4" x14ac:dyDescent="0.2">
      <c r="D2855" s="190"/>
    </row>
    <row r="2856" spans="4:4" x14ac:dyDescent="0.2">
      <c r="D2856" s="190"/>
    </row>
    <row r="2857" spans="4:4" x14ac:dyDescent="0.2">
      <c r="D2857" s="190"/>
    </row>
    <row r="2858" spans="4:4" x14ac:dyDescent="0.2">
      <c r="D2858" s="190"/>
    </row>
    <row r="2859" spans="4:4" x14ac:dyDescent="0.2">
      <c r="D2859" s="190"/>
    </row>
    <row r="2860" spans="4:4" x14ac:dyDescent="0.2">
      <c r="D2860" s="190"/>
    </row>
    <row r="2861" spans="4:4" x14ac:dyDescent="0.2">
      <c r="D2861" s="190"/>
    </row>
    <row r="2862" spans="4:4" x14ac:dyDescent="0.2">
      <c r="D2862" s="190"/>
    </row>
    <row r="2863" spans="4:4" x14ac:dyDescent="0.2">
      <c r="D2863" s="190"/>
    </row>
    <row r="2864" spans="4:4" x14ac:dyDescent="0.2">
      <c r="D2864" s="190"/>
    </row>
    <row r="2865" spans="4:4" x14ac:dyDescent="0.2">
      <c r="D2865" s="190"/>
    </row>
    <row r="2866" spans="4:4" x14ac:dyDescent="0.2">
      <c r="D2866" s="190"/>
    </row>
    <row r="2867" spans="4:4" x14ac:dyDescent="0.2">
      <c r="D2867" s="190"/>
    </row>
    <row r="2868" spans="4:4" x14ac:dyDescent="0.2">
      <c r="D2868" s="190"/>
    </row>
    <row r="2869" spans="4:4" x14ac:dyDescent="0.2">
      <c r="D2869" s="190"/>
    </row>
    <row r="2870" spans="4:4" x14ac:dyDescent="0.2">
      <c r="D2870" s="190"/>
    </row>
    <row r="2871" spans="4:4" x14ac:dyDescent="0.2">
      <c r="D2871" s="190"/>
    </row>
    <row r="2872" spans="4:4" x14ac:dyDescent="0.2">
      <c r="D2872" s="190"/>
    </row>
    <row r="2873" spans="4:4" x14ac:dyDescent="0.2">
      <c r="D2873" s="190"/>
    </row>
    <row r="2874" spans="4:4" x14ac:dyDescent="0.2">
      <c r="D2874" s="190"/>
    </row>
    <row r="2875" spans="4:4" x14ac:dyDescent="0.2">
      <c r="D2875" s="190"/>
    </row>
    <row r="2876" spans="4:4" x14ac:dyDescent="0.2">
      <c r="D2876" s="190"/>
    </row>
    <row r="2877" spans="4:4" x14ac:dyDescent="0.2">
      <c r="D2877" s="190"/>
    </row>
    <row r="2878" spans="4:4" x14ac:dyDescent="0.2">
      <c r="D2878" s="190"/>
    </row>
    <row r="2879" spans="4:4" x14ac:dyDescent="0.2">
      <c r="D2879" s="190"/>
    </row>
    <row r="2880" spans="4:4" x14ac:dyDescent="0.2">
      <c r="D2880" s="190"/>
    </row>
    <row r="2881" spans="4:4" x14ac:dyDescent="0.2">
      <c r="D2881" s="190"/>
    </row>
    <row r="2882" spans="4:4" x14ac:dyDescent="0.2">
      <c r="D2882" s="190"/>
    </row>
    <row r="2883" spans="4:4" x14ac:dyDescent="0.2">
      <c r="D2883" s="190"/>
    </row>
    <row r="2884" spans="4:4" x14ac:dyDescent="0.2">
      <c r="D2884" s="190"/>
    </row>
    <row r="2885" spans="4:4" x14ac:dyDescent="0.2">
      <c r="D2885" s="190"/>
    </row>
    <row r="2886" spans="4:4" x14ac:dyDescent="0.2">
      <c r="D2886" s="190"/>
    </row>
    <row r="2887" spans="4:4" x14ac:dyDescent="0.2">
      <c r="D2887" s="190"/>
    </row>
    <row r="2888" spans="4:4" x14ac:dyDescent="0.2">
      <c r="D2888" s="190"/>
    </row>
    <row r="2889" spans="4:4" x14ac:dyDescent="0.2">
      <c r="D2889" s="190"/>
    </row>
    <row r="2890" spans="4:4" x14ac:dyDescent="0.2">
      <c r="D2890" s="190"/>
    </row>
    <row r="2891" spans="4:4" x14ac:dyDescent="0.2">
      <c r="D2891" s="190"/>
    </row>
    <row r="2892" spans="4:4" x14ac:dyDescent="0.2">
      <c r="D2892" s="190"/>
    </row>
    <row r="2893" spans="4:4" x14ac:dyDescent="0.2">
      <c r="D2893" s="190"/>
    </row>
    <row r="2894" spans="4:4" x14ac:dyDescent="0.2">
      <c r="D2894" s="190"/>
    </row>
    <row r="2895" spans="4:4" x14ac:dyDescent="0.2">
      <c r="D2895" s="190"/>
    </row>
    <row r="2896" spans="4:4" x14ac:dyDescent="0.2">
      <c r="D2896" s="190"/>
    </row>
    <row r="2897" spans="4:4" x14ac:dyDescent="0.2">
      <c r="D2897" s="190"/>
    </row>
    <row r="2898" spans="4:4" x14ac:dyDescent="0.2">
      <c r="D2898" s="190"/>
    </row>
    <row r="2899" spans="4:4" x14ac:dyDescent="0.2">
      <c r="D2899" s="190"/>
    </row>
    <row r="2900" spans="4:4" x14ac:dyDescent="0.2">
      <c r="D2900" s="190"/>
    </row>
    <row r="2901" spans="4:4" x14ac:dyDescent="0.2">
      <c r="D2901" s="190"/>
    </row>
    <row r="2902" spans="4:4" x14ac:dyDescent="0.2">
      <c r="D2902" s="190"/>
    </row>
    <row r="2903" spans="4:4" x14ac:dyDescent="0.2">
      <c r="D2903" s="190"/>
    </row>
    <row r="2904" spans="4:4" x14ac:dyDescent="0.2">
      <c r="D2904" s="190"/>
    </row>
    <row r="2905" spans="4:4" x14ac:dyDescent="0.2">
      <c r="D2905" s="190"/>
    </row>
    <row r="2906" spans="4:4" x14ac:dyDescent="0.2">
      <c r="D2906" s="190"/>
    </row>
    <row r="2907" spans="4:4" x14ac:dyDescent="0.2">
      <c r="D2907" s="190"/>
    </row>
    <row r="2908" spans="4:4" x14ac:dyDescent="0.2">
      <c r="D2908" s="190"/>
    </row>
    <row r="2909" spans="4:4" x14ac:dyDescent="0.2">
      <c r="D2909" s="190"/>
    </row>
    <row r="2910" spans="4:4" x14ac:dyDescent="0.2">
      <c r="D2910" s="190"/>
    </row>
    <row r="2911" spans="4:4" x14ac:dyDescent="0.2">
      <c r="D2911" s="190"/>
    </row>
    <row r="2912" spans="4:4" x14ac:dyDescent="0.2">
      <c r="D2912" s="190"/>
    </row>
    <row r="2913" spans="4:4" x14ac:dyDescent="0.2">
      <c r="D2913" s="190"/>
    </row>
    <row r="2914" spans="4:4" x14ac:dyDescent="0.2">
      <c r="D2914" s="190"/>
    </row>
    <row r="2915" spans="4:4" x14ac:dyDescent="0.2">
      <c r="D2915" s="190"/>
    </row>
    <row r="2916" spans="4:4" x14ac:dyDescent="0.2">
      <c r="D2916" s="190"/>
    </row>
    <row r="2917" spans="4:4" x14ac:dyDescent="0.2">
      <c r="D2917" s="190"/>
    </row>
    <row r="2918" spans="4:4" x14ac:dyDescent="0.2">
      <c r="D2918" s="190"/>
    </row>
    <row r="2919" spans="4:4" x14ac:dyDescent="0.2">
      <c r="D2919" s="190"/>
    </row>
    <row r="2920" spans="4:4" x14ac:dyDescent="0.2">
      <c r="D2920" s="190"/>
    </row>
    <row r="2921" spans="4:4" x14ac:dyDescent="0.2">
      <c r="D2921" s="190"/>
    </row>
    <row r="2922" spans="4:4" x14ac:dyDescent="0.2">
      <c r="D2922" s="190"/>
    </row>
    <row r="2923" spans="4:4" x14ac:dyDescent="0.2">
      <c r="D2923" s="190"/>
    </row>
    <row r="2924" spans="4:4" x14ac:dyDescent="0.2">
      <c r="D2924" s="190"/>
    </row>
    <row r="2925" spans="4:4" x14ac:dyDescent="0.2">
      <c r="D2925" s="190"/>
    </row>
    <row r="2926" spans="4:4" x14ac:dyDescent="0.2">
      <c r="D2926" s="190"/>
    </row>
    <row r="2927" spans="4:4" x14ac:dyDescent="0.2">
      <c r="D2927" s="190"/>
    </row>
    <row r="2928" spans="4:4" x14ac:dyDescent="0.2">
      <c r="D2928" s="190"/>
    </row>
    <row r="2929" spans="4:4" x14ac:dyDescent="0.2">
      <c r="D2929" s="190"/>
    </row>
    <row r="2930" spans="4:4" x14ac:dyDescent="0.2">
      <c r="D2930" s="190"/>
    </row>
    <row r="2931" spans="4:4" x14ac:dyDescent="0.2">
      <c r="D2931" s="190"/>
    </row>
    <row r="2932" spans="4:4" x14ac:dyDescent="0.2">
      <c r="D2932" s="190"/>
    </row>
    <row r="2933" spans="4:4" x14ac:dyDescent="0.2">
      <c r="D2933" s="190"/>
    </row>
    <row r="2934" spans="4:4" x14ac:dyDescent="0.2">
      <c r="D2934" s="190"/>
    </row>
    <row r="2935" spans="4:4" x14ac:dyDescent="0.2">
      <c r="D2935" s="190"/>
    </row>
    <row r="2936" spans="4:4" x14ac:dyDescent="0.2">
      <c r="D2936" s="190"/>
    </row>
    <row r="2937" spans="4:4" x14ac:dyDescent="0.2">
      <c r="D2937" s="190"/>
    </row>
    <row r="2938" spans="4:4" x14ac:dyDescent="0.2">
      <c r="D2938" s="190"/>
    </row>
    <row r="2939" spans="4:4" x14ac:dyDescent="0.2">
      <c r="D2939" s="190"/>
    </row>
    <row r="2940" spans="4:4" x14ac:dyDescent="0.2">
      <c r="D2940" s="190"/>
    </row>
    <row r="2941" spans="4:4" x14ac:dyDescent="0.2">
      <c r="D2941" s="190"/>
    </row>
    <row r="2942" spans="4:4" x14ac:dyDescent="0.2">
      <c r="D2942" s="190"/>
    </row>
    <row r="2943" spans="4:4" x14ac:dyDescent="0.2">
      <c r="D2943" s="190"/>
    </row>
    <row r="2944" spans="4:4" x14ac:dyDescent="0.2">
      <c r="D2944" s="190"/>
    </row>
    <row r="2945" spans="4:4" x14ac:dyDescent="0.2">
      <c r="D2945" s="190"/>
    </row>
    <row r="2946" spans="4:4" x14ac:dyDescent="0.2">
      <c r="D2946" s="190"/>
    </row>
    <row r="2947" spans="4:4" x14ac:dyDescent="0.2">
      <c r="D2947" s="190"/>
    </row>
    <row r="2948" spans="4:4" x14ac:dyDescent="0.2">
      <c r="D2948" s="190"/>
    </row>
    <row r="2949" spans="4:4" x14ac:dyDescent="0.2">
      <c r="D2949" s="190"/>
    </row>
    <row r="2950" spans="4:4" x14ac:dyDescent="0.2">
      <c r="D2950" s="190"/>
    </row>
    <row r="2951" spans="4:4" x14ac:dyDescent="0.2">
      <c r="D2951" s="190"/>
    </row>
    <row r="2952" spans="4:4" x14ac:dyDescent="0.2">
      <c r="D2952" s="190"/>
    </row>
    <row r="2953" spans="4:4" x14ac:dyDescent="0.2">
      <c r="D2953" s="190"/>
    </row>
    <row r="2954" spans="4:4" x14ac:dyDescent="0.2">
      <c r="D2954" s="190"/>
    </row>
    <row r="2955" spans="4:4" x14ac:dyDescent="0.2">
      <c r="D2955" s="190"/>
    </row>
    <row r="2956" spans="4:4" x14ac:dyDescent="0.2">
      <c r="D2956" s="190"/>
    </row>
    <row r="2957" spans="4:4" x14ac:dyDescent="0.2">
      <c r="D2957" s="190"/>
    </row>
    <row r="2958" spans="4:4" x14ac:dyDescent="0.2">
      <c r="D2958" s="190"/>
    </row>
    <row r="2959" spans="4:4" x14ac:dyDescent="0.2">
      <c r="D2959" s="190"/>
    </row>
    <row r="2960" spans="4:4" x14ac:dyDescent="0.2">
      <c r="D2960" s="190"/>
    </row>
    <row r="2961" spans="4:4" x14ac:dyDescent="0.2">
      <c r="D2961" s="190"/>
    </row>
    <row r="2962" spans="4:4" x14ac:dyDescent="0.2">
      <c r="D2962" s="190"/>
    </row>
    <row r="2963" spans="4:4" x14ac:dyDescent="0.2">
      <c r="D2963" s="190"/>
    </row>
    <row r="2964" spans="4:4" x14ac:dyDescent="0.2">
      <c r="D2964" s="190"/>
    </row>
    <row r="2965" spans="4:4" x14ac:dyDescent="0.2">
      <c r="D2965" s="190"/>
    </row>
    <row r="2966" spans="4:4" x14ac:dyDescent="0.2">
      <c r="D2966" s="190"/>
    </row>
    <row r="2967" spans="4:4" x14ac:dyDescent="0.2">
      <c r="D2967" s="190"/>
    </row>
    <row r="2968" spans="4:4" x14ac:dyDescent="0.2">
      <c r="D2968" s="190"/>
    </row>
    <row r="2969" spans="4:4" x14ac:dyDescent="0.2">
      <c r="D2969" s="190"/>
    </row>
    <row r="2970" spans="4:4" x14ac:dyDescent="0.2">
      <c r="D2970" s="190"/>
    </row>
    <row r="2971" spans="4:4" x14ac:dyDescent="0.2">
      <c r="D2971" s="190"/>
    </row>
    <row r="2972" spans="4:4" x14ac:dyDescent="0.2">
      <c r="D2972" s="190"/>
    </row>
    <row r="2973" spans="4:4" x14ac:dyDescent="0.2">
      <c r="D2973" s="190"/>
    </row>
    <row r="2974" spans="4:4" x14ac:dyDescent="0.2">
      <c r="D2974" s="190"/>
    </row>
    <row r="2975" spans="4:4" x14ac:dyDescent="0.2">
      <c r="D2975" s="190"/>
    </row>
    <row r="2976" spans="4:4" x14ac:dyDescent="0.2">
      <c r="D2976" s="190"/>
    </row>
    <row r="2977" spans="4:4" x14ac:dyDescent="0.2">
      <c r="D2977" s="190"/>
    </row>
    <row r="2978" spans="4:4" x14ac:dyDescent="0.2">
      <c r="D2978" s="190"/>
    </row>
    <row r="2979" spans="4:4" x14ac:dyDescent="0.2">
      <c r="D2979" s="190"/>
    </row>
    <row r="2980" spans="4:4" x14ac:dyDescent="0.2">
      <c r="D2980" s="190"/>
    </row>
    <row r="2981" spans="4:4" x14ac:dyDescent="0.2">
      <c r="D2981" s="190"/>
    </row>
    <row r="2982" spans="4:4" x14ac:dyDescent="0.2">
      <c r="D2982" s="190"/>
    </row>
    <row r="2983" spans="4:4" x14ac:dyDescent="0.2">
      <c r="D2983" s="190"/>
    </row>
    <row r="2984" spans="4:4" x14ac:dyDescent="0.2">
      <c r="D2984" s="190"/>
    </row>
    <row r="2985" spans="4:4" x14ac:dyDescent="0.2">
      <c r="D2985" s="190"/>
    </row>
    <row r="2986" spans="4:4" x14ac:dyDescent="0.2">
      <c r="D2986" s="190"/>
    </row>
    <row r="2987" spans="4:4" x14ac:dyDescent="0.2">
      <c r="D2987" s="190"/>
    </row>
    <row r="2988" spans="4:4" x14ac:dyDescent="0.2">
      <c r="D2988" s="190"/>
    </row>
    <row r="2989" spans="4:4" x14ac:dyDescent="0.2">
      <c r="D2989" s="190"/>
    </row>
    <row r="2990" spans="4:4" x14ac:dyDescent="0.2">
      <c r="D2990" s="190"/>
    </row>
    <row r="2991" spans="4:4" x14ac:dyDescent="0.2">
      <c r="D2991" s="190"/>
    </row>
    <row r="2992" spans="4:4" x14ac:dyDescent="0.2">
      <c r="D2992" s="190"/>
    </row>
    <row r="2993" spans="4:4" x14ac:dyDescent="0.2">
      <c r="D2993" s="190"/>
    </row>
    <row r="2994" spans="4:4" x14ac:dyDescent="0.2">
      <c r="D2994" s="190"/>
    </row>
    <row r="2995" spans="4:4" x14ac:dyDescent="0.2">
      <c r="D2995" s="190"/>
    </row>
    <row r="2996" spans="4:4" x14ac:dyDescent="0.2">
      <c r="D2996" s="190"/>
    </row>
    <row r="2997" spans="4:4" x14ac:dyDescent="0.2">
      <c r="D2997" s="190"/>
    </row>
    <row r="2998" spans="4:4" x14ac:dyDescent="0.2">
      <c r="D2998" s="190"/>
    </row>
    <row r="2999" spans="4:4" x14ac:dyDescent="0.2">
      <c r="D2999" s="190"/>
    </row>
    <row r="3000" spans="4:4" x14ac:dyDescent="0.2">
      <c r="D3000" s="190"/>
    </row>
    <row r="3001" spans="4:4" x14ac:dyDescent="0.2">
      <c r="D3001" s="190"/>
    </row>
    <row r="3002" spans="4:4" x14ac:dyDescent="0.2">
      <c r="D3002" s="190"/>
    </row>
    <row r="3003" spans="4:4" x14ac:dyDescent="0.2">
      <c r="D3003" s="190"/>
    </row>
    <row r="3004" spans="4:4" x14ac:dyDescent="0.2">
      <c r="D3004" s="190"/>
    </row>
    <row r="3005" spans="4:4" x14ac:dyDescent="0.2">
      <c r="D3005" s="190"/>
    </row>
    <row r="3006" spans="4:4" x14ac:dyDescent="0.2">
      <c r="D3006" s="190"/>
    </row>
    <row r="3007" spans="4:4" x14ac:dyDescent="0.2">
      <c r="D3007" s="190"/>
    </row>
    <row r="3008" spans="4:4" x14ac:dyDescent="0.2">
      <c r="D3008" s="190"/>
    </row>
    <row r="3009" spans="4:4" x14ac:dyDescent="0.2">
      <c r="D3009" s="190"/>
    </row>
    <row r="3010" spans="4:4" x14ac:dyDescent="0.2">
      <c r="D3010" s="190"/>
    </row>
    <row r="3011" spans="4:4" x14ac:dyDescent="0.2">
      <c r="D3011" s="190"/>
    </row>
    <row r="3012" spans="4:4" x14ac:dyDescent="0.2">
      <c r="D3012" s="190"/>
    </row>
    <row r="3013" spans="4:4" x14ac:dyDescent="0.2">
      <c r="D3013" s="190"/>
    </row>
    <row r="3014" spans="4:4" x14ac:dyDescent="0.2">
      <c r="D3014" s="190"/>
    </row>
    <row r="3015" spans="4:4" x14ac:dyDescent="0.2">
      <c r="D3015" s="190"/>
    </row>
    <row r="3016" spans="4:4" x14ac:dyDescent="0.2">
      <c r="D3016" s="190"/>
    </row>
    <row r="3017" spans="4:4" x14ac:dyDescent="0.2">
      <c r="D3017" s="190"/>
    </row>
    <row r="3018" spans="4:4" x14ac:dyDescent="0.2">
      <c r="D3018" s="190"/>
    </row>
    <row r="3019" spans="4:4" x14ac:dyDescent="0.2">
      <c r="D3019" s="190"/>
    </row>
    <row r="3020" spans="4:4" x14ac:dyDescent="0.2">
      <c r="D3020" s="190"/>
    </row>
    <row r="3021" spans="4:4" x14ac:dyDescent="0.2">
      <c r="D3021" s="190"/>
    </row>
    <row r="3022" spans="4:4" x14ac:dyDescent="0.2">
      <c r="D3022" s="190"/>
    </row>
    <row r="3023" spans="4:4" x14ac:dyDescent="0.2">
      <c r="D3023" s="190"/>
    </row>
    <row r="3024" spans="4:4" x14ac:dyDescent="0.2">
      <c r="D3024" s="190"/>
    </row>
    <row r="3025" spans="4:4" x14ac:dyDescent="0.2">
      <c r="D3025" s="190"/>
    </row>
    <row r="3026" spans="4:4" x14ac:dyDescent="0.2">
      <c r="D3026" s="190"/>
    </row>
    <row r="3027" spans="4:4" x14ac:dyDescent="0.2">
      <c r="D3027" s="190"/>
    </row>
    <row r="3028" spans="4:4" x14ac:dyDescent="0.2">
      <c r="D3028" s="190"/>
    </row>
    <row r="3029" spans="4:4" x14ac:dyDescent="0.2">
      <c r="D3029" s="190"/>
    </row>
    <row r="3030" spans="4:4" x14ac:dyDescent="0.2">
      <c r="D3030" s="190"/>
    </row>
    <row r="3031" spans="4:4" x14ac:dyDescent="0.2">
      <c r="D3031" s="190"/>
    </row>
    <row r="3032" spans="4:4" x14ac:dyDescent="0.2">
      <c r="D3032" s="190"/>
    </row>
    <row r="3033" spans="4:4" x14ac:dyDescent="0.2">
      <c r="D3033" s="190"/>
    </row>
    <row r="3034" spans="4:4" x14ac:dyDescent="0.2">
      <c r="D3034" s="190"/>
    </row>
    <row r="3035" spans="4:4" x14ac:dyDescent="0.2">
      <c r="D3035" s="190"/>
    </row>
    <row r="3036" spans="4:4" x14ac:dyDescent="0.2">
      <c r="D3036" s="190"/>
    </row>
    <row r="3037" spans="4:4" x14ac:dyDescent="0.2">
      <c r="D3037" s="190"/>
    </row>
    <row r="3038" spans="4:4" x14ac:dyDescent="0.2">
      <c r="D3038" s="190"/>
    </row>
    <row r="3039" spans="4:4" x14ac:dyDescent="0.2">
      <c r="D3039" s="190"/>
    </row>
    <row r="3040" spans="4:4" x14ac:dyDescent="0.2">
      <c r="D3040" s="190"/>
    </row>
    <row r="3041" spans="4:4" x14ac:dyDescent="0.2">
      <c r="D3041" s="190"/>
    </row>
    <row r="3042" spans="4:4" x14ac:dyDescent="0.2">
      <c r="D3042" s="190"/>
    </row>
    <row r="3043" spans="4:4" x14ac:dyDescent="0.2">
      <c r="D3043" s="190"/>
    </row>
    <row r="3044" spans="4:4" x14ac:dyDescent="0.2">
      <c r="D3044" s="190"/>
    </row>
    <row r="3045" spans="4:4" x14ac:dyDescent="0.2">
      <c r="D3045" s="190"/>
    </row>
    <row r="3046" spans="4:4" x14ac:dyDescent="0.2">
      <c r="D3046" s="190"/>
    </row>
    <row r="3047" spans="4:4" x14ac:dyDescent="0.2">
      <c r="D3047" s="190"/>
    </row>
    <row r="3048" spans="4:4" x14ac:dyDescent="0.2">
      <c r="D3048" s="190"/>
    </row>
    <row r="3049" spans="4:4" x14ac:dyDescent="0.2">
      <c r="D3049" s="190"/>
    </row>
    <row r="3050" spans="4:4" x14ac:dyDescent="0.2">
      <c r="D3050" s="190"/>
    </row>
    <row r="3051" spans="4:4" x14ac:dyDescent="0.2">
      <c r="D3051" s="190"/>
    </row>
    <row r="3052" spans="4:4" x14ac:dyDescent="0.2">
      <c r="D3052" s="190"/>
    </row>
    <row r="3053" spans="4:4" x14ac:dyDescent="0.2">
      <c r="D3053" s="190"/>
    </row>
    <row r="3054" spans="4:4" x14ac:dyDescent="0.2">
      <c r="D3054" s="190"/>
    </row>
    <row r="3055" spans="4:4" x14ac:dyDescent="0.2">
      <c r="D3055" s="190"/>
    </row>
    <row r="3056" spans="4:4" x14ac:dyDescent="0.2">
      <c r="D3056" s="190"/>
    </row>
    <row r="3057" spans="4:4" x14ac:dyDescent="0.2">
      <c r="D3057" s="190"/>
    </row>
    <row r="3058" spans="4:4" x14ac:dyDescent="0.2">
      <c r="D3058" s="190"/>
    </row>
    <row r="3059" spans="4:4" x14ac:dyDescent="0.2">
      <c r="D3059" s="190"/>
    </row>
    <row r="3060" spans="4:4" x14ac:dyDescent="0.2">
      <c r="D3060" s="190"/>
    </row>
    <row r="3061" spans="4:4" x14ac:dyDescent="0.2">
      <c r="D3061" s="190"/>
    </row>
    <row r="3062" spans="4:4" x14ac:dyDescent="0.2">
      <c r="D3062" s="190"/>
    </row>
    <row r="3063" spans="4:4" x14ac:dyDescent="0.2">
      <c r="D3063" s="190"/>
    </row>
    <row r="3064" spans="4:4" x14ac:dyDescent="0.2">
      <c r="D3064" s="190"/>
    </row>
    <row r="3065" spans="4:4" x14ac:dyDescent="0.2">
      <c r="D3065" s="190"/>
    </row>
    <row r="3066" spans="4:4" x14ac:dyDescent="0.2">
      <c r="D3066" s="190"/>
    </row>
    <row r="3067" spans="4:4" x14ac:dyDescent="0.2">
      <c r="D3067" s="190"/>
    </row>
    <row r="3068" spans="4:4" x14ac:dyDescent="0.2">
      <c r="D3068" s="190"/>
    </row>
    <row r="3069" spans="4:4" x14ac:dyDescent="0.2">
      <c r="D3069" s="190"/>
    </row>
    <row r="3070" spans="4:4" x14ac:dyDescent="0.2">
      <c r="D3070" s="190"/>
    </row>
    <row r="3071" spans="4:4" x14ac:dyDescent="0.2">
      <c r="D3071" s="190"/>
    </row>
    <row r="3072" spans="4:4" x14ac:dyDescent="0.2">
      <c r="D3072" s="190"/>
    </row>
    <row r="3073" spans="4:4" x14ac:dyDescent="0.2">
      <c r="D3073" s="190"/>
    </row>
    <row r="3074" spans="4:4" x14ac:dyDescent="0.2">
      <c r="D3074" s="190"/>
    </row>
    <row r="3075" spans="4:4" x14ac:dyDescent="0.2">
      <c r="D3075" s="190"/>
    </row>
    <row r="3076" spans="4:4" x14ac:dyDescent="0.2">
      <c r="D3076" s="190"/>
    </row>
    <row r="3077" spans="4:4" x14ac:dyDescent="0.2">
      <c r="D3077" s="190"/>
    </row>
    <row r="3078" spans="4:4" x14ac:dyDescent="0.2">
      <c r="D3078" s="190"/>
    </row>
    <row r="3079" spans="4:4" x14ac:dyDescent="0.2">
      <c r="D3079" s="190"/>
    </row>
    <row r="3080" spans="4:4" x14ac:dyDescent="0.2">
      <c r="D3080" s="190"/>
    </row>
    <row r="3081" spans="4:4" x14ac:dyDescent="0.2">
      <c r="D3081" s="190"/>
    </row>
    <row r="3082" spans="4:4" x14ac:dyDescent="0.2">
      <c r="D3082" s="190"/>
    </row>
    <row r="3083" spans="4:4" x14ac:dyDescent="0.2">
      <c r="D3083" s="190"/>
    </row>
    <row r="3084" spans="4:4" x14ac:dyDescent="0.2">
      <c r="D3084" s="190"/>
    </row>
    <row r="3085" spans="4:4" x14ac:dyDescent="0.2">
      <c r="D3085" s="190"/>
    </row>
    <row r="3086" spans="4:4" x14ac:dyDescent="0.2">
      <c r="D3086" s="190"/>
    </row>
    <row r="3087" spans="4:4" x14ac:dyDescent="0.2">
      <c r="D3087" s="190"/>
    </row>
    <row r="3088" spans="4:4" x14ac:dyDescent="0.2">
      <c r="D3088" s="190"/>
    </row>
    <row r="3089" spans="4:4" x14ac:dyDescent="0.2">
      <c r="D3089" s="190"/>
    </row>
    <row r="3090" spans="4:4" x14ac:dyDescent="0.2">
      <c r="D3090" s="190"/>
    </row>
    <row r="3091" spans="4:4" x14ac:dyDescent="0.2">
      <c r="D3091" s="190"/>
    </row>
    <row r="3092" spans="4:4" x14ac:dyDescent="0.2">
      <c r="D3092" s="190"/>
    </row>
    <row r="3093" spans="4:4" x14ac:dyDescent="0.2">
      <c r="D3093" s="190"/>
    </row>
    <row r="3094" spans="4:4" x14ac:dyDescent="0.2">
      <c r="D3094" s="190"/>
    </row>
    <row r="3095" spans="4:4" x14ac:dyDescent="0.2">
      <c r="D3095" s="190"/>
    </row>
    <row r="3096" spans="4:4" x14ac:dyDescent="0.2">
      <c r="D3096" s="190"/>
    </row>
    <row r="3097" spans="4:4" x14ac:dyDescent="0.2">
      <c r="D3097" s="190"/>
    </row>
    <row r="3098" spans="4:4" x14ac:dyDescent="0.2">
      <c r="D3098" s="190"/>
    </row>
    <row r="3099" spans="4:4" x14ac:dyDescent="0.2">
      <c r="D3099" s="190"/>
    </row>
    <row r="3100" spans="4:4" x14ac:dyDescent="0.2">
      <c r="D3100" s="190"/>
    </row>
    <row r="3101" spans="4:4" x14ac:dyDescent="0.2">
      <c r="D3101" s="190"/>
    </row>
    <row r="3102" spans="4:4" x14ac:dyDescent="0.2">
      <c r="D3102" s="190"/>
    </row>
    <row r="3103" spans="4:4" x14ac:dyDescent="0.2">
      <c r="D3103" s="190"/>
    </row>
    <row r="3104" spans="4:4" x14ac:dyDescent="0.2">
      <c r="D3104" s="190"/>
    </row>
    <row r="3105" spans="4:4" x14ac:dyDescent="0.2">
      <c r="D3105" s="190"/>
    </row>
    <row r="3106" spans="4:4" x14ac:dyDescent="0.2">
      <c r="D3106" s="190"/>
    </row>
    <row r="3107" spans="4:4" x14ac:dyDescent="0.2">
      <c r="D3107" s="190"/>
    </row>
    <row r="3108" spans="4:4" x14ac:dyDescent="0.2">
      <c r="D3108" s="190"/>
    </row>
    <row r="3109" spans="4:4" x14ac:dyDescent="0.2">
      <c r="D3109" s="190"/>
    </row>
    <row r="3110" spans="4:4" x14ac:dyDescent="0.2">
      <c r="D3110" s="190"/>
    </row>
    <row r="3111" spans="4:4" x14ac:dyDescent="0.2">
      <c r="D3111" s="190"/>
    </row>
    <row r="3112" spans="4:4" x14ac:dyDescent="0.2">
      <c r="D3112" s="190"/>
    </row>
    <row r="3113" spans="4:4" x14ac:dyDescent="0.2">
      <c r="D3113" s="190"/>
    </row>
    <row r="3114" spans="4:4" x14ac:dyDescent="0.2">
      <c r="D3114" s="190"/>
    </row>
    <row r="3115" spans="4:4" x14ac:dyDescent="0.2">
      <c r="D3115" s="190"/>
    </row>
    <row r="3116" spans="4:4" x14ac:dyDescent="0.2">
      <c r="D3116" s="190"/>
    </row>
    <row r="3117" spans="4:4" x14ac:dyDescent="0.2">
      <c r="D3117" s="190"/>
    </row>
    <row r="3118" spans="4:4" x14ac:dyDescent="0.2">
      <c r="D3118" s="190"/>
    </row>
    <row r="3119" spans="4:4" x14ac:dyDescent="0.2">
      <c r="D3119" s="190"/>
    </row>
    <row r="3120" spans="4:4" x14ac:dyDescent="0.2">
      <c r="D3120" s="190"/>
    </row>
    <row r="3121" spans="4:4" x14ac:dyDescent="0.2">
      <c r="D3121" s="190"/>
    </row>
    <row r="3122" spans="4:4" x14ac:dyDescent="0.2">
      <c r="D3122" s="190"/>
    </row>
    <row r="3123" spans="4:4" x14ac:dyDescent="0.2">
      <c r="D3123" s="190"/>
    </row>
    <row r="3124" spans="4:4" x14ac:dyDescent="0.2">
      <c r="D3124" s="190"/>
    </row>
    <row r="3125" spans="4:4" x14ac:dyDescent="0.2">
      <c r="D3125" s="190"/>
    </row>
    <row r="3126" spans="4:4" x14ac:dyDescent="0.2">
      <c r="D3126" s="190"/>
    </row>
    <row r="3127" spans="4:4" x14ac:dyDescent="0.2">
      <c r="D3127" s="190"/>
    </row>
    <row r="3128" spans="4:4" x14ac:dyDescent="0.2">
      <c r="D3128" s="190"/>
    </row>
    <row r="3129" spans="4:4" x14ac:dyDescent="0.2">
      <c r="D3129" s="190"/>
    </row>
    <row r="3130" spans="4:4" x14ac:dyDescent="0.2">
      <c r="D3130" s="190"/>
    </row>
    <row r="3131" spans="4:4" x14ac:dyDescent="0.2">
      <c r="D3131" s="190"/>
    </row>
    <row r="3132" spans="4:4" x14ac:dyDescent="0.2">
      <c r="D3132" s="190"/>
    </row>
    <row r="3133" spans="4:4" x14ac:dyDescent="0.2">
      <c r="D3133" s="190"/>
    </row>
    <row r="3134" spans="4:4" x14ac:dyDescent="0.2">
      <c r="D3134" s="190"/>
    </row>
    <row r="3135" spans="4:4" x14ac:dyDescent="0.2">
      <c r="D3135" s="190"/>
    </row>
    <row r="3136" spans="4:4" x14ac:dyDescent="0.2">
      <c r="D3136" s="190"/>
    </row>
    <row r="3137" spans="4:4" x14ac:dyDescent="0.2">
      <c r="D3137" s="190"/>
    </row>
    <row r="3138" spans="4:4" x14ac:dyDescent="0.2">
      <c r="D3138" s="190"/>
    </row>
    <row r="3139" spans="4:4" x14ac:dyDescent="0.2">
      <c r="D3139" s="190"/>
    </row>
    <row r="3140" spans="4:4" x14ac:dyDescent="0.2">
      <c r="D3140" s="190"/>
    </row>
    <row r="3141" spans="4:4" x14ac:dyDescent="0.2">
      <c r="D3141" s="190"/>
    </row>
    <row r="3142" spans="4:4" x14ac:dyDescent="0.2">
      <c r="D3142" s="190"/>
    </row>
    <row r="3143" spans="4:4" x14ac:dyDescent="0.2">
      <c r="D3143" s="190"/>
    </row>
    <row r="3144" spans="4:4" x14ac:dyDescent="0.2">
      <c r="D3144" s="190"/>
    </row>
    <row r="3145" spans="4:4" x14ac:dyDescent="0.2">
      <c r="D3145" s="190"/>
    </row>
    <row r="3146" spans="4:4" x14ac:dyDescent="0.2">
      <c r="D3146" s="190"/>
    </row>
    <row r="3147" spans="4:4" x14ac:dyDescent="0.2">
      <c r="D3147" s="190"/>
    </row>
    <row r="3148" spans="4:4" x14ac:dyDescent="0.2">
      <c r="D3148" s="190"/>
    </row>
    <row r="3149" spans="4:4" x14ac:dyDescent="0.2">
      <c r="D3149" s="190"/>
    </row>
    <row r="3150" spans="4:4" x14ac:dyDescent="0.2">
      <c r="D3150" s="190"/>
    </row>
    <row r="3151" spans="4:4" x14ac:dyDescent="0.2">
      <c r="D3151" s="190"/>
    </row>
    <row r="3152" spans="4:4" x14ac:dyDescent="0.2">
      <c r="D3152" s="190"/>
    </row>
    <row r="3153" spans="4:4" x14ac:dyDescent="0.2">
      <c r="D3153" s="190"/>
    </row>
    <row r="3154" spans="4:4" x14ac:dyDescent="0.2">
      <c r="D3154" s="190"/>
    </row>
    <row r="3155" spans="4:4" x14ac:dyDescent="0.2">
      <c r="D3155" s="190"/>
    </row>
    <row r="3156" spans="4:4" x14ac:dyDescent="0.2">
      <c r="D3156" s="190"/>
    </row>
    <row r="3157" spans="4:4" x14ac:dyDescent="0.2">
      <c r="D3157" s="190"/>
    </row>
    <row r="3158" spans="4:4" x14ac:dyDescent="0.2">
      <c r="D3158" s="190"/>
    </row>
    <row r="3159" spans="4:4" x14ac:dyDescent="0.2">
      <c r="D3159" s="190"/>
    </row>
    <row r="3160" spans="4:4" x14ac:dyDescent="0.2">
      <c r="D3160" s="190"/>
    </row>
    <row r="3161" spans="4:4" x14ac:dyDescent="0.2">
      <c r="D3161" s="190"/>
    </row>
    <row r="3162" spans="4:4" x14ac:dyDescent="0.2">
      <c r="D3162" s="190"/>
    </row>
    <row r="3163" spans="4:4" x14ac:dyDescent="0.2">
      <c r="D3163" s="190"/>
    </row>
    <row r="3164" spans="4:4" x14ac:dyDescent="0.2">
      <c r="D3164" s="190"/>
    </row>
    <row r="3165" spans="4:4" x14ac:dyDescent="0.2">
      <c r="D3165" s="190"/>
    </row>
    <row r="3166" spans="4:4" x14ac:dyDescent="0.2">
      <c r="D3166" s="190"/>
    </row>
    <row r="3167" spans="4:4" x14ac:dyDescent="0.2">
      <c r="D3167" s="190"/>
    </row>
    <row r="3168" spans="4:4" x14ac:dyDescent="0.2">
      <c r="D3168" s="190"/>
    </row>
    <row r="3169" spans="4:4" x14ac:dyDescent="0.2">
      <c r="D3169" s="190"/>
    </row>
    <row r="3170" spans="4:4" x14ac:dyDescent="0.2">
      <c r="D3170" s="190"/>
    </row>
    <row r="3171" spans="4:4" x14ac:dyDescent="0.2">
      <c r="D3171" s="190"/>
    </row>
    <row r="3172" spans="4:4" x14ac:dyDescent="0.2">
      <c r="D3172" s="190"/>
    </row>
    <row r="3173" spans="4:4" x14ac:dyDescent="0.2">
      <c r="D3173" s="190"/>
    </row>
    <row r="3174" spans="4:4" x14ac:dyDescent="0.2">
      <c r="D3174" s="190"/>
    </row>
    <row r="3175" spans="4:4" x14ac:dyDescent="0.2">
      <c r="D3175" s="190"/>
    </row>
    <row r="3176" spans="4:4" x14ac:dyDescent="0.2">
      <c r="D3176" s="190"/>
    </row>
    <row r="3177" spans="4:4" x14ac:dyDescent="0.2">
      <c r="D3177" s="190"/>
    </row>
    <row r="3178" spans="4:4" x14ac:dyDescent="0.2">
      <c r="D3178" s="190"/>
    </row>
    <row r="3179" spans="4:4" x14ac:dyDescent="0.2">
      <c r="D3179" s="190"/>
    </row>
    <row r="3180" spans="4:4" x14ac:dyDescent="0.2">
      <c r="D3180" s="190"/>
    </row>
    <row r="3181" spans="4:4" x14ac:dyDescent="0.2">
      <c r="D3181" s="190"/>
    </row>
    <row r="3182" spans="4:4" x14ac:dyDescent="0.2">
      <c r="D3182" s="190"/>
    </row>
    <row r="3183" spans="4:4" x14ac:dyDescent="0.2">
      <c r="D3183" s="190"/>
    </row>
    <row r="3184" spans="4:4" x14ac:dyDescent="0.2">
      <c r="D3184" s="190"/>
    </row>
    <row r="3185" spans="4:4" x14ac:dyDescent="0.2">
      <c r="D3185" s="190"/>
    </row>
    <row r="3186" spans="4:4" x14ac:dyDescent="0.2">
      <c r="D3186" s="190"/>
    </row>
    <row r="3187" spans="4:4" x14ac:dyDescent="0.2">
      <c r="D3187" s="190"/>
    </row>
    <row r="3188" spans="4:4" x14ac:dyDescent="0.2">
      <c r="D3188" s="190"/>
    </row>
    <row r="3189" spans="4:4" x14ac:dyDescent="0.2">
      <c r="D3189" s="190"/>
    </row>
    <row r="3190" spans="4:4" x14ac:dyDescent="0.2">
      <c r="D3190" s="190"/>
    </row>
    <row r="3191" spans="4:4" x14ac:dyDescent="0.2">
      <c r="D3191" s="190"/>
    </row>
    <row r="3192" spans="4:4" x14ac:dyDescent="0.2">
      <c r="D3192" s="190"/>
    </row>
    <row r="3193" spans="4:4" x14ac:dyDescent="0.2">
      <c r="D3193" s="190"/>
    </row>
    <row r="3194" spans="4:4" x14ac:dyDescent="0.2">
      <c r="D3194" s="190"/>
    </row>
    <row r="3195" spans="4:4" x14ac:dyDescent="0.2">
      <c r="D3195" s="190"/>
    </row>
    <row r="3196" spans="4:4" x14ac:dyDescent="0.2">
      <c r="D3196" s="190"/>
    </row>
    <row r="3197" spans="4:4" x14ac:dyDescent="0.2">
      <c r="D3197" s="190"/>
    </row>
    <row r="3198" spans="4:4" x14ac:dyDescent="0.2">
      <c r="D3198" s="190"/>
    </row>
    <row r="3199" spans="4:4" x14ac:dyDescent="0.2">
      <c r="D3199" s="190"/>
    </row>
    <row r="3200" spans="4:4" x14ac:dyDescent="0.2">
      <c r="D3200" s="190"/>
    </row>
    <row r="3201" spans="4:4" x14ac:dyDescent="0.2">
      <c r="D3201" s="190"/>
    </row>
    <row r="3202" spans="4:4" x14ac:dyDescent="0.2">
      <c r="D3202" s="190"/>
    </row>
    <row r="3203" spans="4:4" x14ac:dyDescent="0.2">
      <c r="D3203" s="190"/>
    </row>
    <row r="3204" spans="4:4" x14ac:dyDescent="0.2">
      <c r="D3204" s="190"/>
    </row>
    <row r="3205" spans="4:4" x14ac:dyDescent="0.2">
      <c r="D3205" s="190"/>
    </row>
    <row r="3206" spans="4:4" x14ac:dyDescent="0.2">
      <c r="D3206" s="190"/>
    </row>
    <row r="3207" spans="4:4" x14ac:dyDescent="0.2">
      <c r="D3207" s="190"/>
    </row>
    <row r="3208" spans="4:4" x14ac:dyDescent="0.2">
      <c r="D3208" s="190"/>
    </row>
    <row r="3209" spans="4:4" x14ac:dyDescent="0.2">
      <c r="D3209" s="190"/>
    </row>
    <row r="3210" spans="4:4" x14ac:dyDescent="0.2">
      <c r="D3210" s="190"/>
    </row>
    <row r="3211" spans="4:4" x14ac:dyDescent="0.2">
      <c r="D3211" s="190"/>
    </row>
    <row r="3212" spans="4:4" x14ac:dyDescent="0.2">
      <c r="D3212" s="190"/>
    </row>
    <row r="3213" spans="4:4" x14ac:dyDescent="0.2">
      <c r="D3213" s="190"/>
    </row>
    <row r="3214" spans="4:4" x14ac:dyDescent="0.2">
      <c r="D3214" s="190"/>
    </row>
    <row r="3215" spans="4:4" x14ac:dyDescent="0.2">
      <c r="D3215" s="190"/>
    </row>
    <row r="3216" spans="4:4" x14ac:dyDescent="0.2">
      <c r="D3216" s="190"/>
    </row>
    <row r="3217" spans="4:4" x14ac:dyDescent="0.2">
      <c r="D3217" s="190"/>
    </row>
    <row r="3218" spans="4:4" x14ac:dyDescent="0.2">
      <c r="D3218" s="190"/>
    </row>
    <row r="3219" spans="4:4" x14ac:dyDescent="0.2">
      <c r="D3219" s="190"/>
    </row>
    <row r="3220" spans="4:4" x14ac:dyDescent="0.2">
      <c r="D3220" s="190"/>
    </row>
    <row r="3221" spans="4:4" x14ac:dyDescent="0.2">
      <c r="D3221" s="190"/>
    </row>
    <row r="3222" spans="4:4" x14ac:dyDescent="0.2">
      <c r="D3222" s="190"/>
    </row>
    <row r="3223" spans="4:4" x14ac:dyDescent="0.2">
      <c r="D3223" s="190"/>
    </row>
    <row r="3224" spans="4:4" x14ac:dyDescent="0.2">
      <c r="D3224" s="190"/>
    </row>
    <row r="3225" spans="4:4" x14ac:dyDescent="0.2">
      <c r="D3225" s="190"/>
    </row>
    <row r="3226" spans="4:4" x14ac:dyDescent="0.2">
      <c r="D3226" s="190"/>
    </row>
    <row r="3227" spans="4:4" x14ac:dyDescent="0.2">
      <c r="D3227" s="190"/>
    </row>
    <row r="3228" spans="4:4" x14ac:dyDescent="0.2">
      <c r="D3228" s="190"/>
    </row>
    <row r="3229" spans="4:4" x14ac:dyDescent="0.2">
      <c r="D3229" s="190"/>
    </row>
    <row r="3230" spans="4:4" x14ac:dyDescent="0.2">
      <c r="D3230" s="190"/>
    </row>
    <row r="3231" spans="4:4" x14ac:dyDescent="0.2">
      <c r="D3231" s="190"/>
    </row>
    <row r="3232" spans="4:4" x14ac:dyDescent="0.2">
      <c r="D3232" s="190"/>
    </row>
    <row r="3233" spans="4:4" x14ac:dyDescent="0.2">
      <c r="D3233" s="190"/>
    </row>
    <row r="3234" spans="4:4" x14ac:dyDescent="0.2">
      <c r="D3234" s="190"/>
    </row>
    <row r="3235" spans="4:4" x14ac:dyDescent="0.2">
      <c r="D3235" s="190"/>
    </row>
    <row r="3236" spans="4:4" x14ac:dyDescent="0.2">
      <c r="D3236" s="190"/>
    </row>
    <row r="3237" spans="4:4" x14ac:dyDescent="0.2">
      <c r="D3237" s="190"/>
    </row>
    <row r="3238" spans="4:4" x14ac:dyDescent="0.2">
      <c r="D3238" s="190"/>
    </row>
    <row r="3239" spans="4:4" x14ac:dyDescent="0.2">
      <c r="D3239" s="190"/>
    </row>
    <row r="3240" spans="4:4" x14ac:dyDescent="0.2">
      <c r="D3240" s="190"/>
    </row>
    <row r="3241" spans="4:4" x14ac:dyDescent="0.2">
      <c r="D3241" s="190"/>
    </row>
    <row r="3242" spans="4:4" x14ac:dyDescent="0.2">
      <c r="D3242" s="190"/>
    </row>
    <row r="3243" spans="4:4" x14ac:dyDescent="0.2">
      <c r="D3243" s="190"/>
    </row>
    <row r="3244" spans="4:4" x14ac:dyDescent="0.2">
      <c r="D3244" s="190"/>
    </row>
    <row r="3245" spans="4:4" x14ac:dyDescent="0.2">
      <c r="D3245" s="190"/>
    </row>
    <row r="3246" spans="4:4" x14ac:dyDescent="0.2">
      <c r="D3246" s="190"/>
    </row>
    <row r="3247" spans="4:4" x14ac:dyDescent="0.2">
      <c r="D3247" s="190"/>
    </row>
    <row r="3248" spans="4:4" x14ac:dyDescent="0.2">
      <c r="D3248" s="190"/>
    </row>
    <row r="3249" spans="4:4" x14ac:dyDescent="0.2">
      <c r="D3249" s="190"/>
    </row>
    <row r="3250" spans="4:4" x14ac:dyDescent="0.2">
      <c r="D3250" s="190"/>
    </row>
    <row r="3251" spans="4:4" x14ac:dyDescent="0.2">
      <c r="D3251" s="190"/>
    </row>
    <row r="3252" spans="4:4" x14ac:dyDescent="0.2">
      <c r="D3252" s="190"/>
    </row>
    <row r="3253" spans="4:4" x14ac:dyDescent="0.2">
      <c r="D3253" s="190"/>
    </row>
    <row r="3254" spans="4:4" x14ac:dyDescent="0.2">
      <c r="D3254" s="190"/>
    </row>
    <row r="3255" spans="4:4" x14ac:dyDescent="0.2">
      <c r="D3255" s="190"/>
    </row>
    <row r="3256" spans="4:4" x14ac:dyDescent="0.2">
      <c r="D3256" s="190"/>
    </row>
    <row r="3257" spans="4:4" x14ac:dyDescent="0.2">
      <c r="D3257" s="190"/>
    </row>
    <row r="3258" spans="4:4" x14ac:dyDescent="0.2">
      <c r="D3258" s="190"/>
    </row>
    <row r="3259" spans="4:4" x14ac:dyDescent="0.2">
      <c r="D3259" s="190"/>
    </row>
    <row r="3260" spans="4:4" x14ac:dyDescent="0.2">
      <c r="D3260" s="190"/>
    </row>
    <row r="3261" spans="4:4" x14ac:dyDescent="0.2">
      <c r="D3261" s="190"/>
    </row>
    <row r="3262" spans="4:4" x14ac:dyDescent="0.2">
      <c r="D3262" s="190"/>
    </row>
    <row r="3263" spans="4:4" x14ac:dyDescent="0.2">
      <c r="D3263" s="190"/>
    </row>
    <row r="3264" spans="4:4" x14ac:dyDescent="0.2">
      <c r="D3264" s="190"/>
    </row>
    <row r="3265" spans="4:4" x14ac:dyDescent="0.2">
      <c r="D3265" s="190"/>
    </row>
    <row r="3266" spans="4:4" x14ac:dyDescent="0.2">
      <c r="D3266" s="190"/>
    </row>
    <row r="3267" spans="4:4" x14ac:dyDescent="0.2">
      <c r="D3267" s="190"/>
    </row>
    <row r="3268" spans="4:4" x14ac:dyDescent="0.2">
      <c r="D3268" s="190"/>
    </row>
    <row r="3269" spans="4:4" x14ac:dyDescent="0.2">
      <c r="D3269" s="190"/>
    </row>
    <row r="3270" spans="4:4" x14ac:dyDescent="0.2">
      <c r="D3270" s="190"/>
    </row>
    <row r="3271" spans="4:4" x14ac:dyDescent="0.2">
      <c r="D3271" s="190"/>
    </row>
    <row r="3272" spans="4:4" x14ac:dyDescent="0.2">
      <c r="D3272" s="190"/>
    </row>
    <row r="3273" spans="4:4" x14ac:dyDescent="0.2">
      <c r="D3273" s="190"/>
    </row>
    <row r="3274" spans="4:4" x14ac:dyDescent="0.2">
      <c r="D3274" s="190"/>
    </row>
    <row r="3275" spans="4:4" x14ac:dyDescent="0.2">
      <c r="D3275" s="190"/>
    </row>
    <row r="3276" spans="4:4" x14ac:dyDescent="0.2">
      <c r="D3276" s="190"/>
    </row>
    <row r="3277" spans="4:4" x14ac:dyDescent="0.2">
      <c r="D3277" s="190"/>
    </row>
    <row r="3278" spans="4:4" x14ac:dyDescent="0.2">
      <c r="D3278" s="190"/>
    </row>
    <row r="3279" spans="4:4" x14ac:dyDescent="0.2">
      <c r="D3279" s="190"/>
    </row>
    <row r="3280" spans="4:4" x14ac:dyDescent="0.2">
      <c r="D3280" s="190"/>
    </row>
    <row r="3281" spans="4:4" x14ac:dyDescent="0.2">
      <c r="D3281" s="190"/>
    </row>
    <row r="3282" spans="4:4" x14ac:dyDescent="0.2">
      <c r="D3282" s="190"/>
    </row>
    <row r="3283" spans="4:4" x14ac:dyDescent="0.2">
      <c r="D3283" s="190"/>
    </row>
    <row r="3284" spans="4:4" x14ac:dyDescent="0.2">
      <c r="D3284" s="190"/>
    </row>
    <row r="3285" spans="4:4" x14ac:dyDescent="0.2">
      <c r="D3285" s="190"/>
    </row>
    <row r="3286" spans="4:4" x14ac:dyDescent="0.2">
      <c r="D3286" s="190"/>
    </row>
    <row r="3287" spans="4:4" x14ac:dyDescent="0.2">
      <c r="D3287" s="190"/>
    </row>
    <row r="3288" spans="4:4" x14ac:dyDescent="0.2">
      <c r="D3288" s="190"/>
    </row>
    <row r="3289" spans="4:4" x14ac:dyDescent="0.2">
      <c r="D3289" s="190"/>
    </row>
    <row r="3290" spans="4:4" x14ac:dyDescent="0.2">
      <c r="D3290" s="190"/>
    </row>
    <row r="3291" spans="4:4" x14ac:dyDescent="0.2">
      <c r="D3291" s="190"/>
    </row>
    <row r="3292" spans="4:4" x14ac:dyDescent="0.2">
      <c r="D3292" s="190"/>
    </row>
    <row r="3293" spans="4:4" x14ac:dyDescent="0.2">
      <c r="D3293" s="190"/>
    </row>
    <row r="3294" spans="4:4" x14ac:dyDescent="0.2">
      <c r="D3294" s="190"/>
    </row>
    <row r="3295" spans="4:4" x14ac:dyDescent="0.2">
      <c r="D3295" s="190"/>
    </row>
    <row r="3296" spans="4:4" x14ac:dyDescent="0.2">
      <c r="D3296" s="190"/>
    </row>
    <row r="3297" spans="4:4" x14ac:dyDescent="0.2">
      <c r="D3297" s="190"/>
    </row>
    <row r="3298" spans="4:4" x14ac:dyDescent="0.2">
      <c r="D3298" s="190"/>
    </row>
    <row r="3299" spans="4:4" x14ac:dyDescent="0.2">
      <c r="D3299" s="190"/>
    </row>
    <row r="3300" spans="4:4" x14ac:dyDescent="0.2">
      <c r="D3300" s="190"/>
    </row>
    <row r="3301" spans="4:4" x14ac:dyDescent="0.2">
      <c r="D3301" s="190"/>
    </row>
    <row r="3302" spans="4:4" x14ac:dyDescent="0.2">
      <c r="D3302" s="190"/>
    </row>
    <row r="3303" spans="4:4" x14ac:dyDescent="0.2">
      <c r="D3303" s="190"/>
    </row>
    <row r="3304" spans="4:4" x14ac:dyDescent="0.2">
      <c r="D3304" s="190"/>
    </row>
    <row r="3305" spans="4:4" x14ac:dyDescent="0.2">
      <c r="D3305" s="190"/>
    </row>
    <row r="3306" spans="4:4" x14ac:dyDescent="0.2">
      <c r="D3306" s="190"/>
    </row>
    <row r="3307" spans="4:4" x14ac:dyDescent="0.2">
      <c r="D3307" s="190"/>
    </row>
    <row r="3308" spans="4:4" x14ac:dyDescent="0.2">
      <c r="D3308" s="190"/>
    </row>
    <row r="3309" spans="4:4" x14ac:dyDescent="0.2">
      <c r="D3309" s="190"/>
    </row>
    <row r="3310" spans="4:4" x14ac:dyDescent="0.2">
      <c r="D3310" s="190"/>
    </row>
    <row r="3311" spans="4:4" x14ac:dyDescent="0.2">
      <c r="D3311" s="190"/>
    </row>
    <row r="3312" spans="4:4" x14ac:dyDescent="0.2">
      <c r="D3312" s="190"/>
    </row>
    <row r="3313" spans="4:4" x14ac:dyDescent="0.2">
      <c r="D3313" s="190"/>
    </row>
    <row r="3314" spans="4:4" x14ac:dyDescent="0.2">
      <c r="D3314" s="190"/>
    </row>
    <row r="3315" spans="4:4" x14ac:dyDescent="0.2">
      <c r="D3315" s="190"/>
    </row>
    <row r="3316" spans="4:4" x14ac:dyDescent="0.2">
      <c r="D3316" s="190"/>
    </row>
    <row r="3317" spans="4:4" x14ac:dyDescent="0.2">
      <c r="D3317" s="190"/>
    </row>
    <row r="3318" spans="4:4" x14ac:dyDescent="0.2">
      <c r="D3318" s="190"/>
    </row>
    <row r="3319" spans="4:4" x14ac:dyDescent="0.2">
      <c r="D3319" s="190"/>
    </row>
    <row r="3320" spans="4:4" x14ac:dyDescent="0.2">
      <c r="D3320" s="190"/>
    </row>
    <row r="3321" spans="4:4" x14ac:dyDescent="0.2">
      <c r="D3321" s="190"/>
    </row>
    <row r="3322" spans="4:4" x14ac:dyDescent="0.2">
      <c r="D3322" s="190"/>
    </row>
    <row r="3323" spans="4:4" x14ac:dyDescent="0.2">
      <c r="D3323" s="190"/>
    </row>
    <row r="3324" spans="4:4" x14ac:dyDescent="0.2">
      <c r="D3324" s="190"/>
    </row>
    <row r="3325" spans="4:4" x14ac:dyDescent="0.2">
      <c r="D3325" s="190"/>
    </row>
    <row r="3326" spans="4:4" x14ac:dyDescent="0.2">
      <c r="D3326" s="190"/>
    </row>
    <row r="3327" spans="4:4" x14ac:dyDescent="0.2">
      <c r="D3327" s="190"/>
    </row>
    <row r="3328" spans="4:4" x14ac:dyDescent="0.2">
      <c r="D3328" s="190"/>
    </row>
    <row r="3329" spans="4:4" x14ac:dyDescent="0.2">
      <c r="D3329" s="190"/>
    </row>
    <row r="3330" spans="4:4" x14ac:dyDescent="0.2">
      <c r="D3330" s="190"/>
    </row>
    <row r="3331" spans="4:4" x14ac:dyDescent="0.2">
      <c r="D3331" s="190"/>
    </row>
    <row r="3332" spans="4:4" x14ac:dyDescent="0.2">
      <c r="D3332" s="190"/>
    </row>
    <row r="3333" spans="4:4" x14ac:dyDescent="0.2">
      <c r="D3333" s="190"/>
    </row>
    <row r="3334" spans="4:4" x14ac:dyDescent="0.2">
      <c r="D3334" s="190"/>
    </row>
    <row r="3335" spans="4:4" x14ac:dyDescent="0.2">
      <c r="D3335" s="190"/>
    </row>
    <row r="3336" spans="4:4" x14ac:dyDescent="0.2">
      <c r="D3336" s="190"/>
    </row>
    <row r="3337" spans="4:4" x14ac:dyDescent="0.2">
      <c r="D3337" s="190"/>
    </row>
    <row r="3338" spans="4:4" x14ac:dyDescent="0.2">
      <c r="D3338" s="190"/>
    </row>
    <row r="3339" spans="4:4" x14ac:dyDescent="0.2">
      <c r="D3339" s="190"/>
    </row>
    <row r="3340" spans="4:4" x14ac:dyDescent="0.2">
      <c r="D3340" s="190"/>
    </row>
    <row r="3341" spans="4:4" x14ac:dyDescent="0.2">
      <c r="D3341" s="190"/>
    </row>
    <row r="3342" spans="4:4" x14ac:dyDescent="0.2">
      <c r="D3342" s="190"/>
    </row>
    <row r="3343" spans="4:4" x14ac:dyDescent="0.2">
      <c r="D3343" s="190"/>
    </row>
    <row r="3344" spans="4:4" x14ac:dyDescent="0.2">
      <c r="D3344" s="190"/>
    </row>
    <row r="3345" spans="4:4" x14ac:dyDescent="0.2">
      <c r="D3345" s="190"/>
    </row>
    <row r="3346" spans="4:4" x14ac:dyDescent="0.2">
      <c r="D3346" s="190"/>
    </row>
    <row r="3347" spans="4:4" x14ac:dyDescent="0.2">
      <c r="D3347" s="190"/>
    </row>
    <row r="3348" spans="4:4" x14ac:dyDescent="0.2">
      <c r="D3348" s="190"/>
    </row>
    <row r="3349" spans="4:4" x14ac:dyDescent="0.2">
      <c r="D3349" s="190"/>
    </row>
    <row r="3350" spans="4:4" x14ac:dyDescent="0.2">
      <c r="D3350" s="190"/>
    </row>
    <row r="3351" spans="4:4" x14ac:dyDescent="0.2">
      <c r="D3351" s="190"/>
    </row>
    <row r="3352" spans="4:4" x14ac:dyDescent="0.2">
      <c r="D3352" s="190"/>
    </row>
    <row r="3353" spans="4:4" x14ac:dyDescent="0.2">
      <c r="D3353" s="190"/>
    </row>
    <row r="3354" spans="4:4" x14ac:dyDescent="0.2">
      <c r="D3354" s="190"/>
    </row>
    <row r="3355" spans="4:4" x14ac:dyDescent="0.2">
      <c r="D3355" s="190"/>
    </row>
    <row r="3356" spans="4:4" x14ac:dyDescent="0.2">
      <c r="D3356" s="190"/>
    </row>
    <row r="3357" spans="4:4" x14ac:dyDescent="0.2">
      <c r="D3357" s="190"/>
    </row>
    <row r="3358" spans="4:4" x14ac:dyDescent="0.2">
      <c r="D3358" s="190"/>
    </row>
    <row r="3359" spans="4:4" x14ac:dyDescent="0.2">
      <c r="D3359" s="190"/>
    </row>
    <row r="3360" spans="4:4" x14ac:dyDescent="0.2">
      <c r="D3360" s="190"/>
    </row>
    <row r="3361" spans="4:4" x14ac:dyDescent="0.2">
      <c r="D3361" s="190"/>
    </row>
    <row r="3362" spans="4:4" x14ac:dyDescent="0.2">
      <c r="D3362" s="190"/>
    </row>
    <row r="3363" spans="4:4" x14ac:dyDescent="0.2">
      <c r="D3363" s="190"/>
    </row>
    <row r="3364" spans="4:4" x14ac:dyDescent="0.2">
      <c r="D3364" s="190"/>
    </row>
    <row r="3365" spans="4:4" x14ac:dyDescent="0.2">
      <c r="D3365" s="190"/>
    </row>
    <row r="3366" spans="4:4" x14ac:dyDescent="0.2">
      <c r="D3366" s="190"/>
    </row>
    <row r="3367" spans="4:4" x14ac:dyDescent="0.2">
      <c r="D3367" s="190"/>
    </row>
    <row r="3368" spans="4:4" x14ac:dyDescent="0.2">
      <c r="D3368" s="190"/>
    </row>
    <row r="3369" spans="4:4" x14ac:dyDescent="0.2">
      <c r="D3369" s="190"/>
    </row>
    <row r="3370" spans="4:4" x14ac:dyDescent="0.2">
      <c r="D3370" s="190"/>
    </row>
    <row r="3371" spans="4:4" x14ac:dyDescent="0.2">
      <c r="D3371" s="190"/>
    </row>
    <row r="3372" spans="4:4" x14ac:dyDescent="0.2">
      <c r="D3372" s="190"/>
    </row>
    <row r="3373" spans="4:4" x14ac:dyDescent="0.2">
      <c r="D3373" s="190"/>
    </row>
    <row r="3374" spans="4:4" x14ac:dyDescent="0.2">
      <c r="D3374" s="190"/>
    </row>
    <row r="3375" spans="4:4" x14ac:dyDescent="0.2">
      <c r="D3375" s="190"/>
    </row>
    <row r="3376" spans="4:4" x14ac:dyDescent="0.2">
      <c r="D3376" s="190"/>
    </row>
    <row r="3377" spans="4:4" x14ac:dyDescent="0.2">
      <c r="D3377" s="190"/>
    </row>
    <row r="3378" spans="4:4" x14ac:dyDescent="0.2">
      <c r="D3378" s="190"/>
    </row>
    <row r="3379" spans="4:4" x14ac:dyDescent="0.2">
      <c r="D3379" s="190"/>
    </row>
    <row r="3380" spans="4:4" x14ac:dyDescent="0.2">
      <c r="D3380" s="190"/>
    </row>
    <row r="3381" spans="4:4" x14ac:dyDescent="0.2">
      <c r="D3381" s="190"/>
    </row>
    <row r="3382" spans="4:4" x14ac:dyDescent="0.2">
      <c r="D3382" s="190"/>
    </row>
    <row r="3383" spans="4:4" x14ac:dyDescent="0.2">
      <c r="D3383" s="190"/>
    </row>
    <row r="3384" spans="4:4" x14ac:dyDescent="0.2">
      <c r="D3384" s="190"/>
    </row>
    <row r="3385" spans="4:4" x14ac:dyDescent="0.2">
      <c r="D3385" s="190"/>
    </row>
    <row r="3386" spans="4:4" x14ac:dyDescent="0.2">
      <c r="D3386" s="190"/>
    </row>
    <row r="3387" spans="4:4" x14ac:dyDescent="0.2">
      <c r="D3387" s="190"/>
    </row>
    <row r="3388" spans="4:4" x14ac:dyDescent="0.2">
      <c r="D3388" s="190"/>
    </row>
    <row r="3389" spans="4:4" x14ac:dyDescent="0.2">
      <c r="D3389" s="190"/>
    </row>
    <row r="3390" spans="4:4" x14ac:dyDescent="0.2">
      <c r="D3390" s="190"/>
    </row>
    <row r="3391" spans="4:4" x14ac:dyDescent="0.2">
      <c r="D3391" s="190"/>
    </row>
    <row r="3392" spans="4:4" x14ac:dyDescent="0.2">
      <c r="D3392" s="190"/>
    </row>
    <row r="3393" spans="4:4" x14ac:dyDescent="0.2">
      <c r="D3393" s="190"/>
    </row>
    <row r="3394" spans="4:4" x14ac:dyDescent="0.2">
      <c r="D3394" s="190"/>
    </row>
    <row r="3395" spans="4:4" x14ac:dyDescent="0.2">
      <c r="D3395" s="190"/>
    </row>
    <row r="3396" spans="4:4" x14ac:dyDescent="0.2">
      <c r="D3396" s="190"/>
    </row>
    <row r="3397" spans="4:4" x14ac:dyDescent="0.2">
      <c r="D3397" s="190"/>
    </row>
    <row r="3398" spans="4:4" x14ac:dyDescent="0.2">
      <c r="D3398" s="190"/>
    </row>
    <row r="3399" spans="4:4" x14ac:dyDescent="0.2">
      <c r="D3399" s="190"/>
    </row>
    <row r="3400" spans="4:4" x14ac:dyDescent="0.2">
      <c r="D3400" s="190"/>
    </row>
    <row r="3401" spans="4:4" x14ac:dyDescent="0.2">
      <c r="D3401" s="190"/>
    </row>
    <row r="3402" spans="4:4" x14ac:dyDescent="0.2">
      <c r="D3402" s="190"/>
    </row>
    <row r="3403" spans="4:4" x14ac:dyDescent="0.2">
      <c r="D3403" s="190"/>
    </row>
    <row r="3404" spans="4:4" x14ac:dyDescent="0.2">
      <c r="D3404" s="190"/>
    </row>
    <row r="3405" spans="4:4" x14ac:dyDescent="0.2">
      <c r="D3405" s="190"/>
    </row>
    <row r="3406" spans="4:4" x14ac:dyDescent="0.2">
      <c r="D3406" s="190"/>
    </row>
    <row r="3407" spans="4:4" x14ac:dyDescent="0.2">
      <c r="D3407" s="190"/>
    </row>
    <row r="3408" spans="4:4" x14ac:dyDescent="0.2">
      <c r="D3408" s="190"/>
    </row>
    <row r="3409" spans="4:4" x14ac:dyDescent="0.2">
      <c r="D3409" s="190"/>
    </row>
    <row r="3410" spans="4:4" x14ac:dyDescent="0.2">
      <c r="D3410" s="190"/>
    </row>
    <row r="3411" spans="4:4" x14ac:dyDescent="0.2">
      <c r="D3411" s="190"/>
    </row>
    <row r="3412" spans="4:4" x14ac:dyDescent="0.2">
      <c r="D3412" s="190"/>
    </row>
    <row r="3413" spans="4:4" x14ac:dyDescent="0.2">
      <c r="D3413" s="190"/>
    </row>
    <row r="3414" spans="4:4" x14ac:dyDescent="0.2">
      <c r="D3414" s="190"/>
    </row>
    <row r="3415" spans="4:4" x14ac:dyDescent="0.2">
      <c r="D3415" s="190"/>
    </row>
    <row r="3416" spans="4:4" x14ac:dyDescent="0.2">
      <c r="D3416" s="190"/>
    </row>
    <row r="3417" spans="4:4" x14ac:dyDescent="0.2">
      <c r="D3417" s="190"/>
    </row>
    <row r="3418" spans="4:4" x14ac:dyDescent="0.2">
      <c r="D3418" s="190"/>
    </row>
    <row r="3419" spans="4:4" x14ac:dyDescent="0.2">
      <c r="D3419" s="190"/>
    </row>
    <row r="3420" spans="4:4" x14ac:dyDescent="0.2">
      <c r="D3420" s="190"/>
    </row>
    <row r="3421" spans="4:4" x14ac:dyDescent="0.2">
      <c r="D3421" s="190"/>
    </row>
    <row r="3422" spans="4:4" x14ac:dyDescent="0.2">
      <c r="D3422" s="190"/>
    </row>
    <row r="3423" spans="4:4" x14ac:dyDescent="0.2">
      <c r="D3423" s="190"/>
    </row>
    <row r="3424" spans="4:4" x14ac:dyDescent="0.2">
      <c r="D3424" s="190"/>
    </row>
    <row r="3425" spans="4:4" x14ac:dyDescent="0.2">
      <c r="D3425" s="190"/>
    </row>
    <row r="3426" spans="4:4" x14ac:dyDescent="0.2">
      <c r="D3426" s="190"/>
    </row>
    <row r="3427" spans="4:4" x14ac:dyDescent="0.2">
      <c r="D3427" s="190"/>
    </row>
    <row r="3428" spans="4:4" x14ac:dyDescent="0.2">
      <c r="D3428" s="190"/>
    </row>
    <row r="3429" spans="4:4" x14ac:dyDescent="0.2">
      <c r="D3429" s="190"/>
    </row>
    <row r="3430" spans="4:4" x14ac:dyDescent="0.2">
      <c r="D3430" s="190"/>
    </row>
    <row r="3431" spans="4:4" x14ac:dyDescent="0.2">
      <c r="D3431" s="190"/>
    </row>
    <row r="3432" spans="4:4" x14ac:dyDescent="0.2">
      <c r="D3432" s="190"/>
    </row>
    <row r="3433" spans="4:4" x14ac:dyDescent="0.2">
      <c r="D3433" s="190"/>
    </row>
    <row r="3434" spans="4:4" x14ac:dyDescent="0.2">
      <c r="D3434" s="190"/>
    </row>
    <row r="3435" spans="4:4" x14ac:dyDescent="0.2">
      <c r="D3435" s="190"/>
    </row>
    <row r="3436" spans="4:4" x14ac:dyDescent="0.2">
      <c r="D3436" s="190"/>
    </row>
    <row r="3437" spans="4:4" x14ac:dyDescent="0.2">
      <c r="D3437" s="190"/>
    </row>
    <row r="3438" spans="4:4" x14ac:dyDescent="0.2">
      <c r="D3438" s="190"/>
    </row>
    <row r="3439" spans="4:4" x14ac:dyDescent="0.2">
      <c r="D3439" s="190"/>
    </row>
    <row r="3440" spans="4:4" x14ac:dyDescent="0.2">
      <c r="D3440" s="190"/>
    </row>
    <row r="3441" spans="4:4" x14ac:dyDescent="0.2">
      <c r="D3441" s="190"/>
    </row>
    <row r="3442" spans="4:4" x14ac:dyDescent="0.2">
      <c r="D3442" s="190"/>
    </row>
    <row r="3443" spans="4:4" x14ac:dyDescent="0.2">
      <c r="D3443" s="190"/>
    </row>
    <row r="3444" spans="4:4" x14ac:dyDescent="0.2">
      <c r="D3444" s="190"/>
    </row>
    <row r="3445" spans="4:4" x14ac:dyDescent="0.2">
      <c r="D3445" s="190"/>
    </row>
    <row r="3446" spans="4:4" x14ac:dyDescent="0.2">
      <c r="D3446" s="190"/>
    </row>
    <row r="3447" spans="4:4" x14ac:dyDescent="0.2">
      <c r="D3447" s="190"/>
    </row>
    <row r="3448" spans="4:4" x14ac:dyDescent="0.2">
      <c r="D3448" s="190"/>
    </row>
    <row r="3449" spans="4:4" x14ac:dyDescent="0.2">
      <c r="D3449" s="190"/>
    </row>
    <row r="3450" spans="4:4" x14ac:dyDescent="0.2">
      <c r="D3450" s="190"/>
    </row>
    <row r="3451" spans="4:4" x14ac:dyDescent="0.2">
      <c r="D3451" s="190"/>
    </row>
    <row r="3452" spans="4:4" x14ac:dyDescent="0.2">
      <c r="D3452" s="190"/>
    </row>
    <row r="3453" spans="4:4" x14ac:dyDescent="0.2">
      <c r="D3453" s="190"/>
    </row>
    <row r="3454" spans="4:4" x14ac:dyDescent="0.2">
      <c r="D3454" s="190"/>
    </row>
    <row r="3455" spans="4:4" x14ac:dyDescent="0.2">
      <c r="D3455" s="190"/>
    </row>
    <row r="3456" spans="4:4" x14ac:dyDescent="0.2">
      <c r="D3456" s="190"/>
    </row>
    <row r="3457" spans="4:4" x14ac:dyDescent="0.2">
      <c r="D3457" s="190"/>
    </row>
    <row r="3458" spans="4:4" x14ac:dyDescent="0.2">
      <c r="D3458" s="190"/>
    </row>
    <row r="3459" spans="4:4" x14ac:dyDescent="0.2">
      <c r="D3459" s="190"/>
    </row>
    <row r="3460" spans="4:4" x14ac:dyDescent="0.2">
      <c r="D3460" s="190"/>
    </row>
    <row r="3461" spans="4:4" x14ac:dyDescent="0.2">
      <c r="D3461" s="190"/>
    </row>
    <row r="3462" spans="4:4" x14ac:dyDescent="0.2">
      <c r="D3462" s="190"/>
    </row>
    <row r="3463" spans="4:4" x14ac:dyDescent="0.2">
      <c r="D3463" s="190"/>
    </row>
    <row r="3464" spans="4:4" x14ac:dyDescent="0.2">
      <c r="D3464" s="190"/>
    </row>
    <row r="3465" spans="4:4" x14ac:dyDescent="0.2">
      <c r="D3465" s="190"/>
    </row>
    <row r="3466" spans="4:4" x14ac:dyDescent="0.2">
      <c r="D3466" s="190"/>
    </row>
    <row r="3467" spans="4:4" x14ac:dyDescent="0.2">
      <c r="D3467" s="190"/>
    </row>
    <row r="3468" spans="4:4" x14ac:dyDescent="0.2">
      <c r="D3468" s="190"/>
    </row>
    <row r="3469" spans="4:4" x14ac:dyDescent="0.2">
      <c r="D3469" s="190"/>
    </row>
    <row r="3470" spans="4:4" x14ac:dyDescent="0.2">
      <c r="D3470" s="190"/>
    </row>
    <row r="3471" spans="4:4" x14ac:dyDescent="0.2">
      <c r="D3471" s="190"/>
    </row>
    <row r="3472" spans="4:4" x14ac:dyDescent="0.2">
      <c r="D3472" s="190"/>
    </row>
    <row r="3473" spans="4:4" x14ac:dyDescent="0.2">
      <c r="D3473" s="190"/>
    </row>
    <row r="3474" spans="4:4" x14ac:dyDescent="0.2">
      <c r="D3474" s="190"/>
    </row>
    <row r="3475" spans="4:4" x14ac:dyDescent="0.2">
      <c r="D3475" s="190"/>
    </row>
    <row r="3476" spans="4:4" x14ac:dyDescent="0.2">
      <c r="D3476" s="190"/>
    </row>
    <row r="3477" spans="4:4" x14ac:dyDescent="0.2">
      <c r="D3477" s="190"/>
    </row>
    <row r="3478" spans="4:4" x14ac:dyDescent="0.2">
      <c r="D3478" s="190"/>
    </row>
    <row r="3479" spans="4:4" x14ac:dyDescent="0.2">
      <c r="D3479" s="190"/>
    </row>
    <row r="3480" spans="4:4" x14ac:dyDescent="0.2">
      <c r="D3480" s="190"/>
    </row>
    <row r="3481" spans="4:4" x14ac:dyDescent="0.2">
      <c r="D3481" s="190"/>
    </row>
    <row r="3482" spans="4:4" x14ac:dyDescent="0.2">
      <c r="D3482" s="190"/>
    </row>
    <row r="3483" spans="4:4" x14ac:dyDescent="0.2">
      <c r="D3483" s="190"/>
    </row>
    <row r="3484" spans="4:4" x14ac:dyDescent="0.2">
      <c r="D3484" s="190"/>
    </row>
    <row r="3485" spans="4:4" x14ac:dyDescent="0.2">
      <c r="D3485" s="190"/>
    </row>
    <row r="3486" spans="4:4" x14ac:dyDescent="0.2">
      <c r="D3486" s="190"/>
    </row>
    <row r="3487" spans="4:4" x14ac:dyDescent="0.2">
      <c r="D3487" s="190"/>
    </row>
    <row r="3488" spans="4:4" x14ac:dyDescent="0.2">
      <c r="D3488" s="190"/>
    </row>
    <row r="3489" spans="4:4" x14ac:dyDescent="0.2">
      <c r="D3489" s="190"/>
    </row>
    <row r="3490" spans="4:4" x14ac:dyDescent="0.2">
      <c r="D3490" s="190"/>
    </row>
    <row r="3491" spans="4:4" x14ac:dyDescent="0.2">
      <c r="D3491" s="190"/>
    </row>
    <row r="3492" spans="4:4" x14ac:dyDescent="0.2">
      <c r="D3492" s="190"/>
    </row>
    <row r="3493" spans="4:4" x14ac:dyDescent="0.2">
      <c r="D3493" s="190"/>
    </row>
    <row r="3494" spans="4:4" x14ac:dyDescent="0.2">
      <c r="D3494" s="190"/>
    </row>
    <row r="3495" spans="4:4" x14ac:dyDescent="0.2">
      <c r="D3495" s="190"/>
    </row>
    <row r="3496" spans="4:4" x14ac:dyDescent="0.2">
      <c r="D3496" s="190"/>
    </row>
    <row r="3497" spans="4:4" x14ac:dyDescent="0.2">
      <c r="D3497" s="190"/>
    </row>
    <row r="3498" spans="4:4" x14ac:dyDescent="0.2">
      <c r="D3498" s="190"/>
    </row>
    <row r="3499" spans="4:4" x14ac:dyDescent="0.2">
      <c r="D3499" s="190"/>
    </row>
    <row r="3500" spans="4:4" x14ac:dyDescent="0.2">
      <c r="D3500" s="190"/>
    </row>
    <row r="3501" spans="4:4" x14ac:dyDescent="0.2">
      <c r="D3501" s="190"/>
    </row>
    <row r="3502" spans="4:4" x14ac:dyDescent="0.2">
      <c r="D3502" s="190"/>
    </row>
    <row r="3503" spans="4:4" x14ac:dyDescent="0.2">
      <c r="D3503" s="190"/>
    </row>
    <row r="3504" spans="4:4" x14ac:dyDescent="0.2">
      <c r="D3504" s="190"/>
    </row>
    <row r="3505" spans="4:4" x14ac:dyDescent="0.2">
      <c r="D3505" s="190"/>
    </row>
    <row r="3506" spans="4:4" x14ac:dyDescent="0.2">
      <c r="D3506" s="190"/>
    </row>
    <row r="3507" spans="4:4" x14ac:dyDescent="0.2">
      <c r="D3507" s="190"/>
    </row>
    <row r="3508" spans="4:4" x14ac:dyDescent="0.2">
      <c r="D3508" s="190"/>
    </row>
    <row r="3509" spans="4:4" x14ac:dyDescent="0.2">
      <c r="D3509" s="190"/>
    </row>
    <row r="3510" spans="4:4" x14ac:dyDescent="0.2">
      <c r="D3510" s="190"/>
    </row>
    <row r="3511" spans="4:4" x14ac:dyDescent="0.2">
      <c r="D3511" s="190"/>
    </row>
    <row r="3512" spans="4:4" x14ac:dyDescent="0.2">
      <c r="D3512" s="190"/>
    </row>
    <row r="3513" spans="4:4" x14ac:dyDescent="0.2">
      <c r="D3513" s="190"/>
    </row>
    <row r="3514" spans="4:4" x14ac:dyDescent="0.2">
      <c r="D3514" s="190"/>
    </row>
    <row r="3515" spans="4:4" x14ac:dyDescent="0.2">
      <c r="D3515" s="190"/>
    </row>
    <row r="3516" spans="4:4" x14ac:dyDescent="0.2">
      <c r="D3516" s="190"/>
    </row>
    <row r="3517" spans="4:4" x14ac:dyDescent="0.2">
      <c r="D3517" s="190"/>
    </row>
    <row r="3518" spans="4:4" x14ac:dyDescent="0.2">
      <c r="D3518" s="190"/>
    </row>
    <row r="3519" spans="4:4" x14ac:dyDescent="0.2">
      <c r="D3519" s="190"/>
    </row>
    <row r="3520" spans="4:4" x14ac:dyDescent="0.2">
      <c r="D3520" s="190"/>
    </row>
    <row r="3521" spans="4:4" x14ac:dyDescent="0.2">
      <c r="D3521" s="190"/>
    </row>
    <row r="3522" spans="4:4" x14ac:dyDescent="0.2">
      <c r="D3522" s="190"/>
    </row>
    <row r="3523" spans="4:4" x14ac:dyDescent="0.2">
      <c r="D3523" s="190"/>
    </row>
    <row r="3524" spans="4:4" x14ac:dyDescent="0.2">
      <c r="D3524" s="190"/>
    </row>
    <row r="3525" spans="4:4" x14ac:dyDescent="0.2">
      <c r="D3525" s="190"/>
    </row>
    <row r="3526" spans="4:4" x14ac:dyDescent="0.2">
      <c r="D3526" s="190"/>
    </row>
    <row r="3527" spans="4:4" x14ac:dyDescent="0.2">
      <c r="D3527" s="190"/>
    </row>
    <row r="3528" spans="4:4" x14ac:dyDescent="0.2">
      <c r="D3528" s="190"/>
    </row>
    <row r="3529" spans="4:4" x14ac:dyDescent="0.2">
      <c r="D3529" s="190"/>
    </row>
    <row r="3530" spans="4:4" x14ac:dyDescent="0.2">
      <c r="D3530" s="190"/>
    </row>
    <row r="3531" spans="4:4" x14ac:dyDescent="0.2">
      <c r="D3531" s="190"/>
    </row>
    <row r="3532" spans="4:4" x14ac:dyDescent="0.2">
      <c r="D3532" s="190"/>
    </row>
    <row r="3533" spans="4:4" x14ac:dyDescent="0.2">
      <c r="D3533" s="190"/>
    </row>
    <row r="3534" spans="4:4" x14ac:dyDescent="0.2">
      <c r="D3534" s="190"/>
    </row>
    <row r="3535" spans="4:4" x14ac:dyDescent="0.2">
      <c r="D3535" s="190"/>
    </row>
    <row r="3536" spans="4:4" x14ac:dyDescent="0.2">
      <c r="D3536" s="190"/>
    </row>
    <row r="3537" spans="4:4" x14ac:dyDescent="0.2">
      <c r="D3537" s="190"/>
    </row>
    <row r="3538" spans="4:4" x14ac:dyDescent="0.2">
      <c r="D3538" s="190"/>
    </row>
    <row r="3539" spans="4:4" x14ac:dyDescent="0.2">
      <c r="D3539" s="190"/>
    </row>
    <row r="3540" spans="4:4" x14ac:dyDescent="0.2">
      <c r="D3540" s="190"/>
    </row>
    <row r="3541" spans="4:4" x14ac:dyDescent="0.2">
      <c r="D3541" s="190"/>
    </row>
    <row r="3542" spans="4:4" x14ac:dyDescent="0.2">
      <c r="D3542" s="190"/>
    </row>
    <row r="3543" spans="4:4" x14ac:dyDescent="0.2">
      <c r="D3543" s="190"/>
    </row>
    <row r="3544" spans="4:4" x14ac:dyDescent="0.2">
      <c r="D3544" s="190"/>
    </row>
    <row r="3545" spans="4:4" x14ac:dyDescent="0.2">
      <c r="D3545" s="190"/>
    </row>
    <row r="3546" spans="4:4" x14ac:dyDescent="0.2">
      <c r="D3546" s="190"/>
    </row>
    <row r="3547" spans="4:4" x14ac:dyDescent="0.2">
      <c r="D3547" s="190"/>
    </row>
    <row r="3548" spans="4:4" x14ac:dyDescent="0.2">
      <c r="D3548" s="190"/>
    </row>
    <row r="3549" spans="4:4" x14ac:dyDescent="0.2">
      <c r="D3549" s="190"/>
    </row>
    <row r="3550" spans="4:4" x14ac:dyDescent="0.2">
      <c r="D3550" s="190"/>
    </row>
    <row r="3551" spans="4:4" x14ac:dyDescent="0.2">
      <c r="D3551" s="190"/>
    </row>
    <row r="3552" spans="4:4" x14ac:dyDescent="0.2">
      <c r="D3552" s="190"/>
    </row>
    <row r="3553" spans="4:4" x14ac:dyDescent="0.2">
      <c r="D3553" s="190"/>
    </row>
    <row r="3554" spans="4:4" x14ac:dyDescent="0.2">
      <c r="D3554" s="190"/>
    </row>
    <row r="3555" spans="4:4" x14ac:dyDescent="0.2">
      <c r="D3555" s="190"/>
    </row>
    <row r="3556" spans="4:4" x14ac:dyDescent="0.2">
      <c r="D3556" s="190"/>
    </row>
    <row r="3557" spans="4:4" x14ac:dyDescent="0.2">
      <c r="D3557" s="190"/>
    </row>
    <row r="3558" spans="4:4" x14ac:dyDescent="0.2">
      <c r="D3558" s="190"/>
    </row>
    <row r="3559" spans="4:4" x14ac:dyDescent="0.2">
      <c r="D3559" s="190"/>
    </row>
    <row r="3560" spans="4:4" x14ac:dyDescent="0.2">
      <c r="D3560" s="190"/>
    </row>
    <row r="3561" spans="4:4" x14ac:dyDescent="0.2">
      <c r="D3561" s="190"/>
    </row>
    <row r="3562" spans="4:4" x14ac:dyDescent="0.2">
      <c r="D3562" s="190"/>
    </row>
    <row r="3563" spans="4:4" x14ac:dyDescent="0.2">
      <c r="D3563" s="190"/>
    </row>
    <row r="3564" spans="4:4" x14ac:dyDescent="0.2">
      <c r="D3564" s="190"/>
    </row>
    <row r="3565" spans="4:4" x14ac:dyDescent="0.2">
      <c r="D3565" s="190"/>
    </row>
    <row r="3566" spans="4:4" x14ac:dyDescent="0.2">
      <c r="D3566" s="190"/>
    </row>
    <row r="3567" spans="4:4" x14ac:dyDescent="0.2">
      <c r="D3567" s="190"/>
    </row>
    <row r="3568" spans="4:4" x14ac:dyDescent="0.2">
      <c r="D3568" s="190"/>
    </row>
    <row r="3569" spans="4:4" x14ac:dyDescent="0.2">
      <c r="D3569" s="190"/>
    </row>
    <row r="3570" spans="4:4" x14ac:dyDescent="0.2">
      <c r="D3570" s="190"/>
    </row>
    <row r="3571" spans="4:4" x14ac:dyDescent="0.2">
      <c r="D3571" s="190"/>
    </row>
    <row r="3572" spans="4:4" x14ac:dyDescent="0.2">
      <c r="D3572" s="190"/>
    </row>
    <row r="3573" spans="4:4" x14ac:dyDescent="0.2">
      <c r="D3573" s="190"/>
    </row>
    <row r="3574" spans="4:4" x14ac:dyDescent="0.2">
      <c r="D3574" s="190"/>
    </row>
    <row r="3575" spans="4:4" x14ac:dyDescent="0.2">
      <c r="D3575" s="190"/>
    </row>
    <row r="3576" spans="4:4" x14ac:dyDescent="0.2">
      <c r="D3576" s="190"/>
    </row>
    <row r="3577" spans="4:4" x14ac:dyDescent="0.2">
      <c r="D3577" s="190"/>
    </row>
    <row r="3578" spans="4:4" x14ac:dyDescent="0.2">
      <c r="D3578" s="190"/>
    </row>
    <row r="3579" spans="4:4" x14ac:dyDescent="0.2">
      <c r="D3579" s="190"/>
    </row>
    <row r="3580" spans="4:4" x14ac:dyDescent="0.2">
      <c r="D3580" s="190"/>
    </row>
    <row r="3581" spans="4:4" x14ac:dyDescent="0.2">
      <c r="D3581" s="190"/>
    </row>
    <row r="3582" spans="4:4" x14ac:dyDescent="0.2">
      <c r="D3582" s="190"/>
    </row>
    <row r="3583" spans="4:4" x14ac:dyDescent="0.2">
      <c r="D3583" s="190"/>
    </row>
    <row r="3584" spans="4:4" x14ac:dyDescent="0.2">
      <c r="D3584" s="190"/>
    </row>
    <row r="3585" spans="4:4" x14ac:dyDescent="0.2">
      <c r="D3585" s="190"/>
    </row>
    <row r="3586" spans="4:4" x14ac:dyDescent="0.2">
      <c r="D3586" s="190"/>
    </row>
    <row r="3587" spans="4:4" x14ac:dyDescent="0.2">
      <c r="D3587" s="190"/>
    </row>
    <row r="3588" spans="4:4" x14ac:dyDescent="0.2">
      <c r="D3588" s="190"/>
    </row>
    <row r="3589" spans="4:4" x14ac:dyDescent="0.2">
      <c r="D3589" s="190"/>
    </row>
    <row r="3590" spans="4:4" x14ac:dyDescent="0.2">
      <c r="D3590" s="190"/>
    </row>
    <row r="3591" spans="4:4" x14ac:dyDescent="0.2">
      <c r="D3591" s="190"/>
    </row>
    <row r="3592" spans="4:4" x14ac:dyDescent="0.2">
      <c r="D3592" s="190"/>
    </row>
    <row r="3593" spans="4:4" x14ac:dyDescent="0.2">
      <c r="D3593" s="190"/>
    </row>
    <row r="3594" spans="4:4" x14ac:dyDescent="0.2">
      <c r="D3594" s="190"/>
    </row>
    <row r="3595" spans="4:4" x14ac:dyDescent="0.2">
      <c r="D3595" s="190"/>
    </row>
    <row r="3596" spans="4:4" x14ac:dyDescent="0.2">
      <c r="D3596" s="190"/>
    </row>
    <row r="3597" spans="4:4" x14ac:dyDescent="0.2">
      <c r="D3597" s="190"/>
    </row>
    <row r="3598" spans="4:4" x14ac:dyDescent="0.2">
      <c r="D3598" s="190"/>
    </row>
    <row r="3599" spans="4:4" x14ac:dyDescent="0.2">
      <c r="D3599" s="190"/>
    </row>
    <row r="3600" spans="4:4" x14ac:dyDescent="0.2">
      <c r="D3600" s="190"/>
    </row>
    <row r="3601" spans="4:4" x14ac:dyDescent="0.2">
      <c r="D3601" s="190"/>
    </row>
    <row r="3602" spans="4:4" x14ac:dyDescent="0.2">
      <c r="D3602" s="190"/>
    </row>
    <row r="3603" spans="4:4" x14ac:dyDescent="0.2">
      <c r="D3603" s="190"/>
    </row>
    <row r="3604" spans="4:4" x14ac:dyDescent="0.2">
      <c r="D3604" s="190"/>
    </row>
    <row r="3605" spans="4:4" x14ac:dyDescent="0.2">
      <c r="D3605" s="190"/>
    </row>
    <row r="3606" spans="4:4" x14ac:dyDescent="0.2">
      <c r="D3606" s="190"/>
    </row>
    <row r="3607" spans="4:4" x14ac:dyDescent="0.2">
      <c r="D3607" s="190"/>
    </row>
    <row r="3608" spans="4:4" x14ac:dyDescent="0.2">
      <c r="D3608" s="190"/>
    </row>
    <row r="3609" spans="4:4" x14ac:dyDescent="0.2">
      <c r="D3609" s="190"/>
    </row>
    <row r="3610" spans="4:4" x14ac:dyDescent="0.2">
      <c r="D3610" s="190"/>
    </row>
    <row r="3611" spans="4:4" x14ac:dyDescent="0.2">
      <c r="D3611" s="190"/>
    </row>
    <row r="3612" spans="4:4" x14ac:dyDescent="0.2">
      <c r="D3612" s="190"/>
    </row>
    <row r="3613" spans="4:4" x14ac:dyDescent="0.2">
      <c r="D3613" s="190"/>
    </row>
    <row r="3614" spans="4:4" x14ac:dyDescent="0.2">
      <c r="D3614" s="190"/>
    </row>
    <row r="3615" spans="4:4" x14ac:dyDescent="0.2">
      <c r="D3615" s="190"/>
    </row>
    <row r="3616" spans="4:4" x14ac:dyDescent="0.2">
      <c r="D3616" s="190"/>
    </row>
    <row r="3617" spans="4:4" x14ac:dyDescent="0.2">
      <c r="D3617" s="190"/>
    </row>
    <row r="3618" spans="4:4" x14ac:dyDescent="0.2">
      <c r="D3618" s="190"/>
    </row>
    <row r="3619" spans="4:4" x14ac:dyDescent="0.2">
      <c r="D3619" s="190"/>
    </row>
    <row r="3620" spans="4:4" x14ac:dyDescent="0.2">
      <c r="D3620" s="190"/>
    </row>
    <row r="3621" spans="4:4" x14ac:dyDescent="0.2">
      <c r="D3621" s="190"/>
    </row>
    <row r="3622" spans="4:4" x14ac:dyDescent="0.2">
      <c r="D3622" s="190"/>
    </row>
    <row r="3623" spans="4:4" x14ac:dyDescent="0.2">
      <c r="D3623" s="190"/>
    </row>
    <row r="3624" spans="4:4" x14ac:dyDescent="0.2">
      <c r="D3624" s="190"/>
    </row>
    <row r="3625" spans="4:4" x14ac:dyDescent="0.2">
      <c r="D3625" s="190"/>
    </row>
    <row r="3626" spans="4:4" x14ac:dyDescent="0.2">
      <c r="D3626" s="190"/>
    </row>
    <row r="3627" spans="4:4" x14ac:dyDescent="0.2">
      <c r="D3627" s="190"/>
    </row>
    <row r="3628" spans="4:4" x14ac:dyDescent="0.2">
      <c r="D3628" s="190"/>
    </row>
    <row r="3629" spans="4:4" x14ac:dyDescent="0.2">
      <c r="D3629" s="190"/>
    </row>
    <row r="3630" spans="4:4" x14ac:dyDescent="0.2">
      <c r="D3630" s="190"/>
    </row>
    <row r="3631" spans="4:4" x14ac:dyDescent="0.2">
      <c r="D3631" s="190"/>
    </row>
    <row r="3632" spans="4:4" x14ac:dyDescent="0.2">
      <c r="D3632" s="190"/>
    </row>
    <row r="3633" spans="4:4" x14ac:dyDescent="0.2">
      <c r="D3633" s="190"/>
    </row>
    <row r="3634" spans="4:4" x14ac:dyDescent="0.2">
      <c r="D3634" s="190"/>
    </row>
    <row r="3635" spans="4:4" x14ac:dyDescent="0.2">
      <c r="D3635" s="190"/>
    </row>
    <row r="3636" spans="4:4" x14ac:dyDescent="0.2">
      <c r="D3636" s="190"/>
    </row>
    <row r="3637" spans="4:4" x14ac:dyDescent="0.2">
      <c r="D3637" s="190"/>
    </row>
    <row r="3638" spans="4:4" x14ac:dyDescent="0.2">
      <c r="D3638" s="190"/>
    </row>
    <row r="3639" spans="4:4" x14ac:dyDescent="0.2">
      <c r="D3639" s="190"/>
    </row>
    <row r="3640" spans="4:4" x14ac:dyDescent="0.2">
      <c r="D3640" s="190"/>
    </row>
    <row r="3641" spans="4:4" x14ac:dyDescent="0.2">
      <c r="D3641" s="190"/>
    </row>
    <row r="3642" spans="4:4" x14ac:dyDescent="0.2">
      <c r="D3642" s="190"/>
    </row>
    <row r="3643" spans="4:4" x14ac:dyDescent="0.2">
      <c r="D3643" s="190"/>
    </row>
    <row r="3644" spans="4:4" x14ac:dyDescent="0.2">
      <c r="D3644" s="190"/>
    </row>
    <row r="3645" spans="4:4" x14ac:dyDescent="0.2">
      <c r="D3645" s="190"/>
    </row>
    <row r="3646" spans="4:4" x14ac:dyDescent="0.2">
      <c r="D3646" s="190"/>
    </row>
    <row r="3647" spans="4:4" x14ac:dyDescent="0.2">
      <c r="D3647" s="190"/>
    </row>
    <row r="3648" spans="4:4" x14ac:dyDescent="0.2">
      <c r="D3648" s="190"/>
    </row>
    <row r="3649" spans="4:4" x14ac:dyDescent="0.2">
      <c r="D3649" s="190"/>
    </row>
    <row r="3650" spans="4:4" x14ac:dyDescent="0.2">
      <c r="D3650" s="190"/>
    </row>
    <row r="3651" spans="4:4" x14ac:dyDescent="0.2">
      <c r="D3651" s="190"/>
    </row>
    <row r="3652" spans="4:4" x14ac:dyDescent="0.2">
      <c r="D3652" s="190"/>
    </row>
    <row r="3653" spans="4:4" x14ac:dyDescent="0.2">
      <c r="D3653" s="190"/>
    </row>
    <row r="3654" spans="4:4" x14ac:dyDescent="0.2">
      <c r="D3654" s="190"/>
    </row>
    <row r="3655" spans="4:4" x14ac:dyDescent="0.2">
      <c r="D3655" s="190"/>
    </row>
    <row r="3656" spans="4:4" x14ac:dyDescent="0.2">
      <c r="D3656" s="190"/>
    </row>
    <row r="3657" spans="4:4" x14ac:dyDescent="0.2">
      <c r="D3657" s="190"/>
    </row>
    <row r="3658" spans="4:4" x14ac:dyDescent="0.2">
      <c r="D3658" s="190"/>
    </row>
    <row r="3659" spans="4:4" x14ac:dyDescent="0.2">
      <c r="D3659" s="190"/>
    </row>
    <row r="3660" spans="4:4" x14ac:dyDescent="0.2">
      <c r="D3660" s="190"/>
    </row>
    <row r="3661" spans="4:4" x14ac:dyDescent="0.2">
      <c r="D3661" s="190"/>
    </row>
    <row r="3662" spans="4:4" x14ac:dyDescent="0.2">
      <c r="D3662" s="190"/>
    </row>
    <row r="3663" spans="4:4" x14ac:dyDescent="0.2">
      <c r="D3663" s="190"/>
    </row>
    <row r="3664" spans="4:4" x14ac:dyDescent="0.2">
      <c r="D3664" s="190"/>
    </row>
    <row r="3665" spans="4:4" x14ac:dyDescent="0.2">
      <c r="D3665" s="190"/>
    </row>
    <row r="3666" spans="4:4" x14ac:dyDescent="0.2">
      <c r="D3666" s="190"/>
    </row>
    <row r="3667" spans="4:4" x14ac:dyDescent="0.2">
      <c r="D3667" s="190"/>
    </row>
    <row r="3668" spans="4:4" x14ac:dyDescent="0.2">
      <c r="D3668" s="190"/>
    </row>
    <row r="3669" spans="4:4" x14ac:dyDescent="0.2">
      <c r="D3669" s="190"/>
    </row>
    <row r="3670" spans="4:4" x14ac:dyDescent="0.2">
      <c r="D3670" s="190"/>
    </row>
    <row r="3671" spans="4:4" x14ac:dyDescent="0.2">
      <c r="D3671" s="190"/>
    </row>
    <row r="3672" spans="4:4" x14ac:dyDescent="0.2">
      <c r="D3672" s="190"/>
    </row>
    <row r="3673" spans="4:4" x14ac:dyDescent="0.2">
      <c r="D3673" s="190"/>
    </row>
    <row r="3674" spans="4:4" x14ac:dyDescent="0.2">
      <c r="D3674" s="190"/>
    </row>
    <row r="3675" spans="4:4" x14ac:dyDescent="0.2">
      <c r="D3675" s="190"/>
    </row>
    <row r="3676" spans="4:4" x14ac:dyDescent="0.2">
      <c r="D3676" s="190"/>
    </row>
    <row r="3677" spans="4:4" x14ac:dyDescent="0.2">
      <c r="D3677" s="190"/>
    </row>
    <row r="3678" spans="4:4" x14ac:dyDescent="0.2">
      <c r="D3678" s="190"/>
    </row>
    <row r="3679" spans="4:4" x14ac:dyDescent="0.2">
      <c r="D3679" s="190"/>
    </row>
    <row r="3680" spans="4:4" x14ac:dyDescent="0.2">
      <c r="D3680" s="190"/>
    </row>
    <row r="3681" spans="4:4" x14ac:dyDescent="0.2">
      <c r="D3681" s="190"/>
    </row>
    <row r="3682" spans="4:4" x14ac:dyDescent="0.2">
      <c r="D3682" s="190"/>
    </row>
    <row r="3683" spans="4:4" x14ac:dyDescent="0.2">
      <c r="D3683" s="190"/>
    </row>
    <row r="3684" spans="4:4" x14ac:dyDescent="0.2">
      <c r="D3684" s="190"/>
    </row>
    <row r="3685" spans="4:4" x14ac:dyDescent="0.2">
      <c r="D3685" s="190"/>
    </row>
    <row r="3686" spans="4:4" x14ac:dyDescent="0.2">
      <c r="D3686" s="190"/>
    </row>
    <row r="3687" spans="4:4" x14ac:dyDescent="0.2">
      <c r="D3687" s="190"/>
    </row>
    <row r="3688" spans="4:4" x14ac:dyDescent="0.2">
      <c r="D3688" s="190"/>
    </row>
    <row r="3689" spans="4:4" x14ac:dyDescent="0.2">
      <c r="D3689" s="190"/>
    </row>
    <row r="3690" spans="4:4" x14ac:dyDescent="0.2">
      <c r="D3690" s="190"/>
    </row>
    <row r="3691" spans="4:4" x14ac:dyDescent="0.2">
      <c r="D3691" s="190"/>
    </row>
    <row r="3692" spans="4:4" x14ac:dyDescent="0.2">
      <c r="D3692" s="190"/>
    </row>
    <row r="3693" spans="4:4" x14ac:dyDescent="0.2">
      <c r="D3693" s="190"/>
    </row>
    <row r="3694" spans="4:4" x14ac:dyDescent="0.2">
      <c r="D3694" s="190"/>
    </row>
    <row r="3695" spans="4:4" x14ac:dyDescent="0.2">
      <c r="D3695" s="190"/>
    </row>
    <row r="3696" spans="4:4" x14ac:dyDescent="0.2">
      <c r="D3696" s="190"/>
    </row>
    <row r="3697" spans="4:4" x14ac:dyDescent="0.2">
      <c r="D3697" s="190"/>
    </row>
    <row r="3698" spans="4:4" x14ac:dyDescent="0.2">
      <c r="D3698" s="190"/>
    </row>
    <row r="3699" spans="4:4" x14ac:dyDescent="0.2">
      <c r="D3699" s="190"/>
    </row>
    <row r="3700" spans="4:4" x14ac:dyDescent="0.2">
      <c r="D3700" s="190"/>
    </row>
    <row r="3701" spans="4:4" x14ac:dyDescent="0.2">
      <c r="D3701" s="190"/>
    </row>
    <row r="3702" spans="4:4" x14ac:dyDescent="0.2">
      <c r="D3702" s="190"/>
    </row>
    <row r="3703" spans="4:4" x14ac:dyDescent="0.2">
      <c r="D3703" s="190"/>
    </row>
    <row r="3704" spans="4:4" x14ac:dyDescent="0.2">
      <c r="D3704" s="190"/>
    </row>
    <row r="3705" spans="4:4" x14ac:dyDescent="0.2">
      <c r="D3705" s="190"/>
    </row>
    <row r="3706" spans="4:4" x14ac:dyDescent="0.2">
      <c r="D3706" s="190"/>
    </row>
    <row r="3707" spans="4:4" x14ac:dyDescent="0.2">
      <c r="D3707" s="190"/>
    </row>
    <row r="3708" spans="4:4" x14ac:dyDescent="0.2">
      <c r="D3708" s="190"/>
    </row>
    <row r="3709" spans="4:4" x14ac:dyDescent="0.2">
      <c r="D3709" s="190"/>
    </row>
    <row r="3710" spans="4:4" x14ac:dyDescent="0.2">
      <c r="D3710" s="190"/>
    </row>
    <row r="3711" spans="4:4" x14ac:dyDescent="0.2">
      <c r="D3711" s="190"/>
    </row>
    <row r="3712" spans="4:4" x14ac:dyDescent="0.2">
      <c r="D3712" s="190"/>
    </row>
    <row r="3713" spans="4:4" x14ac:dyDescent="0.2">
      <c r="D3713" s="190"/>
    </row>
    <row r="3714" spans="4:4" x14ac:dyDescent="0.2">
      <c r="D3714" s="190"/>
    </row>
    <row r="3715" spans="4:4" x14ac:dyDescent="0.2">
      <c r="D3715" s="190"/>
    </row>
    <row r="3716" spans="4:4" x14ac:dyDescent="0.2">
      <c r="D3716" s="190"/>
    </row>
    <row r="3717" spans="4:4" x14ac:dyDescent="0.2">
      <c r="D3717" s="190"/>
    </row>
    <row r="3718" spans="4:4" x14ac:dyDescent="0.2">
      <c r="D3718" s="190"/>
    </row>
    <row r="3719" spans="4:4" x14ac:dyDescent="0.2">
      <c r="D3719" s="190"/>
    </row>
    <row r="3720" spans="4:4" x14ac:dyDescent="0.2">
      <c r="D3720" s="190"/>
    </row>
    <row r="3721" spans="4:4" x14ac:dyDescent="0.2">
      <c r="D3721" s="190"/>
    </row>
    <row r="3722" spans="4:4" x14ac:dyDescent="0.2">
      <c r="D3722" s="190"/>
    </row>
    <row r="3723" spans="4:4" x14ac:dyDescent="0.2">
      <c r="D3723" s="190"/>
    </row>
    <row r="3724" spans="4:4" x14ac:dyDescent="0.2">
      <c r="D3724" s="190"/>
    </row>
    <row r="3725" spans="4:4" x14ac:dyDescent="0.2">
      <c r="D3725" s="190"/>
    </row>
    <row r="3726" spans="4:4" x14ac:dyDescent="0.2">
      <c r="D3726" s="190"/>
    </row>
    <row r="3727" spans="4:4" x14ac:dyDescent="0.2">
      <c r="D3727" s="190"/>
    </row>
    <row r="3728" spans="4:4" x14ac:dyDescent="0.2">
      <c r="D3728" s="190"/>
    </row>
    <row r="3729" spans="4:4" x14ac:dyDescent="0.2">
      <c r="D3729" s="190"/>
    </row>
    <row r="3730" spans="4:4" x14ac:dyDescent="0.2">
      <c r="D3730" s="190"/>
    </row>
    <row r="3731" spans="4:4" x14ac:dyDescent="0.2">
      <c r="D3731" s="190"/>
    </row>
    <row r="3732" spans="4:4" x14ac:dyDescent="0.2">
      <c r="D3732" s="190"/>
    </row>
    <row r="3733" spans="4:4" x14ac:dyDescent="0.2">
      <c r="D3733" s="190"/>
    </row>
    <row r="3734" spans="4:4" x14ac:dyDescent="0.2">
      <c r="D3734" s="190"/>
    </row>
    <row r="3735" spans="4:4" x14ac:dyDescent="0.2">
      <c r="D3735" s="190"/>
    </row>
    <row r="3736" spans="4:4" x14ac:dyDescent="0.2">
      <c r="D3736" s="190"/>
    </row>
    <row r="3737" spans="4:4" x14ac:dyDescent="0.2">
      <c r="D3737" s="190"/>
    </row>
    <row r="3738" spans="4:4" x14ac:dyDescent="0.2">
      <c r="D3738" s="190"/>
    </row>
    <row r="3739" spans="4:4" x14ac:dyDescent="0.2">
      <c r="D3739" s="190"/>
    </row>
    <row r="3740" spans="4:4" x14ac:dyDescent="0.2">
      <c r="D3740" s="190"/>
    </row>
    <row r="3741" spans="4:4" x14ac:dyDescent="0.2">
      <c r="D3741" s="190"/>
    </row>
    <row r="3742" spans="4:4" x14ac:dyDescent="0.2">
      <c r="D3742" s="190"/>
    </row>
    <row r="3743" spans="4:4" x14ac:dyDescent="0.2">
      <c r="D3743" s="190"/>
    </row>
    <row r="3744" spans="4:4" x14ac:dyDescent="0.2">
      <c r="D3744" s="190"/>
    </row>
    <row r="3745" spans="4:4" x14ac:dyDescent="0.2">
      <c r="D3745" s="190"/>
    </row>
    <row r="3746" spans="4:4" x14ac:dyDescent="0.2">
      <c r="D3746" s="190"/>
    </row>
    <row r="3747" spans="4:4" x14ac:dyDescent="0.2">
      <c r="D3747" s="190"/>
    </row>
    <row r="3748" spans="4:4" x14ac:dyDescent="0.2">
      <c r="D3748" s="190"/>
    </row>
    <row r="3749" spans="4:4" x14ac:dyDescent="0.2">
      <c r="D3749" s="190"/>
    </row>
    <row r="3750" spans="4:4" x14ac:dyDescent="0.2">
      <c r="D3750" s="190"/>
    </row>
    <row r="3751" spans="4:4" x14ac:dyDescent="0.2">
      <c r="D3751" s="190"/>
    </row>
    <row r="3752" spans="4:4" x14ac:dyDescent="0.2">
      <c r="D3752" s="190"/>
    </row>
    <row r="3753" spans="4:4" x14ac:dyDescent="0.2">
      <c r="D3753" s="190"/>
    </row>
    <row r="3754" spans="4:4" x14ac:dyDescent="0.2">
      <c r="D3754" s="190"/>
    </row>
    <row r="3755" spans="4:4" x14ac:dyDescent="0.2">
      <c r="D3755" s="190"/>
    </row>
    <row r="3756" spans="4:4" x14ac:dyDescent="0.2">
      <c r="D3756" s="190"/>
    </row>
    <row r="3757" spans="4:4" x14ac:dyDescent="0.2">
      <c r="D3757" s="190"/>
    </row>
    <row r="3758" spans="4:4" x14ac:dyDescent="0.2">
      <c r="D3758" s="190"/>
    </row>
    <row r="3759" spans="4:4" x14ac:dyDescent="0.2">
      <c r="D3759" s="190"/>
    </row>
    <row r="3760" spans="4:4" x14ac:dyDescent="0.2">
      <c r="D3760" s="190"/>
    </row>
    <row r="3761" spans="4:4" x14ac:dyDescent="0.2">
      <c r="D3761" s="190"/>
    </row>
    <row r="3762" spans="4:4" x14ac:dyDescent="0.2">
      <c r="D3762" s="190"/>
    </row>
    <row r="3763" spans="4:4" x14ac:dyDescent="0.2">
      <c r="D3763" s="190"/>
    </row>
    <row r="3764" spans="4:4" x14ac:dyDescent="0.2">
      <c r="D3764" s="190"/>
    </row>
    <row r="3765" spans="4:4" x14ac:dyDescent="0.2">
      <c r="D3765" s="190"/>
    </row>
    <row r="3766" spans="4:4" x14ac:dyDescent="0.2">
      <c r="D3766" s="190"/>
    </row>
    <row r="3767" spans="4:4" x14ac:dyDescent="0.2">
      <c r="D3767" s="190"/>
    </row>
    <row r="3768" spans="4:4" x14ac:dyDescent="0.2">
      <c r="D3768" s="190"/>
    </row>
    <row r="3769" spans="4:4" x14ac:dyDescent="0.2">
      <c r="D3769" s="190"/>
    </row>
    <row r="3770" spans="4:4" x14ac:dyDescent="0.2">
      <c r="D3770" s="190"/>
    </row>
    <row r="3771" spans="4:4" x14ac:dyDescent="0.2">
      <c r="D3771" s="190"/>
    </row>
    <row r="3772" spans="4:4" x14ac:dyDescent="0.2">
      <c r="D3772" s="190"/>
    </row>
    <row r="3773" spans="4:4" x14ac:dyDescent="0.2">
      <c r="D3773" s="190"/>
    </row>
    <row r="3774" spans="4:4" x14ac:dyDescent="0.2">
      <c r="D3774" s="190"/>
    </row>
    <row r="3775" spans="4:4" x14ac:dyDescent="0.2">
      <c r="D3775" s="190"/>
    </row>
    <row r="3776" spans="4:4" x14ac:dyDescent="0.2">
      <c r="D3776" s="190"/>
    </row>
    <row r="3777" spans="4:4" x14ac:dyDescent="0.2">
      <c r="D3777" s="190"/>
    </row>
    <row r="3778" spans="4:4" x14ac:dyDescent="0.2">
      <c r="D3778" s="190"/>
    </row>
    <row r="3779" spans="4:4" x14ac:dyDescent="0.2">
      <c r="D3779" s="190"/>
    </row>
    <row r="3780" spans="4:4" x14ac:dyDescent="0.2">
      <c r="D3780" s="190"/>
    </row>
    <row r="3781" spans="4:4" x14ac:dyDescent="0.2">
      <c r="D3781" s="190"/>
    </row>
    <row r="3782" spans="4:4" x14ac:dyDescent="0.2">
      <c r="D3782" s="190"/>
    </row>
    <row r="3783" spans="4:4" x14ac:dyDescent="0.2">
      <c r="D3783" s="190"/>
    </row>
    <row r="3784" spans="4:4" x14ac:dyDescent="0.2">
      <c r="D3784" s="190"/>
    </row>
    <row r="3785" spans="4:4" x14ac:dyDescent="0.2">
      <c r="D3785" s="190"/>
    </row>
    <row r="3786" spans="4:4" x14ac:dyDescent="0.2">
      <c r="D3786" s="190"/>
    </row>
    <row r="3787" spans="4:4" x14ac:dyDescent="0.2">
      <c r="D3787" s="190"/>
    </row>
    <row r="3788" spans="4:4" x14ac:dyDescent="0.2">
      <c r="D3788" s="190"/>
    </row>
    <row r="3789" spans="4:4" x14ac:dyDescent="0.2">
      <c r="D3789" s="190"/>
    </row>
    <row r="3790" spans="4:4" x14ac:dyDescent="0.2">
      <c r="D3790" s="190"/>
    </row>
    <row r="3791" spans="4:4" x14ac:dyDescent="0.2">
      <c r="D3791" s="190"/>
    </row>
    <row r="3792" spans="4:4" x14ac:dyDescent="0.2">
      <c r="D3792" s="190"/>
    </row>
    <row r="3793" spans="4:4" x14ac:dyDescent="0.2">
      <c r="D3793" s="190"/>
    </row>
    <row r="3794" spans="4:4" x14ac:dyDescent="0.2">
      <c r="D3794" s="190"/>
    </row>
    <row r="3795" spans="4:4" x14ac:dyDescent="0.2">
      <c r="D3795" s="190"/>
    </row>
    <row r="3796" spans="4:4" x14ac:dyDescent="0.2">
      <c r="D3796" s="190"/>
    </row>
    <row r="3797" spans="4:4" x14ac:dyDescent="0.2">
      <c r="D3797" s="190"/>
    </row>
    <row r="3798" spans="4:4" x14ac:dyDescent="0.2">
      <c r="D3798" s="190"/>
    </row>
    <row r="3799" spans="4:4" x14ac:dyDescent="0.2">
      <c r="D3799" s="190"/>
    </row>
    <row r="3800" spans="4:4" x14ac:dyDescent="0.2">
      <c r="D3800" s="190"/>
    </row>
    <row r="3801" spans="4:4" x14ac:dyDescent="0.2">
      <c r="D3801" s="190"/>
    </row>
    <row r="3802" spans="4:4" x14ac:dyDescent="0.2">
      <c r="D3802" s="190"/>
    </row>
    <row r="3803" spans="4:4" x14ac:dyDescent="0.2">
      <c r="D3803" s="190"/>
    </row>
    <row r="3804" spans="4:4" x14ac:dyDescent="0.2">
      <c r="D3804" s="190"/>
    </row>
    <row r="3805" spans="4:4" x14ac:dyDescent="0.2">
      <c r="D3805" s="190"/>
    </row>
    <row r="3806" spans="4:4" x14ac:dyDescent="0.2">
      <c r="D3806" s="190"/>
    </row>
    <row r="3807" spans="4:4" x14ac:dyDescent="0.2">
      <c r="D3807" s="190"/>
    </row>
    <row r="3808" spans="4:4" x14ac:dyDescent="0.2">
      <c r="D3808" s="190"/>
    </row>
    <row r="3809" spans="4:4" x14ac:dyDescent="0.2">
      <c r="D3809" s="190"/>
    </row>
    <row r="3810" spans="4:4" x14ac:dyDescent="0.2">
      <c r="D3810" s="190"/>
    </row>
    <row r="3811" spans="4:4" x14ac:dyDescent="0.2">
      <c r="D3811" s="190"/>
    </row>
    <row r="3812" spans="4:4" x14ac:dyDescent="0.2">
      <c r="D3812" s="190"/>
    </row>
    <row r="3813" spans="4:4" x14ac:dyDescent="0.2">
      <c r="D3813" s="190"/>
    </row>
    <row r="3814" spans="4:4" x14ac:dyDescent="0.2">
      <c r="D3814" s="190"/>
    </row>
    <row r="3815" spans="4:4" x14ac:dyDescent="0.2">
      <c r="D3815" s="190"/>
    </row>
    <row r="3816" spans="4:4" x14ac:dyDescent="0.2">
      <c r="D3816" s="190"/>
    </row>
    <row r="3817" spans="4:4" x14ac:dyDescent="0.2">
      <c r="D3817" s="190"/>
    </row>
    <row r="3818" spans="4:4" x14ac:dyDescent="0.2">
      <c r="D3818" s="190"/>
    </row>
    <row r="3819" spans="4:4" x14ac:dyDescent="0.2">
      <c r="D3819" s="190"/>
    </row>
    <row r="3820" spans="4:4" x14ac:dyDescent="0.2">
      <c r="D3820" s="190"/>
    </row>
    <row r="3821" spans="4:4" x14ac:dyDescent="0.2">
      <c r="D3821" s="190"/>
    </row>
    <row r="3822" spans="4:4" x14ac:dyDescent="0.2">
      <c r="D3822" s="190"/>
    </row>
    <row r="3823" spans="4:4" x14ac:dyDescent="0.2">
      <c r="D3823" s="190"/>
    </row>
    <row r="3824" spans="4:4" x14ac:dyDescent="0.2">
      <c r="D3824" s="190"/>
    </row>
    <row r="3825" spans="4:4" x14ac:dyDescent="0.2">
      <c r="D3825" s="190"/>
    </row>
    <row r="3826" spans="4:4" x14ac:dyDescent="0.2">
      <c r="D3826" s="190"/>
    </row>
    <row r="3827" spans="4:4" x14ac:dyDescent="0.2">
      <c r="D3827" s="190"/>
    </row>
    <row r="3828" spans="4:4" x14ac:dyDescent="0.2">
      <c r="D3828" s="190"/>
    </row>
    <row r="3829" spans="4:4" x14ac:dyDescent="0.2">
      <c r="D3829" s="190"/>
    </row>
    <row r="3830" spans="4:4" x14ac:dyDescent="0.2">
      <c r="D3830" s="190"/>
    </row>
    <row r="3831" spans="4:4" x14ac:dyDescent="0.2">
      <c r="D3831" s="190"/>
    </row>
    <row r="3832" spans="4:4" x14ac:dyDescent="0.2">
      <c r="D3832" s="190"/>
    </row>
    <row r="3833" spans="4:4" x14ac:dyDescent="0.2">
      <c r="D3833" s="190"/>
    </row>
    <row r="3834" spans="4:4" x14ac:dyDescent="0.2">
      <c r="D3834" s="190"/>
    </row>
    <row r="3835" spans="4:4" x14ac:dyDescent="0.2">
      <c r="D3835" s="190"/>
    </row>
    <row r="3836" spans="4:4" x14ac:dyDescent="0.2">
      <c r="D3836" s="190"/>
    </row>
    <row r="3837" spans="4:4" x14ac:dyDescent="0.2">
      <c r="D3837" s="190"/>
    </row>
    <row r="3838" spans="4:4" x14ac:dyDescent="0.2">
      <c r="D3838" s="190"/>
    </row>
    <row r="3839" spans="4:4" x14ac:dyDescent="0.2">
      <c r="D3839" s="190"/>
    </row>
    <row r="3840" spans="4:4" x14ac:dyDescent="0.2">
      <c r="D3840" s="190"/>
    </row>
    <row r="3841" spans="4:4" x14ac:dyDescent="0.2">
      <c r="D3841" s="190"/>
    </row>
    <row r="3842" spans="4:4" x14ac:dyDescent="0.2">
      <c r="D3842" s="190"/>
    </row>
    <row r="3843" spans="4:4" x14ac:dyDescent="0.2">
      <c r="D3843" s="190"/>
    </row>
    <row r="3844" spans="4:4" x14ac:dyDescent="0.2">
      <c r="D3844" s="190"/>
    </row>
    <row r="3845" spans="4:4" x14ac:dyDescent="0.2">
      <c r="D3845" s="190"/>
    </row>
    <row r="3846" spans="4:4" x14ac:dyDescent="0.2">
      <c r="D3846" s="190"/>
    </row>
    <row r="3847" spans="4:4" x14ac:dyDescent="0.2">
      <c r="D3847" s="190"/>
    </row>
    <row r="3848" spans="4:4" x14ac:dyDescent="0.2">
      <c r="D3848" s="190"/>
    </row>
    <row r="3849" spans="4:4" x14ac:dyDescent="0.2">
      <c r="D3849" s="190"/>
    </row>
    <row r="3850" spans="4:4" x14ac:dyDescent="0.2">
      <c r="D3850" s="190"/>
    </row>
    <row r="3851" spans="4:4" x14ac:dyDescent="0.2">
      <c r="D3851" s="190"/>
    </row>
    <row r="3852" spans="4:4" x14ac:dyDescent="0.2">
      <c r="D3852" s="190"/>
    </row>
    <row r="3853" spans="4:4" x14ac:dyDescent="0.2">
      <c r="D3853" s="190"/>
    </row>
    <row r="3854" spans="4:4" x14ac:dyDescent="0.2">
      <c r="D3854" s="190"/>
    </row>
    <row r="3855" spans="4:4" x14ac:dyDescent="0.2">
      <c r="D3855" s="190"/>
    </row>
    <row r="3856" spans="4:4" x14ac:dyDescent="0.2">
      <c r="D3856" s="190"/>
    </row>
    <row r="3857" spans="4:4" x14ac:dyDescent="0.2">
      <c r="D3857" s="190"/>
    </row>
    <row r="3858" spans="4:4" x14ac:dyDescent="0.2">
      <c r="D3858" s="190"/>
    </row>
    <row r="3859" spans="4:4" x14ac:dyDescent="0.2">
      <c r="D3859" s="190"/>
    </row>
    <row r="3860" spans="4:4" x14ac:dyDescent="0.2">
      <c r="D3860" s="190"/>
    </row>
    <row r="3861" spans="4:4" x14ac:dyDescent="0.2">
      <c r="D3861" s="190"/>
    </row>
    <row r="3862" spans="4:4" x14ac:dyDescent="0.2">
      <c r="D3862" s="190"/>
    </row>
    <row r="3863" spans="4:4" x14ac:dyDescent="0.2">
      <c r="D3863" s="190"/>
    </row>
    <row r="3864" spans="4:4" x14ac:dyDescent="0.2">
      <c r="D3864" s="190"/>
    </row>
    <row r="3865" spans="4:4" x14ac:dyDescent="0.2">
      <c r="D3865" s="190"/>
    </row>
    <row r="3866" spans="4:4" x14ac:dyDescent="0.2">
      <c r="D3866" s="190"/>
    </row>
    <row r="3867" spans="4:4" x14ac:dyDescent="0.2">
      <c r="D3867" s="190"/>
    </row>
    <row r="3868" spans="4:4" x14ac:dyDescent="0.2">
      <c r="D3868" s="190"/>
    </row>
    <row r="3869" spans="4:4" x14ac:dyDescent="0.2">
      <c r="D3869" s="190"/>
    </row>
    <row r="3870" spans="4:4" x14ac:dyDescent="0.2">
      <c r="D3870" s="190"/>
    </row>
    <row r="3871" spans="4:4" x14ac:dyDescent="0.2">
      <c r="D3871" s="190"/>
    </row>
    <row r="3872" spans="4:4" x14ac:dyDescent="0.2">
      <c r="D3872" s="190"/>
    </row>
    <row r="3873" spans="4:4" x14ac:dyDescent="0.2">
      <c r="D3873" s="190"/>
    </row>
    <row r="3874" spans="4:4" x14ac:dyDescent="0.2">
      <c r="D3874" s="190"/>
    </row>
    <row r="3875" spans="4:4" x14ac:dyDescent="0.2">
      <c r="D3875" s="190"/>
    </row>
    <row r="3876" spans="4:4" x14ac:dyDescent="0.2">
      <c r="D3876" s="190"/>
    </row>
    <row r="3877" spans="4:4" x14ac:dyDescent="0.2">
      <c r="D3877" s="190"/>
    </row>
    <row r="3878" spans="4:4" x14ac:dyDescent="0.2">
      <c r="D3878" s="190"/>
    </row>
    <row r="3879" spans="4:4" x14ac:dyDescent="0.2">
      <c r="D3879" s="190"/>
    </row>
    <row r="3880" spans="4:4" x14ac:dyDescent="0.2">
      <c r="D3880" s="190"/>
    </row>
    <row r="3881" spans="4:4" x14ac:dyDescent="0.2">
      <c r="D3881" s="190"/>
    </row>
    <row r="3882" spans="4:4" x14ac:dyDescent="0.2">
      <c r="D3882" s="190"/>
    </row>
    <row r="3883" spans="4:4" x14ac:dyDescent="0.2">
      <c r="D3883" s="190"/>
    </row>
    <row r="3884" spans="4:4" x14ac:dyDescent="0.2">
      <c r="D3884" s="190"/>
    </row>
    <row r="3885" spans="4:4" x14ac:dyDescent="0.2">
      <c r="D3885" s="190"/>
    </row>
    <row r="3886" spans="4:4" x14ac:dyDescent="0.2">
      <c r="D3886" s="190"/>
    </row>
    <row r="3887" spans="4:4" x14ac:dyDescent="0.2">
      <c r="D3887" s="190"/>
    </row>
    <row r="3888" spans="4:4" x14ac:dyDescent="0.2">
      <c r="D3888" s="190"/>
    </row>
    <row r="3889" spans="4:4" x14ac:dyDescent="0.2">
      <c r="D3889" s="190"/>
    </row>
    <row r="3890" spans="4:4" x14ac:dyDescent="0.2">
      <c r="D3890" s="190"/>
    </row>
    <row r="3891" spans="4:4" x14ac:dyDescent="0.2">
      <c r="D3891" s="190"/>
    </row>
    <row r="3892" spans="4:4" x14ac:dyDescent="0.2">
      <c r="D3892" s="190"/>
    </row>
    <row r="3893" spans="4:4" x14ac:dyDescent="0.2">
      <c r="D3893" s="190"/>
    </row>
    <row r="3894" spans="4:4" x14ac:dyDescent="0.2">
      <c r="D3894" s="190"/>
    </row>
    <row r="3895" spans="4:4" x14ac:dyDescent="0.2">
      <c r="D3895" s="190"/>
    </row>
    <row r="3896" spans="4:4" x14ac:dyDescent="0.2">
      <c r="D3896" s="190"/>
    </row>
    <row r="3897" spans="4:4" x14ac:dyDescent="0.2">
      <c r="D3897" s="190"/>
    </row>
    <row r="3898" spans="4:4" x14ac:dyDescent="0.2">
      <c r="D3898" s="190"/>
    </row>
    <row r="3899" spans="4:4" x14ac:dyDescent="0.2">
      <c r="D3899" s="190"/>
    </row>
    <row r="3900" spans="4:4" x14ac:dyDescent="0.2">
      <c r="D3900" s="190"/>
    </row>
    <row r="3901" spans="4:4" x14ac:dyDescent="0.2">
      <c r="D3901" s="190"/>
    </row>
    <row r="3902" spans="4:4" x14ac:dyDescent="0.2">
      <c r="D3902" s="190"/>
    </row>
    <row r="3903" spans="4:4" x14ac:dyDescent="0.2">
      <c r="D3903" s="190"/>
    </row>
    <row r="3904" spans="4:4" x14ac:dyDescent="0.2">
      <c r="D3904" s="190"/>
    </row>
    <row r="3905" spans="4:4" x14ac:dyDescent="0.2">
      <c r="D3905" s="190"/>
    </row>
    <row r="3906" spans="4:4" x14ac:dyDescent="0.2">
      <c r="D3906" s="190"/>
    </row>
    <row r="3907" spans="4:4" x14ac:dyDescent="0.2">
      <c r="D3907" s="190"/>
    </row>
    <row r="3908" spans="4:4" x14ac:dyDescent="0.2">
      <c r="D3908" s="190"/>
    </row>
    <row r="3909" spans="4:4" x14ac:dyDescent="0.2">
      <c r="D3909" s="190"/>
    </row>
    <row r="3910" spans="4:4" x14ac:dyDescent="0.2">
      <c r="D3910" s="190"/>
    </row>
    <row r="3911" spans="4:4" x14ac:dyDescent="0.2">
      <c r="D3911" s="190"/>
    </row>
    <row r="3912" spans="4:4" x14ac:dyDescent="0.2">
      <c r="D3912" s="190"/>
    </row>
    <row r="3913" spans="4:4" x14ac:dyDescent="0.2">
      <c r="D3913" s="190"/>
    </row>
    <row r="3914" spans="4:4" x14ac:dyDescent="0.2">
      <c r="D3914" s="190"/>
    </row>
    <row r="3915" spans="4:4" x14ac:dyDescent="0.2">
      <c r="D3915" s="190"/>
    </row>
    <row r="3916" spans="4:4" x14ac:dyDescent="0.2">
      <c r="D3916" s="190"/>
    </row>
    <row r="3917" spans="4:4" x14ac:dyDescent="0.2">
      <c r="D3917" s="190"/>
    </row>
    <row r="3918" spans="4:4" x14ac:dyDescent="0.2">
      <c r="D3918" s="190"/>
    </row>
    <row r="3919" spans="4:4" x14ac:dyDescent="0.2">
      <c r="D3919" s="190"/>
    </row>
    <row r="3920" spans="4:4" x14ac:dyDescent="0.2">
      <c r="D3920" s="190"/>
    </row>
    <row r="3921" spans="4:4" x14ac:dyDescent="0.2">
      <c r="D3921" s="190"/>
    </row>
    <row r="3922" spans="4:4" x14ac:dyDescent="0.2">
      <c r="D3922" s="190"/>
    </row>
    <row r="3923" spans="4:4" x14ac:dyDescent="0.2">
      <c r="D3923" s="190"/>
    </row>
    <row r="3924" spans="4:4" x14ac:dyDescent="0.2">
      <c r="D3924" s="190"/>
    </row>
    <row r="3925" spans="4:4" x14ac:dyDescent="0.2">
      <c r="D3925" s="190"/>
    </row>
    <row r="3926" spans="4:4" x14ac:dyDescent="0.2">
      <c r="D3926" s="190"/>
    </row>
    <row r="3927" spans="4:4" x14ac:dyDescent="0.2">
      <c r="D3927" s="190"/>
    </row>
    <row r="3928" spans="4:4" x14ac:dyDescent="0.2">
      <c r="D3928" s="190"/>
    </row>
    <row r="3929" spans="4:4" x14ac:dyDescent="0.2">
      <c r="D3929" s="190"/>
    </row>
    <row r="3930" spans="4:4" x14ac:dyDescent="0.2">
      <c r="D3930" s="190"/>
    </row>
    <row r="3931" spans="4:4" x14ac:dyDescent="0.2">
      <c r="D3931" s="190"/>
    </row>
    <row r="3932" spans="4:4" x14ac:dyDescent="0.2">
      <c r="D3932" s="190"/>
    </row>
    <row r="3933" spans="4:4" x14ac:dyDescent="0.2">
      <c r="D3933" s="190"/>
    </row>
    <row r="3934" spans="4:4" x14ac:dyDescent="0.2">
      <c r="D3934" s="190"/>
    </row>
    <row r="3935" spans="4:4" x14ac:dyDescent="0.2">
      <c r="D3935" s="190"/>
    </row>
    <row r="3936" spans="4:4" x14ac:dyDescent="0.2">
      <c r="D3936" s="190"/>
    </row>
    <row r="3937" spans="4:4" x14ac:dyDescent="0.2">
      <c r="D3937" s="190"/>
    </row>
    <row r="3938" spans="4:4" x14ac:dyDescent="0.2">
      <c r="D3938" s="190"/>
    </row>
    <row r="3939" spans="4:4" x14ac:dyDescent="0.2">
      <c r="D3939" s="190"/>
    </row>
    <row r="3940" spans="4:4" x14ac:dyDescent="0.2">
      <c r="D3940" s="190"/>
    </row>
    <row r="3941" spans="4:4" x14ac:dyDescent="0.2">
      <c r="D3941" s="190"/>
    </row>
    <row r="3942" spans="4:4" x14ac:dyDescent="0.2">
      <c r="D3942" s="190"/>
    </row>
    <row r="3943" spans="4:4" x14ac:dyDescent="0.2">
      <c r="D3943" s="190"/>
    </row>
    <row r="3944" spans="4:4" x14ac:dyDescent="0.2">
      <c r="D3944" s="190"/>
    </row>
    <row r="3945" spans="4:4" x14ac:dyDescent="0.2">
      <c r="D3945" s="190"/>
    </row>
    <row r="3946" spans="4:4" x14ac:dyDescent="0.2">
      <c r="D3946" s="190"/>
    </row>
    <row r="3947" spans="4:4" x14ac:dyDescent="0.2">
      <c r="D3947" s="190"/>
    </row>
    <row r="3948" spans="4:4" x14ac:dyDescent="0.2">
      <c r="D3948" s="190"/>
    </row>
    <row r="3949" spans="4:4" x14ac:dyDescent="0.2">
      <c r="D3949" s="190"/>
    </row>
    <row r="3950" spans="4:4" x14ac:dyDescent="0.2">
      <c r="D3950" s="190"/>
    </row>
    <row r="3951" spans="4:4" x14ac:dyDescent="0.2">
      <c r="D3951" s="190"/>
    </row>
    <row r="3952" spans="4:4" x14ac:dyDescent="0.2">
      <c r="D3952" s="190"/>
    </row>
    <row r="3953" spans="4:4" x14ac:dyDescent="0.2">
      <c r="D3953" s="190"/>
    </row>
    <row r="3954" spans="4:4" x14ac:dyDescent="0.2">
      <c r="D3954" s="190"/>
    </row>
    <row r="3955" spans="4:4" x14ac:dyDescent="0.2">
      <c r="D3955" s="190"/>
    </row>
    <row r="3956" spans="4:4" x14ac:dyDescent="0.2">
      <c r="D3956" s="190"/>
    </row>
    <row r="3957" spans="4:4" x14ac:dyDescent="0.2">
      <c r="D3957" s="190"/>
    </row>
    <row r="3958" spans="4:4" x14ac:dyDescent="0.2">
      <c r="D3958" s="190"/>
    </row>
    <row r="3959" spans="4:4" x14ac:dyDescent="0.2">
      <c r="D3959" s="190"/>
    </row>
    <row r="3960" spans="4:4" x14ac:dyDescent="0.2">
      <c r="D3960" s="190"/>
    </row>
    <row r="3961" spans="4:4" x14ac:dyDescent="0.2">
      <c r="D3961" s="190"/>
    </row>
    <row r="3962" spans="4:4" x14ac:dyDescent="0.2">
      <c r="D3962" s="190"/>
    </row>
    <row r="3963" spans="4:4" x14ac:dyDescent="0.2">
      <c r="D3963" s="190"/>
    </row>
    <row r="3964" spans="4:4" x14ac:dyDescent="0.2">
      <c r="D3964" s="190"/>
    </row>
    <row r="3965" spans="4:4" x14ac:dyDescent="0.2">
      <c r="D3965" s="190"/>
    </row>
    <row r="3966" spans="4:4" x14ac:dyDescent="0.2">
      <c r="D3966" s="190"/>
    </row>
    <row r="3967" spans="4:4" x14ac:dyDescent="0.2">
      <c r="D3967" s="190"/>
    </row>
    <row r="3968" spans="4:4" x14ac:dyDescent="0.2">
      <c r="D3968" s="190"/>
    </row>
    <row r="3969" spans="4:4" x14ac:dyDescent="0.2">
      <c r="D3969" s="190"/>
    </row>
    <row r="3970" spans="4:4" x14ac:dyDescent="0.2">
      <c r="D3970" s="190"/>
    </row>
    <row r="3971" spans="4:4" x14ac:dyDescent="0.2">
      <c r="D3971" s="190"/>
    </row>
    <row r="3972" spans="4:4" x14ac:dyDescent="0.2">
      <c r="D3972" s="190"/>
    </row>
    <row r="3973" spans="4:4" x14ac:dyDescent="0.2">
      <c r="D3973" s="190"/>
    </row>
    <row r="3974" spans="4:4" x14ac:dyDescent="0.2">
      <c r="D3974" s="190"/>
    </row>
    <row r="3975" spans="4:4" x14ac:dyDescent="0.2">
      <c r="D3975" s="190"/>
    </row>
    <row r="3976" spans="4:4" x14ac:dyDescent="0.2">
      <c r="D3976" s="190"/>
    </row>
    <row r="3977" spans="4:4" x14ac:dyDescent="0.2">
      <c r="D3977" s="190"/>
    </row>
    <row r="3978" spans="4:4" x14ac:dyDescent="0.2">
      <c r="D3978" s="190"/>
    </row>
    <row r="3979" spans="4:4" x14ac:dyDescent="0.2">
      <c r="D3979" s="190"/>
    </row>
    <row r="3980" spans="4:4" x14ac:dyDescent="0.2">
      <c r="D3980" s="190"/>
    </row>
    <row r="3981" spans="4:4" x14ac:dyDescent="0.2">
      <c r="D3981" s="190"/>
    </row>
    <row r="3982" spans="4:4" x14ac:dyDescent="0.2">
      <c r="D3982" s="190"/>
    </row>
    <row r="3983" spans="4:4" x14ac:dyDescent="0.2">
      <c r="D3983" s="190"/>
    </row>
    <row r="3984" spans="4:4" x14ac:dyDescent="0.2">
      <c r="D3984" s="190"/>
    </row>
    <row r="3985" spans="4:4" x14ac:dyDescent="0.2">
      <c r="D3985" s="190"/>
    </row>
    <row r="3986" spans="4:4" x14ac:dyDescent="0.2">
      <c r="D3986" s="190"/>
    </row>
    <row r="3987" spans="4:4" x14ac:dyDescent="0.2">
      <c r="D3987" s="190"/>
    </row>
    <row r="3988" spans="4:4" x14ac:dyDescent="0.2">
      <c r="D3988" s="190"/>
    </row>
    <row r="3989" spans="4:4" x14ac:dyDescent="0.2">
      <c r="D3989" s="190"/>
    </row>
    <row r="3990" spans="4:4" x14ac:dyDescent="0.2">
      <c r="D3990" s="190"/>
    </row>
    <row r="3991" spans="4:4" x14ac:dyDescent="0.2">
      <c r="D3991" s="190"/>
    </row>
    <row r="3992" spans="4:4" x14ac:dyDescent="0.2">
      <c r="D3992" s="190"/>
    </row>
    <row r="3993" spans="4:4" x14ac:dyDescent="0.2">
      <c r="D3993" s="190"/>
    </row>
    <row r="3994" spans="4:4" x14ac:dyDescent="0.2">
      <c r="D3994" s="190"/>
    </row>
    <row r="3995" spans="4:4" x14ac:dyDescent="0.2">
      <c r="D3995" s="190"/>
    </row>
    <row r="3996" spans="4:4" x14ac:dyDescent="0.2">
      <c r="D3996" s="190"/>
    </row>
    <row r="3997" spans="4:4" x14ac:dyDescent="0.2">
      <c r="D3997" s="190"/>
    </row>
    <row r="3998" spans="4:4" x14ac:dyDescent="0.2">
      <c r="D3998" s="190"/>
    </row>
    <row r="3999" spans="4:4" x14ac:dyDescent="0.2">
      <c r="D3999" s="190"/>
    </row>
    <row r="4000" spans="4:4" x14ac:dyDescent="0.2">
      <c r="D4000" s="190"/>
    </row>
    <row r="4001" spans="4:4" x14ac:dyDescent="0.2">
      <c r="D4001" s="190"/>
    </row>
    <row r="4002" spans="4:4" x14ac:dyDescent="0.2">
      <c r="D4002" s="190"/>
    </row>
    <row r="4003" spans="4:4" x14ac:dyDescent="0.2">
      <c r="D4003" s="190"/>
    </row>
    <row r="4004" spans="4:4" x14ac:dyDescent="0.2">
      <c r="D4004" s="190"/>
    </row>
    <row r="4005" spans="4:4" x14ac:dyDescent="0.2">
      <c r="D4005" s="190"/>
    </row>
    <row r="4006" spans="4:4" x14ac:dyDescent="0.2">
      <c r="D4006" s="190"/>
    </row>
    <row r="4007" spans="4:4" x14ac:dyDescent="0.2">
      <c r="D4007" s="190"/>
    </row>
    <row r="4008" spans="4:4" x14ac:dyDescent="0.2">
      <c r="D4008" s="190"/>
    </row>
    <row r="4009" spans="4:4" x14ac:dyDescent="0.2">
      <c r="D4009" s="190"/>
    </row>
    <row r="4010" spans="4:4" x14ac:dyDescent="0.2">
      <c r="D4010" s="190"/>
    </row>
    <row r="4011" spans="4:4" x14ac:dyDescent="0.2">
      <c r="D4011" s="190"/>
    </row>
    <row r="4012" spans="4:4" x14ac:dyDescent="0.2">
      <c r="D4012" s="190"/>
    </row>
    <row r="4013" spans="4:4" x14ac:dyDescent="0.2">
      <c r="D4013" s="190"/>
    </row>
    <row r="4014" spans="4:4" x14ac:dyDescent="0.2">
      <c r="D4014" s="190"/>
    </row>
    <row r="4015" spans="4:4" x14ac:dyDescent="0.2">
      <c r="D4015" s="190"/>
    </row>
    <row r="4016" spans="4:4" x14ac:dyDescent="0.2">
      <c r="D4016" s="190"/>
    </row>
    <row r="4017" spans="4:4" x14ac:dyDescent="0.2">
      <c r="D4017" s="190"/>
    </row>
    <row r="4018" spans="4:4" x14ac:dyDescent="0.2">
      <c r="D4018" s="190"/>
    </row>
    <row r="4019" spans="4:4" x14ac:dyDescent="0.2">
      <c r="D4019" s="190"/>
    </row>
    <row r="4020" spans="4:4" x14ac:dyDescent="0.2">
      <c r="D4020" s="190"/>
    </row>
    <row r="4021" spans="4:4" x14ac:dyDescent="0.2">
      <c r="D4021" s="190"/>
    </row>
    <row r="4022" spans="4:4" x14ac:dyDescent="0.2">
      <c r="D4022" s="190"/>
    </row>
    <row r="4023" spans="4:4" x14ac:dyDescent="0.2">
      <c r="D4023" s="190"/>
    </row>
    <row r="4024" spans="4:4" x14ac:dyDescent="0.2">
      <c r="D4024" s="190"/>
    </row>
    <row r="4025" spans="4:4" x14ac:dyDescent="0.2">
      <c r="D4025" s="190"/>
    </row>
    <row r="4026" spans="4:4" x14ac:dyDescent="0.2">
      <c r="D4026" s="190"/>
    </row>
    <row r="4027" spans="4:4" x14ac:dyDescent="0.2">
      <c r="D4027" s="190"/>
    </row>
    <row r="4028" spans="4:4" x14ac:dyDescent="0.2">
      <c r="D4028" s="190"/>
    </row>
    <row r="4029" spans="4:4" x14ac:dyDescent="0.2">
      <c r="D4029" s="190"/>
    </row>
    <row r="4030" spans="4:4" x14ac:dyDescent="0.2">
      <c r="D4030" s="190"/>
    </row>
    <row r="4031" spans="4:4" x14ac:dyDescent="0.2">
      <c r="D4031" s="190"/>
    </row>
    <row r="4032" spans="4:4" x14ac:dyDescent="0.2">
      <c r="D4032" s="190"/>
    </row>
    <row r="4033" spans="4:4" x14ac:dyDescent="0.2">
      <c r="D4033" s="190"/>
    </row>
    <row r="4034" spans="4:4" x14ac:dyDescent="0.2">
      <c r="D4034" s="190"/>
    </row>
    <row r="4035" spans="4:4" x14ac:dyDescent="0.2">
      <c r="D4035" s="190"/>
    </row>
    <row r="4036" spans="4:4" x14ac:dyDescent="0.2">
      <c r="D4036" s="190"/>
    </row>
    <row r="4037" spans="4:4" x14ac:dyDescent="0.2">
      <c r="D4037" s="190"/>
    </row>
    <row r="4038" spans="4:4" x14ac:dyDescent="0.2">
      <c r="D4038" s="190"/>
    </row>
    <row r="4039" spans="4:4" x14ac:dyDescent="0.2">
      <c r="D4039" s="190"/>
    </row>
    <row r="4040" spans="4:4" x14ac:dyDescent="0.2">
      <c r="D4040" s="190"/>
    </row>
    <row r="4041" spans="4:4" x14ac:dyDescent="0.2">
      <c r="D4041" s="190"/>
    </row>
    <row r="4042" spans="4:4" x14ac:dyDescent="0.2">
      <c r="D4042" s="190"/>
    </row>
    <row r="4043" spans="4:4" x14ac:dyDescent="0.2">
      <c r="D4043" s="190"/>
    </row>
    <row r="4044" spans="4:4" x14ac:dyDescent="0.2">
      <c r="D4044" s="190"/>
    </row>
    <row r="4045" spans="4:4" x14ac:dyDescent="0.2">
      <c r="D4045" s="190"/>
    </row>
    <row r="4046" spans="4:4" x14ac:dyDescent="0.2">
      <c r="D4046" s="190"/>
    </row>
    <row r="4047" spans="4:4" x14ac:dyDescent="0.2">
      <c r="D4047" s="190"/>
    </row>
    <row r="4048" spans="4:4" x14ac:dyDescent="0.2">
      <c r="D4048" s="190"/>
    </row>
    <row r="4049" spans="4:4" x14ac:dyDescent="0.2">
      <c r="D4049" s="190"/>
    </row>
    <row r="4050" spans="4:4" x14ac:dyDescent="0.2">
      <c r="D4050" s="190"/>
    </row>
    <row r="4051" spans="4:4" x14ac:dyDescent="0.2">
      <c r="D4051" s="190"/>
    </row>
    <row r="4052" spans="4:4" x14ac:dyDescent="0.2">
      <c r="D4052" s="190"/>
    </row>
    <row r="4053" spans="4:4" x14ac:dyDescent="0.2">
      <c r="D4053" s="190"/>
    </row>
    <row r="4054" spans="4:4" x14ac:dyDescent="0.2">
      <c r="D4054" s="190"/>
    </row>
    <row r="4055" spans="4:4" x14ac:dyDescent="0.2">
      <c r="D4055" s="190"/>
    </row>
    <row r="4056" spans="4:4" x14ac:dyDescent="0.2">
      <c r="D4056" s="190"/>
    </row>
    <row r="4057" spans="4:4" x14ac:dyDescent="0.2">
      <c r="D4057" s="190"/>
    </row>
    <row r="4058" spans="4:4" x14ac:dyDescent="0.2">
      <c r="D4058" s="190"/>
    </row>
    <row r="4059" spans="4:4" x14ac:dyDescent="0.2">
      <c r="D4059" s="190"/>
    </row>
    <row r="4060" spans="4:4" x14ac:dyDescent="0.2">
      <c r="D4060" s="190"/>
    </row>
    <row r="4061" spans="4:4" x14ac:dyDescent="0.2">
      <c r="D4061" s="190"/>
    </row>
    <row r="4062" spans="4:4" x14ac:dyDescent="0.2">
      <c r="D4062" s="190"/>
    </row>
    <row r="4063" spans="4:4" x14ac:dyDescent="0.2">
      <c r="D4063" s="190"/>
    </row>
    <row r="4064" spans="4:4" x14ac:dyDescent="0.2">
      <c r="D4064" s="190"/>
    </row>
    <row r="4065" spans="4:4" x14ac:dyDescent="0.2">
      <c r="D4065" s="190"/>
    </row>
    <row r="4066" spans="4:4" x14ac:dyDescent="0.2">
      <c r="D4066" s="190"/>
    </row>
    <row r="4067" spans="4:4" x14ac:dyDescent="0.2">
      <c r="D4067" s="190"/>
    </row>
    <row r="4068" spans="4:4" x14ac:dyDescent="0.2">
      <c r="D4068" s="190"/>
    </row>
    <row r="4069" spans="4:4" x14ac:dyDescent="0.2">
      <c r="D4069" s="190"/>
    </row>
    <row r="4070" spans="4:4" x14ac:dyDescent="0.2">
      <c r="D4070" s="190"/>
    </row>
    <row r="4071" spans="4:4" x14ac:dyDescent="0.2">
      <c r="D4071" s="190"/>
    </row>
    <row r="4072" spans="4:4" x14ac:dyDescent="0.2">
      <c r="D4072" s="190"/>
    </row>
    <row r="4073" spans="4:4" x14ac:dyDescent="0.2">
      <c r="D4073" s="190"/>
    </row>
    <row r="4074" spans="4:4" x14ac:dyDescent="0.2">
      <c r="D4074" s="190"/>
    </row>
    <row r="4075" spans="4:4" x14ac:dyDescent="0.2">
      <c r="D4075" s="190"/>
    </row>
    <row r="4076" spans="4:4" x14ac:dyDescent="0.2">
      <c r="D4076" s="190"/>
    </row>
    <row r="4077" spans="4:4" x14ac:dyDescent="0.2">
      <c r="D4077" s="190"/>
    </row>
    <row r="4078" spans="4:4" x14ac:dyDescent="0.2">
      <c r="D4078" s="190"/>
    </row>
    <row r="4079" spans="4:4" x14ac:dyDescent="0.2">
      <c r="D4079" s="190"/>
    </row>
    <row r="4080" spans="4:4" x14ac:dyDescent="0.2">
      <c r="D4080" s="190"/>
    </row>
    <row r="4081" spans="4:4" x14ac:dyDescent="0.2">
      <c r="D4081" s="190"/>
    </row>
    <row r="4082" spans="4:4" x14ac:dyDescent="0.2">
      <c r="D4082" s="190"/>
    </row>
    <row r="4083" spans="4:4" x14ac:dyDescent="0.2">
      <c r="D4083" s="190"/>
    </row>
    <row r="4084" spans="4:4" x14ac:dyDescent="0.2">
      <c r="D4084" s="190"/>
    </row>
    <row r="4085" spans="4:4" x14ac:dyDescent="0.2">
      <c r="D4085" s="190"/>
    </row>
    <row r="4086" spans="4:4" x14ac:dyDescent="0.2">
      <c r="D4086" s="190"/>
    </row>
    <row r="4087" spans="4:4" x14ac:dyDescent="0.2">
      <c r="D4087" s="190"/>
    </row>
    <row r="4088" spans="4:4" x14ac:dyDescent="0.2">
      <c r="D4088" s="190"/>
    </row>
    <row r="4089" spans="4:4" x14ac:dyDescent="0.2">
      <c r="D4089" s="190"/>
    </row>
    <row r="4090" spans="4:4" x14ac:dyDescent="0.2">
      <c r="D4090" s="190"/>
    </row>
    <row r="4091" spans="4:4" x14ac:dyDescent="0.2">
      <c r="D4091" s="190"/>
    </row>
    <row r="4092" spans="4:4" x14ac:dyDescent="0.2">
      <c r="D4092" s="190"/>
    </row>
    <row r="4093" spans="4:4" x14ac:dyDescent="0.2">
      <c r="D4093" s="190"/>
    </row>
    <row r="4094" spans="4:4" x14ac:dyDescent="0.2">
      <c r="D4094" s="190"/>
    </row>
    <row r="4095" spans="4:4" x14ac:dyDescent="0.2">
      <c r="D4095" s="190"/>
    </row>
    <row r="4096" spans="4:4" x14ac:dyDescent="0.2">
      <c r="D4096" s="190"/>
    </row>
    <row r="4097" spans="4:4" x14ac:dyDescent="0.2">
      <c r="D4097" s="190"/>
    </row>
    <row r="4098" spans="4:4" x14ac:dyDescent="0.2">
      <c r="D4098" s="190"/>
    </row>
    <row r="4099" spans="4:4" x14ac:dyDescent="0.2">
      <c r="D4099" s="190"/>
    </row>
    <row r="4100" spans="4:4" x14ac:dyDescent="0.2">
      <c r="D4100" s="190"/>
    </row>
    <row r="4101" spans="4:4" x14ac:dyDescent="0.2">
      <c r="D4101" s="190"/>
    </row>
    <row r="4102" spans="4:4" x14ac:dyDescent="0.2">
      <c r="D4102" s="190"/>
    </row>
    <row r="4103" spans="4:4" x14ac:dyDescent="0.2">
      <c r="D4103" s="190"/>
    </row>
    <row r="4104" spans="4:4" x14ac:dyDescent="0.2">
      <c r="D4104" s="190"/>
    </row>
    <row r="4105" spans="4:4" x14ac:dyDescent="0.2">
      <c r="D4105" s="190"/>
    </row>
    <row r="4106" spans="4:4" x14ac:dyDescent="0.2">
      <c r="D4106" s="190"/>
    </row>
    <row r="4107" spans="4:4" x14ac:dyDescent="0.2">
      <c r="D4107" s="190"/>
    </row>
    <row r="4108" spans="4:4" x14ac:dyDescent="0.2">
      <c r="D4108" s="190"/>
    </row>
    <row r="4109" spans="4:4" x14ac:dyDescent="0.2">
      <c r="D4109" s="190"/>
    </row>
    <row r="4110" spans="4:4" x14ac:dyDescent="0.2">
      <c r="D4110" s="190"/>
    </row>
    <row r="4111" spans="4:4" x14ac:dyDescent="0.2">
      <c r="D4111" s="190"/>
    </row>
    <row r="4112" spans="4:4" x14ac:dyDescent="0.2">
      <c r="D4112" s="190"/>
    </row>
    <row r="4113" spans="4:4" x14ac:dyDescent="0.2">
      <c r="D4113" s="190"/>
    </row>
    <row r="4114" spans="4:4" x14ac:dyDescent="0.2">
      <c r="D4114" s="190"/>
    </row>
    <row r="4115" spans="4:4" x14ac:dyDescent="0.2">
      <c r="D4115" s="190"/>
    </row>
    <row r="4116" spans="4:4" x14ac:dyDescent="0.2">
      <c r="D4116" s="190"/>
    </row>
    <row r="4117" spans="4:4" x14ac:dyDescent="0.2">
      <c r="D4117" s="190"/>
    </row>
    <row r="4118" spans="4:4" x14ac:dyDescent="0.2">
      <c r="D4118" s="190"/>
    </row>
    <row r="4119" spans="4:4" x14ac:dyDescent="0.2">
      <c r="D4119" s="190"/>
    </row>
    <row r="4120" spans="4:4" x14ac:dyDescent="0.2">
      <c r="D4120" s="190"/>
    </row>
    <row r="4121" spans="4:4" x14ac:dyDescent="0.2">
      <c r="D4121" s="190"/>
    </row>
    <row r="4122" spans="4:4" x14ac:dyDescent="0.2">
      <c r="D4122" s="190"/>
    </row>
    <row r="4123" spans="4:4" x14ac:dyDescent="0.2">
      <c r="D4123" s="190"/>
    </row>
    <row r="4124" spans="4:4" x14ac:dyDescent="0.2">
      <c r="D4124" s="190"/>
    </row>
    <row r="4125" spans="4:4" x14ac:dyDescent="0.2">
      <c r="D4125" s="190"/>
    </row>
    <row r="4126" spans="4:4" x14ac:dyDescent="0.2">
      <c r="D4126" s="190"/>
    </row>
    <row r="4127" spans="4:4" x14ac:dyDescent="0.2">
      <c r="D4127" s="190"/>
    </row>
    <row r="4128" spans="4:4" x14ac:dyDescent="0.2">
      <c r="D4128" s="190"/>
    </row>
    <row r="4129" spans="4:4" x14ac:dyDescent="0.2">
      <c r="D4129" s="190"/>
    </row>
    <row r="4130" spans="4:4" x14ac:dyDescent="0.2">
      <c r="D4130" s="190"/>
    </row>
    <row r="4131" spans="4:4" x14ac:dyDescent="0.2">
      <c r="D4131" s="190"/>
    </row>
    <row r="4132" spans="4:4" x14ac:dyDescent="0.2">
      <c r="D4132" s="190"/>
    </row>
    <row r="4133" spans="4:4" x14ac:dyDescent="0.2">
      <c r="D4133" s="190"/>
    </row>
    <row r="4134" spans="4:4" x14ac:dyDescent="0.2">
      <c r="D4134" s="190"/>
    </row>
    <row r="4135" spans="4:4" x14ac:dyDescent="0.2">
      <c r="D4135" s="190"/>
    </row>
    <row r="4136" spans="4:4" x14ac:dyDescent="0.2">
      <c r="D4136" s="190"/>
    </row>
    <row r="4137" spans="4:4" x14ac:dyDescent="0.2">
      <c r="D4137" s="190"/>
    </row>
    <row r="4138" spans="4:4" x14ac:dyDescent="0.2">
      <c r="D4138" s="190"/>
    </row>
    <row r="4139" spans="4:4" x14ac:dyDescent="0.2">
      <c r="D4139" s="190"/>
    </row>
    <row r="4140" spans="4:4" x14ac:dyDescent="0.2">
      <c r="D4140" s="190"/>
    </row>
    <row r="4141" spans="4:4" x14ac:dyDescent="0.2">
      <c r="D4141" s="190"/>
    </row>
    <row r="4142" spans="4:4" x14ac:dyDescent="0.2">
      <c r="D4142" s="190"/>
    </row>
    <row r="4143" spans="4:4" x14ac:dyDescent="0.2">
      <c r="D4143" s="190"/>
    </row>
    <row r="4144" spans="4:4" x14ac:dyDescent="0.2">
      <c r="D4144" s="190"/>
    </row>
    <row r="4145" spans="4:4" x14ac:dyDescent="0.2">
      <c r="D4145" s="190"/>
    </row>
    <row r="4146" spans="4:4" x14ac:dyDescent="0.2">
      <c r="D4146" s="190"/>
    </row>
    <row r="4147" spans="4:4" x14ac:dyDescent="0.2">
      <c r="D4147" s="190"/>
    </row>
    <row r="4148" spans="4:4" x14ac:dyDescent="0.2">
      <c r="D4148" s="190"/>
    </row>
    <row r="4149" spans="4:4" x14ac:dyDescent="0.2">
      <c r="D4149" s="190"/>
    </row>
    <row r="4150" spans="4:4" x14ac:dyDescent="0.2">
      <c r="D4150" s="190"/>
    </row>
    <row r="4151" spans="4:4" x14ac:dyDescent="0.2">
      <c r="D4151" s="190"/>
    </row>
    <row r="4152" spans="4:4" x14ac:dyDescent="0.2">
      <c r="D4152" s="190"/>
    </row>
    <row r="4153" spans="4:4" x14ac:dyDescent="0.2">
      <c r="D4153" s="190"/>
    </row>
    <row r="4154" spans="4:4" x14ac:dyDescent="0.2">
      <c r="D4154" s="190"/>
    </row>
    <row r="4155" spans="4:4" x14ac:dyDescent="0.2">
      <c r="D4155" s="190"/>
    </row>
    <row r="4156" spans="4:4" x14ac:dyDescent="0.2">
      <c r="D4156" s="190"/>
    </row>
    <row r="4157" spans="4:4" x14ac:dyDescent="0.2">
      <c r="D4157" s="190"/>
    </row>
    <row r="4158" spans="4:4" x14ac:dyDescent="0.2">
      <c r="D4158" s="190"/>
    </row>
    <row r="4159" spans="4:4" x14ac:dyDescent="0.2">
      <c r="D4159" s="190"/>
    </row>
    <row r="4160" spans="4:4" x14ac:dyDescent="0.2">
      <c r="D4160" s="190"/>
    </row>
    <row r="4161" spans="4:4" x14ac:dyDescent="0.2">
      <c r="D4161" s="190"/>
    </row>
    <row r="4162" spans="4:4" x14ac:dyDescent="0.2">
      <c r="D4162" s="190"/>
    </row>
    <row r="4163" spans="4:4" x14ac:dyDescent="0.2">
      <c r="D4163" s="190"/>
    </row>
    <row r="4164" spans="4:4" x14ac:dyDescent="0.2">
      <c r="D4164" s="190"/>
    </row>
    <row r="4165" spans="4:4" x14ac:dyDescent="0.2">
      <c r="D4165" s="190"/>
    </row>
    <row r="4166" spans="4:4" x14ac:dyDescent="0.2">
      <c r="D4166" s="190"/>
    </row>
    <row r="4167" spans="4:4" x14ac:dyDescent="0.2">
      <c r="D4167" s="190"/>
    </row>
    <row r="4168" spans="4:4" x14ac:dyDescent="0.2">
      <c r="D4168" s="190"/>
    </row>
    <row r="4169" spans="4:4" x14ac:dyDescent="0.2">
      <c r="D4169" s="190"/>
    </row>
    <row r="4170" spans="4:4" x14ac:dyDescent="0.2">
      <c r="D4170" s="190"/>
    </row>
    <row r="4171" spans="4:4" x14ac:dyDescent="0.2">
      <c r="D4171" s="190"/>
    </row>
    <row r="4172" spans="4:4" x14ac:dyDescent="0.2">
      <c r="D4172" s="190"/>
    </row>
    <row r="4173" spans="4:4" x14ac:dyDescent="0.2">
      <c r="D4173" s="190"/>
    </row>
    <row r="4174" spans="4:4" x14ac:dyDescent="0.2">
      <c r="D4174" s="190"/>
    </row>
    <row r="4175" spans="4:4" x14ac:dyDescent="0.2">
      <c r="D4175" s="190"/>
    </row>
    <row r="4176" spans="4:4" x14ac:dyDescent="0.2">
      <c r="D4176" s="190"/>
    </row>
    <row r="4177" spans="4:4" x14ac:dyDescent="0.2">
      <c r="D4177" s="190"/>
    </row>
    <row r="4178" spans="4:4" x14ac:dyDescent="0.2">
      <c r="D4178" s="190"/>
    </row>
    <row r="4179" spans="4:4" x14ac:dyDescent="0.2">
      <c r="D4179" s="190"/>
    </row>
    <row r="4180" spans="4:4" x14ac:dyDescent="0.2">
      <c r="D4180" s="190"/>
    </row>
    <row r="4181" spans="4:4" x14ac:dyDescent="0.2">
      <c r="D4181" s="190"/>
    </row>
    <row r="4182" spans="4:4" x14ac:dyDescent="0.2">
      <c r="D4182" s="190"/>
    </row>
    <row r="4183" spans="4:4" x14ac:dyDescent="0.2">
      <c r="D4183" s="190"/>
    </row>
    <row r="4184" spans="4:4" x14ac:dyDescent="0.2">
      <c r="D4184" s="190"/>
    </row>
    <row r="4185" spans="4:4" x14ac:dyDescent="0.2">
      <c r="D4185" s="190"/>
    </row>
    <row r="4186" spans="4:4" x14ac:dyDescent="0.2">
      <c r="D4186" s="190"/>
    </row>
    <row r="4187" spans="4:4" x14ac:dyDescent="0.2">
      <c r="D4187" s="190"/>
    </row>
    <row r="4188" spans="4:4" x14ac:dyDescent="0.2">
      <c r="D4188" s="190"/>
    </row>
    <row r="4189" spans="4:4" x14ac:dyDescent="0.2">
      <c r="D4189" s="190"/>
    </row>
    <row r="4190" spans="4:4" x14ac:dyDescent="0.2">
      <c r="D4190" s="190"/>
    </row>
    <row r="4191" spans="4:4" x14ac:dyDescent="0.2">
      <c r="D4191" s="190"/>
    </row>
    <row r="4192" spans="4:4" x14ac:dyDescent="0.2">
      <c r="D4192" s="190"/>
    </row>
    <row r="4193" spans="4:4" x14ac:dyDescent="0.2">
      <c r="D4193" s="190"/>
    </row>
    <row r="4194" spans="4:4" x14ac:dyDescent="0.2">
      <c r="D4194" s="190"/>
    </row>
    <row r="4195" spans="4:4" x14ac:dyDescent="0.2">
      <c r="D4195" s="190"/>
    </row>
    <row r="4196" spans="4:4" x14ac:dyDescent="0.2">
      <c r="D4196" s="190"/>
    </row>
    <row r="4197" spans="4:4" x14ac:dyDescent="0.2">
      <c r="D4197" s="190"/>
    </row>
    <row r="4198" spans="4:4" x14ac:dyDescent="0.2">
      <c r="D4198" s="190"/>
    </row>
    <row r="4199" spans="4:4" x14ac:dyDescent="0.2">
      <c r="D4199" s="190"/>
    </row>
    <row r="4200" spans="4:4" x14ac:dyDescent="0.2">
      <c r="D4200" s="190"/>
    </row>
    <row r="4201" spans="4:4" x14ac:dyDescent="0.2">
      <c r="D4201" s="190"/>
    </row>
    <row r="4202" spans="4:4" x14ac:dyDescent="0.2">
      <c r="D4202" s="190"/>
    </row>
    <row r="4203" spans="4:4" x14ac:dyDescent="0.2">
      <c r="D4203" s="190"/>
    </row>
    <row r="4204" spans="4:4" x14ac:dyDescent="0.2">
      <c r="D4204" s="190"/>
    </row>
    <row r="4205" spans="4:4" x14ac:dyDescent="0.2">
      <c r="D4205" s="190"/>
    </row>
    <row r="4206" spans="4:4" x14ac:dyDescent="0.2">
      <c r="D4206" s="190"/>
    </row>
    <row r="4207" spans="4:4" x14ac:dyDescent="0.2">
      <c r="D4207" s="190"/>
    </row>
    <row r="4208" spans="4:4" x14ac:dyDescent="0.2">
      <c r="D4208" s="190"/>
    </row>
    <row r="4209" spans="4:4" x14ac:dyDescent="0.2">
      <c r="D4209" s="190"/>
    </row>
    <row r="4210" spans="4:4" x14ac:dyDescent="0.2">
      <c r="D4210" s="190"/>
    </row>
    <row r="4211" spans="4:4" x14ac:dyDescent="0.2">
      <c r="D4211" s="190"/>
    </row>
    <row r="4212" spans="4:4" x14ac:dyDescent="0.2">
      <c r="D4212" s="190"/>
    </row>
    <row r="4213" spans="4:4" x14ac:dyDescent="0.2">
      <c r="D4213" s="190"/>
    </row>
    <row r="4214" spans="4:4" x14ac:dyDescent="0.2">
      <c r="D4214" s="190"/>
    </row>
    <row r="4215" spans="4:4" x14ac:dyDescent="0.2">
      <c r="D4215" s="190"/>
    </row>
    <row r="4216" spans="4:4" x14ac:dyDescent="0.2">
      <c r="D4216" s="190"/>
    </row>
    <row r="4217" spans="4:4" x14ac:dyDescent="0.2">
      <c r="D4217" s="190"/>
    </row>
    <row r="4218" spans="4:4" x14ac:dyDescent="0.2">
      <c r="D4218" s="190"/>
    </row>
    <row r="4219" spans="4:4" x14ac:dyDescent="0.2">
      <c r="D4219" s="190"/>
    </row>
    <row r="4220" spans="4:4" x14ac:dyDescent="0.2">
      <c r="D4220" s="190"/>
    </row>
    <row r="4221" spans="4:4" x14ac:dyDescent="0.2">
      <c r="D4221" s="190"/>
    </row>
    <row r="4222" spans="4:4" x14ac:dyDescent="0.2">
      <c r="D4222" s="190"/>
    </row>
    <row r="4223" spans="4:4" x14ac:dyDescent="0.2">
      <c r="D4223" s="190"/>
    </row>
    <row r="4224" spans="4:4" x14ac:dyDescent="0.2">
      <c r="D4224" s="190"/>
    </row>
    <row r="4225" spans="4:4" x14ac:dyDescent="0.2">
      <c r="D4225" s="190"/>
    </row>
    <row r="4226" spans="4:4" x14ac:dyDescent="0.2">
      <c r="D4226" s="190"/>
    </row>
    <row r="4227" spans="4:4" x14ac:dyDescent="0.2">
      <c r="D4227" s="190"/>
    </row>
    <row r="4228" spans="4:4" x14ac:dyDescent="0.2">
      <c r="D4228" s="190"/>
    </row>
    <row r="4229" spans="4:4" x14ac:dyDescent="0.2">
      <c r="D4229" s="190"/>
    </row>
    <row r="4230" spans="4:4" x14ac:dyDescent="0.2">
      <c r="D4230" s="190"/>
    </row>
    <row r="4231" spans="4:4" x14ac:dyDescent="0.2">
      <c r="D4231" s="190"/>
    </row>
    <row r="4232" spans="4:4" x14ac:dyDescent="0.2">
      <c r="D4232" s="190"/>
    </row>
    <row r="4233" spans="4:4" x14ac:dyDescent="0.2">
      <c r="D4233" s="190"/>
    </row>
    <row r="4234" spans="4:4" x14ac:dyDescent="0.2">
      <c r="D4234" s="190"/>
    </row>
    <row r="4235" spans="4:4" x14ac:dyDescent="0.2">
      <c r="D4235" s="190"/>
    </row>
    <row r="4236" spans="4:4" x14ac:dyDescent="0.2">
      <c r="D4236" s="190"/>
    </row>
    <row r="4237" spans="4:4" x14ac:dyDescent="0.2">
      <c r="D4237" s="190"/>
    </row>
    <row r="4238" spans="4:4" x14ac:dyDescent="0.2">
      <c r="D4238" s="190"/>
    </row>
    <row r="4239" spans="4:4" x14ac:dyDescent="0.2">
      <c r="D4239" s="190"/>
    </row>
    <row r="4240" spans="4:4" x14ac:dyDescent="0.2">
      <c r="D4240" s="190"/>
    </row>
    <row r="4241" spans="4:4" x14ac:dyDescent="0.2">
      <c r="D4241" s="190"/>
    </row>
    <row r="4242" spans="4:4" x14ac:dyDescent="0.2">
      <c r="D4242" s="190"/>
    </row>
    <row r="4243" spans="4:4" x14ac:dyDescent="0.2">
      <c r="D4243" s="190"/>
    </row>
    <row r="4244" spans="4:4" x14ac:dyDescent="0.2">
      <c r="D4244" s="190"/>
    </row>
    <row r="4245" spans="4:4" x14ac:dyDescent="0.2">
      <c r="D4245" s="190"/>
    </row>
    <row r="4246" spans="4:4" x14ac:dyDescent="0.2">
      <c r="D4246" s="190"/>
    </row>
    <row r="4247" spans="4:4" x14ac:dyDescent="0.2">
      <c r="D4247" s="190"/>
    </row>
    <row r="4248" spans="4:4" x14ac:dyDescent="0.2">
      <c r="D4248" s="190"/>
    </row>
    <row r="4249" spans="4:4" x14ac:dyDescent="0.2">
      <c r="D4249" s="190"/>
    </row>
    <row r="4250" spans="4:4" x14ac:dyDescent="0.2">
      <c r="D4250" s="190"/>
    </row>
    <row r="4251" spans="4:4" x14ac:dyDescent="0.2">
      <c r="D4251" s="190"/>
    </row>
    <row r="4252" spans="4:4" x14ac:dyDescent="0.2">
      <c r="D4252" s="190"/>
    </row>
    <row r="4253" spans="4:4" x14ac:dyDescent="0.2">
      <c r="D4253" s="190"/>
    </row>
    <row r="4254" spans="4:4" x14ac:dyDescent="0.2">
      <c r="D4254" s="190"/>
    </row>
    <row r="4255" spans="4:4" x14ac:dyDescent="0.2">
      <c r="D4255" s="190"/>
    </row>
    <row r="4256" spans="4:4" x14ac:dyDescent="0.2">
      <c r="D4256" s="190"/>
    </row>
    <row r="4257" spans="4:4" x14ac:dyDescent="0.2">
      <c r="D4257" s="190"/>
    </row>
    <row r="4258" spans="4:4" x14ac:dyDescent="0.2">
      <c r="D4258" s="190"/>
    </row>
    <row r="4259" spans="4:4" x14ac:dyDescent="0.2">
      <c r="D4259" s="190"/>
    </row>
    <row r="4260" spans="4:4" x14ac:dyDescent="0.2">
      <c r="D4260" s="190"/>
    </row>
    <row r="4261" spans="4:4" x14ac:dyDescent="0.2">
      <c r="D4261" s="190"/>
    </row>
    <row r="4262" spans="4:4" x14ac:dyDescent="0.2">
      <c r="D4262" s="190"/>
    </row>
    <row r="4263" spans="4:4" x14ac:dyDescent="0.2">
      <c r="D4263" s="190"/>
    </row>
    <row r="4264" spans="4:4" x14ac:dyDescent="0.2">
      <c r="D4264" s="190"/>
    </row>
    <row r="4265" spans="4:4" x14ac:dyDescent="0.2">
      <c r="D4265" s="190"/>
    </row>
    <row r="4266" spans="4:4" x14ac:dyDescent="0.2">
      <c r="D4266" s="190"/>
    </row>
    <row r="4267" spans="4:4" x14ac:dyDescent="0.2">
      <c r="D4267" s="190"/>
    </row>
    <row r="4268" spans="4:4" x14ac:dyDescent="0.2">
      <c r="D4268" s="190"/>
    </row>
    <row r="4269" spans="4:4" x14ac:dyDescent="0.2">
      <c r="D4269" s="190"/>
    </row>
    <row r="4270" spans="4:4" x14ac:dyDescent="0.2">
      <c r="D4270" s="190"/>
    </row>
    <row r="4271" spans="4:4" x14ac:dyDescent="0.2">
      <c r="D4271" s="190"/>
    </row>
    <row r="4272" spans="4:4" x14ac:dyDescent="0.2">
      <c r="D4272" s="190"/>
    </row>
    <row r="4273" spans="4:4" x14ac:dyDescent="0.2">
      <c r="D4273" s="190"/>
    </row>
    <row r="4274" spans="4:4" x14ac:dyDescent="0.2">
      <c r="D4274" s="190"/>
    </row>
    <row r="4275" spans="4:4" x14ac:dyDescent="0.2">
      <c r="D4275" s="190"/>
    </row>
    <row r="4276" spans="4:4" x14ac:dyDescent="0.2">
      <c r="D4276" s="190"/>
    </row>
    <row r="4277" spans="4:4" x14ac:dyDescent="0.2">
      <c r="D4277" s="190"/>
    </row>
    <row r="4278" spans="4:4" x14ac:dyDescent="0.2">
      <c r="D4278" s="190"/>
    </row>
    <row r="4279" spans="4:4" x14ac:dyDescent="0.2">
      <c r="D4279" s="190"/>
    </row>
    <row r="4280" spans="4:4" x14ac:dyDescent="0.2">
      <c r="D4280" s="190"/>
    </row>
    <row r="4281" spans="4:4" x14ac:dyDescent="0.2">
      <c r="D4281" s="190"/>
    </row>
    <row r="4282" spans="4:4" x14ac:dyDescent="0.2">
      <c r="D4282" s="190"/>
    </row>
    <row r="4283" spans="4:4" x14ac:dyDescent="0.2">
      <c r="D4283" s="190"/>
    </row>
    <row r="4284" spans="4:4" x14ac:dyDescent="0.2">
      <c r="D4284" s="190"/>
    </row>
    <row r="4285" spans="4:4" x14ac:dyDescent="0.2">
      <c r="D4285" s="190"/>
    </row>
    <row r="4286" spans="4:4" x14ac:dyDescent="0.2">
      <c r="D4286" s="190"/>
    </row>
    <row r="4287" spans="4:4" x14ac:dyDescent="0.2">
      <c r="D4287" s="190"/>
    </row>
    <row r="4288" spans="4:4" x14ac:dyDescent="0.2">
      <c r="D4288" s="190"/>
    </row>
    <row r="4289" spans="4:4" x14ac:dyDescent="0.2">
      <c r="D4289" s="190"/>
    </row>
    <row r="4290" spans="4:4" x14ac:dyDescent="0.2">
      <c r="D4290" s="190"/>
    </row>
    <row r="4291" spans="4:4" x14ac:dyDescent="0.2">
      <c r="D4291" s="190"/>
    </row>
    <row r="4292" spans="4:4" x14ac:dyDescent="0.2">
      <c r="D4292" s="190"/>
    </row>
    <row r="4293" spans="4:4" x14ac:dyDescent="0.2">
      <c r="D4293" s="190"/>
    </row>
    <row r="4294" spans="4:4" x14ac:dyDescent="0.2">
      <c r="D4294" s="190"/>
    </row>
    <row r="4295" spans="4:4" x14ac:dyDescent="0.2">
      <c r="D4295" s="190"/>
    </row>
    <row r="4296" spans="4:4" x14ac:dyDescent="0.2">
      <c r="D4296" s="190"/>
    </row>
    <row r="4297" spans="4:4" x14ac:dyDescent="0.2">
      <c r="D4297" s="190"/>
    </row>
    <row r="4298" spans="4:4" x14ac:dyDescent="0.2">
      <c r="D4298" s="190"/>
    </row>
    <row r="4299" spans="4:4" x14ac:dyDescent="0.2">
      <c r="D4299" s="190"/>
    </row>
    <row r="4300" spans="4:4" x14ac:dyDescent="0.2">
      <c r="D4300" s="190"/>
    </row>
    <row r="4301" spans="4:4" x14ac:dyDescent="0.2">
      <c r="D4301" s="190"/>
    </row>
    <row r="4302" spans="4:4" x14ac:dyDescent="0.2">
      <c r="D4302" s="190"/>
    </row>
    <row r="4303" spans="4:4" x14ac:dyDescent="0.2">
      <c r="D4303" s="190"/>
    </row>
    <row r="4304" spans="4:4" x14ac:dyDescent="0.2">
      <c r="D4304" s="190"/>
    </row>
    <row r="4305" spans="4:4" x14ac:dyDescent="0.2">
      <c r="D4305" s="190"/>
    </row>
    <row r="4306" spans="4:4" x14ac:dyDescent="0.2">
      <c r="D4306" s="190"/>
    </row>
    <row r="4307" spans="4:4" x14ac:dyDescent="0.2">
      <c r="D4307" s="190"/>
    </row>
    <row r="4308" spans="4:4" x14ac:dyDescent="0.2">
      <c r="D4308" s="190"/>
    </row>
    <row r="4309" spans="4:4" x14ac:dyDescent="0.2">
      <c r="D4309" s="190"/>
    </row>
    <row r="4310" spans="4:4" x14ac:dyDescent="0.2">
      <c r="D4310" s="190"/>
    </row>
    <row r="4311" spans="4:4" x14ac:dyDescent="0.2">
      <c r="D4311" s="190"/>
    </row>
    <row r="4312" spans="4:4" x14ac:dyDescent="0.2">
      <c r="D4312" s="190"/>
    </row>
    <row r="4313" spans="4:4" x14ac:dyDescent="0.2">
      <c r="D4313" s="190"/>
    </row>
    <row r="4314" spans="4:4" x14ac:dyDescent="0.2">
      <c r="D4314" s="190"/>
    </row>
    <row r="4315" spans="4:4" x14ac:dyDescent="0.2">
      <c r="D4315" s="190"/>
    </row>
    <row r="4316" spans="4:4" x14ac:dyDescent="0.2">
      <c r="D4316" s="190"/>
    </row>
    <row r="4317" spans="4:4" x14ac:dyDescent="0.2">
      <c r="D4317" s="190"/>
    </row>
    <row r="4318" spans="4:4" x14ac:dyDescent="0.2">
      <c r="D4318" s="190"/>
    </row>
    <row r="4319" spans="4:4" x14ac:dyDescent="0.2">
      <c r="D4319" s="190"/>
    </row>
    <row r="4320" spans="4:4" x14ac:dyDescent="0.2">
      <c r="D4320" s="190"/>
    </row>
    <row r="4321" spans="4:4" x14ac:dyDescent="0.2">
      <c r="D4321" s="190"/>
    </row>
    <row r="4322" spans="4:4" x14ac:dyDescent="0.2">
      <c r="D4322" s="190"/>
    </row>
    <row r="4323" spans="4:4" x14ac:dyDescent="0.2">
      <c r="D4323" s="190"/>
    </row>
    <row r="4324" spans="4:4" x14ac:dyDescent="0.2">
      <c r="D4324" s="190"/>
    </row>
    <row r="4325" spans="4:4" x14ac:dyDescent="0.2">
      <c r="D4325" s="190"/>
    </row>
    <row r="4326" spans="4:4" x14ac:dyDescent="0.2">
      <c r="D4326" s="190"/>
    </row>
    <row r="4327" spans="4:4" x14ac:dyDescent="0.2">
      <c r="D4327" s="190"/>
    </row>
    <row r="4328" spans="4:4" x14ac:dyDescent="0.2">
      <c r="D4328" s="190"/>
    </row>
    <row r="4329" spans="4:4" x14ac:dyDescent="0.2">
      <c r="D4329" s="190"/>
    </row>
    <row r="4330" spans="4:4" x14ac:dyDescent="0.2">
      <c r="D4330" s="190"/>
    </row>
    <row r="4331" spans="4:4" x14ac:dyDescent="0.2">
      <c r="D4331" s="190"/>
    </row>
    <row r="4332" spans="4:4" x14ac:dyDescent="0.2">
      <c r="D4332" s="190"/>
    </row>
    <row r="4333" spans="4:4" x14ac:dyDescent="0.2">
      <c r="D4333" s="190"/>
    </row>
    <row r="4334" spans="4:4" x14ac:dyDescent="0.2">
      <c r="D4334" s="190"/>
    </row>
    <row r="4335" spans="4:4" x14ac:dyDescent="0.2">
      <c r="D4335" s="190"/>
    </row>
    <row r="4336" spans="4:4" x14ac:dyDescent="0.2">
      <c r="D4336" s="190"/>
    </row>
    <row r="4337" spans="4:4" x14ac:dyDescent="0.2">
      <c r="D4337" s="190"/>
    </row>
    <row r="4338" spans="4:4" x14ac:dyDescent="0.2">
      <c r="D4338" s="190"/>
    </row>
    <row r="4339" spans="4:4" x14ac:dyDescent="0.2">
      <c r="D4339" s="190"/>
    </row>
    <row r="4340" spans="4:4" x14ac:dyDescent="0.2">
      <c r="D4340" s="190"/>
    </row>
    <row r="4341" spans="4:4" x14ac:dyDescent="0.2">
      <c r="D4341" s="190"/>
    </row>
    <row r="4342" spans="4:4" x14ac:dyDescent="0.2">
      <c r="D4342" s="190"/>
    </row>
    <row r="4343" spans="4:4" x14ac:dyDescent="0.2">
      <c r="D4343" s="190"/>
    </row>
    <row r="4344" spans="4:4" x14ac:dyDescent="0.2">
      <c r="D4344" s="190"/>
    </row>
    <row r="4345" spans="4:4" x14ac:dyDescent="0.2">
      <c r="D4345" s="190"/>
    </row>
    <row r="4346" spans="4:4" x14ac:dyDescent="0.2">
      <c r="D4346" s="190"/>
    </row>
    <row r="4347" spans="4:4" x14ac:dyDescent="0.2">
      <c r="D4347" s="190"/>
    </row>
    <row r="4348" spans="4:4" x14ac:dyDescent="0.2">
      <c r="D4348" s="190"/>
    </row>
    <row r="4349" spans="4:4" x14ac:dyDescent="0.2">
      <c r="D4349" s="190"/>
    </row>
    <row r="4350" spans="4:4" x14ac:dyDescent="0.2">
      <c r="D4350" s="190"/>
    </row>
    <row r="4351" spans="4:4" x14ac:dyDescent="0.2">
      <c r="D4351" s="190"/>
    </row>
    <row r="4352" spans="4:4" x14ac:dyDescent="0.2">
      <c r="D4352" s="190"/>
    </row>
    <row r="4353" spans="4:4" x14ac:dyDescent="0.2">
      <c r="D4353" s="190"/>
    </row>
    <row r="4354" spans="4:4" x14ac:dyDescent="0.2">
      <c r="D4354" s="190"/>
    </row>
    <row r="4355" spans="4:4" x14ac:dyDescent="0.2">
      <c r="D4355" s="190"/>
    </row>
    <row r="4356" spans="4:4" x14ac:dyDescent="0.2">
      <c r="D4356" s="190"/>
    </row>
    <row r="4357" spans="4:4" x14ac:dyDescent="0.2">
      <c r="D4357" s="190"/>
    </row>
    <row r="4358" spans="4:4" x14ac:dyDescent="0.2">
      <c r="D4358" s="190"/>
    </row>
    <row r="4359" spans="4:4" x14ac:dyDescent="0.2">
      <c r="D4359" s="190"/>
    </row>
    <row r="4360" spans="4:4" x14ac:dyDescent="0.2">
      <c r="D4360" s="190"/>
    </row>
    <row r="4361" spans="4:4" x14ac:dyDescent="0.2">
      <c r="D4361" s="190"/>
    </row>
    <row r="4362" spans="4:4" x14ac:dyDescent="0.2">
      <c r="D4362" s="190"/>
    </row>
    <row r="4363" spans="4:4" x14ac:dyDescent="0.2">
      <c r="D4363" s="190"/>
    </row>
    <row r="4364" spans="4:4" x14ac:dyDescent="0.2">
      <c r="D4364" s="190"/>
    </row>
    <row r="4365" spans="4:4" x14ac:dyDescent="0.2">
      <c r="D4365" s="190"/>
    </row>
    <row r="4366" spans="4:4" x14ac:dyDescent="0.2">
      <c r="D4366" s="190"/>
    </row>
    <row r="4367" spans="4:4" x14ac:dyDescent="0.2">
      <c r="D4367" s="190"/>
    </row>
    <row r="4368" spans="4:4" x14ac:dyDescent="0.2">
      <c r="D4368" s="190"/>
    </row>
    <row r="4369" spans="4:4" x14ac:dyDescent="0.2">
      <c r="D4369" s="190"/>
    </row>
    <row r="4370" spans="4:4" x14ac:dyDescent="0.2">
      <c r="D4370" s="190"/>
    </row>
    <row r="4371" spans="4:4" x14ac:dyDescent="0.2">
      <c r="D4371" s="190"/>
    </row>
    <row r="4372" spans="4:4" x14ac:dyDescent="0.2">
      <c r="D4372" s="190"/>
    </row>
    <row r="4373" spans="4:4" x14ac:dyDescent="0.2">
      <c r="D4373" s="190"/>
    </row>
    <row r="4374" spans="4:4" x14ac:dyDescent="0.2">
      <c r="D4374" s="190"/>
    </row>
    <row r="4375" spans="4:4" x14ac:dyDescent="0.2">
      <c r="D4375" s="190"/>
    </row>
    <row r="4376" spans="4:4" x14ac:dyDescent="0.2">
      <c r="D4376" s="190"/>
    </row>
    <row r="4377" spans="4:4" x14ac:dyDescent="0.2">
      <c r="D4377" s="190"/>
    </row>
    <row r="4378" spans="4:4" x14ac:dyDescent="0.2">
      <c r="D4378" s="190"/>
    </row>
    <row r="4379" spans="4:4" x14ac:dyDescent="0.2">
      <c r="D4379" s="190"/>
    </row>
    <row r="4380" spans="4:4" x14ac:dyDescent="0.2">
      <c r="D4380" s="190"/>
    </row>
    <row r="4381" spans="4:4" x14ac:dyDescent="0.2">
      <c r="D4381" s="190"/>
    </row>
    <row r="4382" spans="4:4" x14ac:dyDescent="0.2">
      <c r="D4382" s="190"/>
    </row>
    <row r="4383" spans="4:4" x14ac:dyDescent="0.2">
      <c r="D4383" s="190"/>
    </row>
    <row r="4384" spans="4:4" x14ac:dyDescent="0.2">
      <c r="D4384" s="190"/>
    </row>
    <row r="4385" spans="4:4" x14ac:dyDescent="0.2">
      <c r="D4385" s="190"/>
    </row>
    <row r="4386" spans="4:4" x14ac:dyDescent="0.2">
      <c r="D4386" s="190"/>
    </row>
    <row r="4387" spans="4:4" x14ac:dyDescent="0.2">
      <c r="D4387" s="190"/>
    </row>
    <row r="4388" spans="4:4" x14ac:dyDescent="0.2">
      <c r="D4388" s="190"/>
    </row>
    <row r="4389" spans="4:4" x14ac:dyDescent="0.2">
      <c r="D4389" s="190"/>
    </row>
    <row r="4390" spans="4:4" x14ac:dyDescent="0.2">
      <c r="D4390" s="190"/>
    </row>
    <row r="4391" spans="4:4" x14ac:dyDescent="0.2">
      <c r="D4391" s="190"/>
    </row>
    <row r="4392" spans="4:4" x14ac:dyDescent="0.2">
      <c r="D4392" s="190"/>
    </row>
    <row r="4393" spans="4:4" x14ac:dyDescent="0.2">
      <c r="D4393" s="190"/>
    </row>
    <row r="4394" spans="4:4" x14ac:dyDescent="0.2">
      <c r="D4394" s="190"/>
    </row>
    <row r="4395" spans="4:4" x14ac:dyDescent="0.2">
      <c r="D4395" s="190"/>
    </row>
    <row r="4396" spans="4:4" x14ac:dyDescent="0.2">
      <c r="D4396" s="190"/>
    </row>
    <row r="4397" spans="4:4" x14ac:dyDescent="0.2">
      <c r="D4397" s="190"/>
    </row>
    <row r="4398" spans="4:4" x14ac:dyDescent="0.2">
      <c r="D4398" s="190"/>
    </row>
    <row r="4399" spans="4:4" x14ac:dyDescent="0.2">
      <c r="D4399" s="190"/>
    </row>
    <row r="4400" spans="4:4" x14ac:dyDescent="0.2">
      <c r="D4400" s="190"/>
    </row>
    <row r="4401" spans="4:4" x14ac:dyDescent="0.2">
      <c r="D4401" s="190"/>
    </row>
    <row r="4402" spans="4:4" x14ac:dyDescent="0.2">
      <c r="D4402" s="190"/>
    </row>
    <row r="4403" spans="4:4" x14ac:dyDescent="0.2">
      <c r="D4403" s="190"/>
    </row>
    <row r="4404" spans="4:4" x14ac:dyDescent="0.2">
      <c r="D4404" s="190"/>
    </row>
    <row r="4405" spans="4:4" x14ac:dyDescent="0.2">
      <c r="D4405" s="190"/>
    </row>
    <row r="4406" spans="4:4" x14ac:dyDescent="0.2">
      <c r="D4406" s="190"/>
    </row>
    <row r="4407" spans="4:4" x14ac:dyDescent="0.2">
      <c r="D4407" s="190"/>
    </row>
    <row r="4408" spans="4:4" x14ac:dyDescent="0.2">
      <c r="D4408" s="190"/>
    </row>
    <row r="4409" spans="4:4" x14ac:dyDescent="0.2">
      <c r="D4409" s="190"/>
    </row>
    <row r="4410" spans="4:4" x14ac:dyDescent="0.2">
      <c r="D4410" s="190"/>
    </row>
    <row r="4411" spans="4:4" x14ac:dyDescent="0.2">
      <c r="D4411" s="190"/>
    </row>
    <row r="4412" spans="4:4" x14ac:dyDescent="0.2">
      <c r="D4412" s="190"/>
    </row>
    <row r="4413" spans="4:4" x14ac:dyDescent="0.2">
      <c r="D4413" s="190"/>
    </row>
    <row r="4414" spans="4:4" x14ac:dyDescent="0.2">
      <c r="D4414" s="190"/>
    </row>
    <row r="4415" spans="4:4" x14ac:dyDescent="0.2">
      <c r="D4415" s="190"/>
    </row>
    <row r="4416" spans="4:4" x14ac:dyDescent="0.2">
      <c r="D4416" s="190"/>
    </row>
    <row r="4417" spans="4:4" x14ac:dyDescent="0.2">
      <c r="D4417" s="190"/>
    </row>
    <row r="4418" spans="4:4" x14ac:dyDescent="0.2">
      <c r="D4418" s="190"/>
    </row>
    <row r="4419" spans="4:4" x14ac:dyDescent="0.2">
      <c r="D4419" s="190"/>
    </row>
    <row r="4420" spans="4:4" x14ac:dyDescent="0.2">
      <c r="D4420" s="190"/>
    </row>
    <row r="4421" spans="4:4" x14ac:dyDescent="0.2">
      <c r="D4421" s="190"/>
    </row>
    <row r="4422" spans="4:4" x14ac:dyDescent="0.2">
      <c r="D4422" s="190"/>
    </row>
    <row r="4423" spans="4:4" x14ac:dyDescent="0.2">
      <c r="D4423" s="190"/>
    </row>
    <row r="4424" spans="4:4" x14ac:dyDescent="0.2">
      <c r="D4424" s="190"/>
    </row>
    <row r="4425" spans="4:4" x14ac:dyDescent="0.2">
      <c r="D4425" s="190"/>
    </row>
    <row r="4426" spans="4:4" x14ac:dyDescent="0.2">
      <c r="D4426" s="190"/>
    </row>
    <row r="4427" spans="4:4" x14ac:dyDescent="0.2">
      <c r="D4427" s="190"/>
    </row>
    <row r="4428" spans="4:4" x14ac:dyDescent="0.2">
      <c r="D4428" s="190"/>
    </row>
    <row r="4429" spans="4:4" x14ac:dyDescent="0.2">
      <c r="D4429" s="190"/>
    </row>
    <row r="4430" spans="4:4" x14ac:dyDescent="0.2">
      <c r="D4430" s="190"/>
    </row>
    <row r="4431" spans="4:4" x14ac:dyDescent="0.2">
      <c r="D4431" s="190"/>
    </row>
    <row r="4432" spans="4:4" x14ac:dyDescent="0.2">
      <c r="D4432" s="190"/>
    </row>
    <row r="4433" spans="4:4" x14ac:dyDescent="0.2">
      <c r="D4433" s="190"/>
    </row>
    <row r="4434" spans="4:4" x14ac:dyDescent="0.2">
      <c r="D4434" s="190"/>
    </row>
    <row r="4435" spans="4:4" x14ac:dyDescent="0.2">
      <c r="D4435" s="190"/>
    </row>
    <row r="4436" spans="4:4" x14ac:dyDescent="0.2">
      <c r="D4436" s="190"/>
    </row>
    <row r="4437" spans="4:4" x14ac:dyDescent="0.2">
      <c r="D4437" s="190"/>
    </row>
    <row r="4438" spans="4:4" x14ac:dyDescent="0.2">
      <c r="D4438" s="190"/>
    </row>
    <row r="4439" spans="4:4" x14ac:dyDescent="0.2">
      <c r="D4439" s="190"/>
    </row>
    <row r="4440" spans="4:4" x14ac:dyDescent="0.2">
      <c r="D4440" s="190"/>
    </row>
    <row r="4441" spans="4:4" x14ac:dyDescent="0.2">
      <c r="D4441" s="190"/>
    </row>
    <row r="4442" spans="4:4" x14ac:dyDescent="0.2">
      <c r="D4442" s="190"/>
    </row>
    <row r="4443" spans="4:4" x14ac:dyDescent="0.2">
      <c r="D4443" s="190"/>
    </row>
    <row r="4444" spans="4:4" x14ac:dyDescent="0.2">
      <c r="D4444" s="190"/>
    </row>
    <row r="4445" spans="4:4" x14ac:dyDescent="0.2">
      <c r="D4445" s="190"/>
    </row>
    <row r="4446" spans="4:4" x14ac:dyDescent="0.2">
      <c r="D4446" s="190"/>
    </row>
    <row r="4447" spans="4:4" x14ac:dyDescent="0.2">
      <c r="D4447" s="190"/>
    </row>
    <row r="4448" spans="4:4" x14ac:dyDescent="0.2">
      <c r="D4448" s="190"/>
    </row>
    <row r="4449" spans="4:4" x14ac:dyDescent="0.2">
      <c r="D4449" s="190"/>
    </row>
    <row r="4450" spans="4:4" x14ac:dyDescent="0.2">
      <c r="D4450" s="190"/>
    </row>
    <row r="4451" spans="4:4" x14ac:dyDescent="0.2">
      <c r="D4451" s="190"/>
    </row>
    <row r="4452" spans="4:4" x14ac:dyDescent="0.2">
      <c r="D4452" s="190"/>
    </row>
    <row r="4453" spans="4:4" x14ac:dyDescent="0.2">
      <c r="D4453" s="190"/>
    </row>
    <row r="4454" spans="4:4" x14ac:dyDescent="0.2">
      <c r="D4454" s="190"/>
    </row>
    <row r="4455" spans="4:4" x14ac:dyDescent="0.2">
      <c r="D4455" s="190"/>
    </row>
    <row r="4456" spans="4:4" x14ac:dyDescent="0.2">
      <c r="D4456" s="190"/>
    </row>
    <row r="4457" spans="4:4" x14ac:dyDescent="0.2">
      <c r="D4457" s="190"/>
    </row>
    <row r="4458" spans="4:4" x14ac:dyDescent="0.2">
      <c r="D4458" s="190"/>
    </row>
    <row r="4459" spans="4:4" x14ac:dyDescent="0.2">
      <c r="D4459" s="190"/>
    </row>
    <row r="4460" spans="4:4" x14ac:dyDescent="0.2">
      <c r="D4460" s="190"/>
    </row>
    <row r="4461" spans="4:4" x14ac:dyDescent="0.2">
      <c r="D4461" s="190"/>
    </row>
    <row r="4462" spans="4:4" x14ac:dyDescent="0.2">
      <c r="D4462" s="190"/>
    </row>
    <row r="4463" spans="4:4" x14ac:dyDescent="0.2">
      <c r="D4463" s="190"/>
    </row>
    <row r="4464" spans="4:4" x14ac:dyDescent="0.2">
      <c r="D4464" s="190"/>
    </row>
    <row r="4465" spans="4:4" x14ac:dyDescent="0.2">
      <c r="D4465" s="190"/>
    </row>
    <row r="4466" spans="4:4" x14ac:dyDescent="0.2">
      <c r="D4466" s="190"/>
    </row>
    <row r="4467" spans="4:4" x14ac:dyDescent="0.2">
      <c r="D4467" s="190"/>
    </row>
    <row r="4468" spans="4:4" x14ac:dyDescent="0.2">
      <c r="D4468" s="190"/>
    </row>
    <row r="4469" spans="4:4" x14ac:dyDescent="0.2">
      <c r="D4469" s="190"/>
    </row>
    <row r="4470" spans="4:4" x14ac:dyDescent="0.2">
      <c r="D4470" s="190"/>
    </row>
    <row r="4471" spans="4:4" x14ac:dyDescent="0.2">
      <c r="D4471" s="190"/>
    </row>
    <row r="4472" spans="4:4" x14ac:dyDescent="0.2">
      <c r="D4472" s="190"/>
    </row>
    <row r="4473" spans="4:4" x14ac:dyDescent="0.2">
      <c r="D4473" s="190"/>
    </row>
    <row r="4474" spans="4:4" x14ac:dyDescent="0.2">
      <c r="D4474" s="190"/>
    </row>
    <row r="4475" spans="4:4" x14ac:dyDescent="0.2">
      <c r="D4475" s="190"/>
    </row>
    <row r="4476" spans="4:4" x14ac:dyDescent="0.2">
      <c r="D4476" s="190"/>
    </row>
    <row r="4477" spans="4:4" x14ac:dyDescent="0.2">
      <c r="D4477" s="190"/>
    </row>
    <row r="4478" spans="4:4" x14ac:dyDescent="0.2">
      <c r="D4478" s="190"/>
    </row>
    <row r="4479" spans="4:4" x14ac:dyDescent="0.2">
      <c r="D4479" s="190"/>
    </row>
    <row r="4480" spans="4:4" x14ac:dyDescent="0.2">
      <c r="D4480" s="190"/>
    </row>
    <row r="4481" spans="4:4" x14ac:dyDescent="0.2">
      <c r="D4481" s="190"/>
    </row>
    <row r="4482" spans="4:4" x14ac:dyDescent="0.2">
      <c r="D4482" s="190"/>
    </row>
    <row r="4483" spans="4:4" x14ac:dyDescent="0.2">
      <c r="D4483" s="190"/>
    </row>
    <row r="4484" spans="4:4" x14ac:dyDescent="0.2">
      <c r="D4484" s="190"/>
    </row>
    <row r="4485" spans="4:4" x14ac:dyDescent="0.2">
      <c r="D4485" s="190"/>
    </row>
    <row r="4486" spans="4:4" x14ac:dyDescent="0.2">
      <c r="D4486" s="190"/>
    </row>
    <row r="4487" spans="4:4" x14ac:dyDescent="0.2">
      <c r="D4487" s="190"/>
    </row>
    <row r="4488" spans="4:4" x14ac:dyDescent="0.2">
      <c r="D4488" s="190"/>
    </row>
    <row r="4489" spans="4:4" x14ac:dyDescent="0.2">
      <c r="D4489" s="190"/>
    </row>
    <row r="4490" spans="4:4" x14ac:dyDescent="0.2">
      <c r="D4490" s="190"/>
    </row>
    <row r="4491" spans="4:4" x14ac:dyDescent="0.2">
      <c r="D4491" s="190"/>
    </row>
    <row r="4492" spans="4:4" x14ac:dyDescent="0.2">
      <c r="D4492" s="190"/>
    </row>
    <row r="4493" spans="4:4" x14ac:dyDescent="0.2">
      <c r="D4493" s="190"/>
    </row>
    <row r="4494" spans="4:4" x14ac:dyDescent="0.2">
      <c r="D4494" s="190"/>
    </row>
    <row r="4495" spans="4:4" x14ac:dyDescent="0.2">
      <c r="D4495" s="190"/>
    </row>
    <row r="4496" spans="4:4" x14ac:dyDescent="0.2">
      <c r="D4496" s="190"/>
    </row>
    <row r="4497" spans="4:4" x14ac:dyDescent="0.2">
      <c r="D4497" s="190"/>
    </row>
    <row r="4498" spans="4:4" x14ac:dyDescent="0.2">
      <c r="D4498" s="190"/>
    </row>
    <row r="4499" spans="4:4" x14ac:dyDescent="0.2">
      <c r="D4499" s="190"/>
    </row>
    <row r="4500" spans="4:4" x14ac:dyDescent="0.2">
      <c r="D4500" s="190"/>
    </row>
    <row r="4501" spans="4:4" x14ac:dyDescent="0.2">
      <c r="D4501" s="190"/>
    </row>
    <row r="4502" spans="4:4" x14ac:dyDescent="0.2">
      <c r="D4502" s="190"/>
    </row>
    <row r="4503" spans="4:4" x14ac:dyDescent="0.2">
      <c r="D4503" s="190"/>
    </row>
    <row r="4504" spans="4:4" x14ac:dyDescent="0.2">
      <c r="D4504" s="190"/>
    </row>
    <row r="4505" spans="4:4" x14ac:dyDescent="0.2">
      <c r="D4505" s="190"/>
    </row>
    <row r="4506" spans="4:4" x14ac:dyDescent="0.2">
      <c r="D4506" s="190"/>
    </row>
    <row r="4507" spans="4:4" x14ac:dyDescent="0.2">
      <c r="D4507" s="190"/>
    </row>
    <row r="4508" spans="4:4" x14ac:dyDescent="0.2">
      <c r="D4508" s="190"/>
    </row>
    <row r="4509" spans="4:4" x14ac:dyDescent="0.2">
      <c r="D4509" s="190"/>
    </row>
    <row r="4510" spans="4:4" x14ac:dyDescent="0.2">
      <c r="D4510" s="190"/>
    </row>
    <row r="4511" spans="4:4" x14ac:dyDescent="0.2">
      <c r="D4511" s="190"/>
    </row>
    <row r="4512" spans="4:4" x14ac:dyDescent="0.2">
      <c r="D4512" s="190"/>
    </row>
    <row r="4513" spans="4:4" x14ac:dyDescent="0.2">
      <c r="D4513" s="190"/>
    </row>
    <row r="4514" spans="4:4" x14ac:dyDescent="0.2">
      <c r="D4514" s="190"/>
    </row>
    <row r="4515" spans="4:4" x14ac:dyDescent="0.2">
      <c r="D4515" s="190"/>
    </row>
    <row r="4516" spans="4:4" x14ac:dyDescent="0.2">
      <c r="D4516" s="190"/>
    </row>
    <row r="4517" spans="4:4" x14ac:dyDescent="0.2">
      <c r="D4517" s="190"/>
    </row>
    <row r="4518" spans="4:4" x14ac:dyDescent="0.2">
      <c r="D4518" s="190"/>
    </row>
    <row r="4519" spans="4:4" x14ac:dyDescent="0.2">
      <c r="D4519" s="190"/>
    </row>
    <row r="4520" spans="4:4" x14ac:dyDescent="0.2">
      <c r="D4520" s="190"/>
    </row>
    <row r="4521" spans="4:4" x14ac:dyDescent="0.2">
      <c r="D4521" s="190"/>
    </row>
    <row r="4522" spans="4:4" x14ac:dyDescent="0.2">
      <c r="D4522" s="190"/>
    </row>
    <row r="4523" spans="4:4" x14ac:dyDescent="0.2">
      <c r="D4523" s="190"/>
    </row>
    <row r="4524" spans="4:4" x14ac:dyDescent="0.2">
      <c r="D4524" s="190"/>
    </row>
    <row r="4525" spans="4:4" x14ac:dyDescent="0.2">
      <c r="D4525" s="190"/>
    </row>
    <row r="4526" spans="4:4" x14ac:dyDescent="0.2">
      <c r="D4526" s="190"/>
    </row>
    <row r="4527" spans="4:4" x14ac:dyDescent="0.2">
      <c r="D4527" s="190"/>
    </row>
    <row r="4528" spans="4:4" x14ac:dyDescent="0.2">
      <c r="D4528" s="190"/>
    </row>
    <row r="4529" spans="4:4" x14ac:dyDescent="0.2">
      <c r="D4529" s="190"/>
    </row>
    <row r="4530" spans="4:4" x14ac:dyDescent="0.2">
      <c r="D4530" s="190"/>
    </row>
    <row r="4531" spans="4:4" x14ac:dyDescent="0.2">
      <c r="D4531" s="190"/>
    </row>
    <row r="4532" spans="4:4" x14ac:dyDescent="0.2">
      <c r="D4532" s="190"/>
    </row>
    <row r="4533" spans="4:4" x14ac:dyDescent="0.2">
      <c r="D4533" s="190"/>
    </row>
    <row r="4534" spans="4:4" x14ac:dyDescent="0.2">
      <c r="D4534" s="190"/>
    </row>
    <row r="4535" spans="4:4" x14ac:dyDescent="0.2">
      <c r="D4535" s="190"/>
    </row>
    <row r="4536" spans="4:4" x14ac:dyDescent="0.2">
      <c r="D4536" s="190"/>
    </row>
    <row r="4537" spans="4:4" x14ac:dyDescent="0.2">
      <c r="D4537" s="190"/>
    </row>
    <row r="4538" spans="4:4" x14ac:dyDescent="0.2">
      <c r="D4538" s="190"/>
    </row>
    <row r="4539" spans="4:4" x14ac:dyDescent="0.2">
      <c r="D4539" s="190"/>
    </row>
    <row r="4540" spans="4:4" x14ac:dyDescent="0.2">
      <c r="D4540" s="190"/>
    </row>
    <row r="4541" spans="4:4" x14ac:dyDescent="0.2">
      <c r="D4541" s="190"/>
    </row>
    <row r="4542" spans="4:4" x14ac:dyDescent="0.2">
      <c r="D4542" s="190"/>
    </row>
    <row r="4543" spans="4:4" x14ac:dyDescent="0.2">
      <c r="D4543" s="190"/>
    </row>
    <row r="4544" spans="4:4" x14ac:dyDescent="0.2">
      <c r="D4544" s="190"/>
    </row>
    <row r="4545" spans="4:4" x14ac:dyDescent="0.2">
      <c r="D4545" s="190"/>
    </row>
    <row r="4546" spans="4:4" x14ac:dyDescent="0.2">
      <c r="D4546" s="190"/>
    </row>
    <row r="4547" spans="4:4" x14ac:dyDescent="0.2">
      <c r="D4547" s="190"/>
    </row>
    <row r="4548" spans="4:4" x14ac:dyDescent="0.2">
      <c r="D4548" s="190"/>
    </row>
    <row r="4549" spans="4:4" x14ac:dyDescent="0.2">
      <c r="D4549" s="190"/>
    </row>
    <row r="4550" spans="4:4" x14ac:dyDescent="0.2">
      <c r="D4550" s="190"/>
    </row>
    <row r="4551" spans="4:4" x14ac:dyDescent="0.2">
      <c r="D4551" s="190"/>
    </row>
    <row r="4552" spans="4:4" x14ac:dyDescent="0.2">
      <c r="D4552" s="190"/>
    </row>
    <row r="4553" spans="4:4" x14ac:dyDescent="0.2">
      <c r="D4553" s="190"/>
    </row>
    <row r="4554" spans="4:4" x14ac:dyDescent="0.2">
      <c r="D4554" s="190"/>
    </row>
    <row r="4555" spans="4:4" x14ac:dyDescent="0.2">
      <c r="D4555" s="190"/>
    </row>
    <row r="4556" spans="4:4" x14ac:dyDescent="0.2">
      <c r="D4556" s="190"/>
    </row>
    <row r="4557" spans="4:4" x14ac:dyDescent="0.2">
      <c r="D4557" s="190"/>
    </row>
    <row r="4558" spans="4:4" x14ac:dyDescent="0.2">
      <c r="D4558" s="190"/>
    </row>
    <row r="4559" spans="4:4" x14ac:dyDescent="0.2">
      <c r="D4559" s="190"/>
    </row>
    <row r="4560" spans="4:4" x14ac:dyDescent="0.2">
      <c r="D4560" s="190"/>
    </row>
    <row r="4561" spans="4:4" x14ac:dyDescent="0.2">
      <c r="D4561" s="190"/>
    </row>
    <row r="4562" spans="4:4" x14ac:dyDescent="0.2">
      <c r="D4562" s="190"/>
    </row>
    <row r="4563" spans="4:4" x14ac:dyDescent="0.2">
      <c r="D4563" s="190"/>
    </row>
    <row r="4564" spans="4:4" x14ac:dyDescent="0.2">
      <c r="D4564" s="190"/>
    </row>
    <row r="4565" spans="4:4" x14ac:dyDescent="0.2">
      <c r="D4565" s="190"/>
    </row>
    <row r="4566" spans="4:4" x14ac:dyDescent="0.2">
      <c r="D4566" s="190"/>
    </row>
    <row r="4567" spans="4:4" x14ac:dyDescent="0.2">
      <c r="D4567" s="190"/>
    </row>
    <row r="4568" spans="4:4" x14ac:dyDescent="0.2">
      <c r="D4568" s="190"/>
    </row>
    <row r="4569" spans="4:4" x14ac:dyDescent="0.2">
      <c r="D4569" s="190"/>
    </row>
    <row r="4570" spans="4:4" x14ac:dyDescent="0.2">
      <c r="D4570" s="190"/>
    </row>
    <row r="4571" spans="4:4" x14ac:dyDescent="0.2">
      <c r="D4571" s="190"/>
    </row>
    <row r="4572" spans="4:4" x14ac:dyDescent="0.2">
      <c r="D4572" s="190"/>
    </row>
    <row r="4573" spans="4:4" x14ac:dyDescent="0.2">
      <c r="D4573" s="190"/>
    </row>
    <row r="4574" spans="4:4" x14ac:dyDescent="0.2">
      <c r="D4574" s="190"/>
    </row>
    <row r="4575" spans="4:4" x14ac:dyDescent="0.2">
      <c r="D4575" s="190"/>
    </row>
    <row r="4576" spans="4:4" x14ac:dyDescent="0.2">
      <c r="D4576" s="190"/>
    </row>
    <row r="4577" spans="4:4" x14ac:dyDescent="0.2">
      <c r="D4577" s="190"/>
    </row>
    <row r="4578" spans="4:4" x14ac:dyDescent="0.2">
      <c r="D4578" s="190"/>
    </row>
    <row r="4579" spans="4:4" x14ac:dyDescent="0.2">
      <c r="D4579" s="190"/>
    </row>
    <row r="4580" spans="4:4" x14ac:dyDescent="0.2">
      <c r="D4580" s="190"/>
    </row>
    <row r="4581" spans="4:4" x14ac:dyDescent="0.2">
      <c r="D4581" s="190"/>
    </row>
    <row r="4582" spans="4:4" x14ac:dyDescent="0.2">
      <c r="D4582" s="190"/>
    </row>
    <row r="4583" spans="4:4" x14ac:dyDescent="0.2">
      <c r="D4583" s="190"/>
    </row>
    <row r="4584" spans="4:4" x14ac:dyDescent="0.2">
      <c r="D4584" s="190"/>
    </row>
    <row r="4585" spans="4:4" x14ac:dyDescent="0.2">
      <c r="D4585" s="190"/>
    </row>
    <row r="4586" spans="4:4" x14ac:dyDescent="0.2">
      <c r="D4586" s="190"/>
    </row>
    <row r="4587" spans="4:4" x14ac:dyDescent="0.2">
      <c r="D4587" s="190"/>
    </row>
    <row r="4588" spans="4:4" x14ac:dyDescent="0.2">
      <c r="D4588" s="190"/>
    </row>
    <row r="4589" spans="4:4" x14ac:dyDescent="0.2">
      <c r="D4589" s="190"/>
    </row>
    <row r="4590" spans="4:4" x14ac:dyDescent="0.2">
      <c r="D4590" s="190"/>
    </row>
    <row r="4591" spans="4:4" x14ac:dyDescent="0.2">
      <c r="D4591" s="190"/>
    </row>
    <row r="4592" spans="4:4" x14ac:dyDescent="0.2">
      <c r="D4592" s="190"/>
    </row>
    <row r="4593" spans="4:4" x14ac:dyDescent="0.2">
      <c r="D4593" s="190"/>
    </row>
    <row r="4594" spans="4:4" x14ac:dyDescent="0.2">
      <c r="D4594" s="190"/>
    </row>
    <row r="4595" spans="4:4" x14ac:dyDescent="0.2">
      <c r="D4595" s="190"/>
    </row>
    <row r="4596" spans="4:4" x14ac:dyDescent="0.2">
      <c r="D4596" s="190"/>
    </row>
    <row r="4597" spans="4:4" x14ac:dyDescent="0.2">
      <c r="D4597" s="190"/>
    </row>
    <row r="4598" spans="4:4" x14ac:dyDescent="0.2">
      <c r="D4598" s="190"/>
    </row>
    <row r="4599" spans="4:4" x14ac:dyDescent="0.2">
      <c r="D4599" s="190"/>
    </row>
    <row r="4600" spans="4:4" x14ac:dyDescent="0.2">
      <c r="D4600" s="190"/>
    </row>
    <row r="4601" spans="4:4" x14ac:dyDescent="0.2">
      <c r="D4601" s="190"/>
    </row>
    <row r="4602" spans="4:4" x14ac:dyDescent="0.2">
      <c r="D4602" s="190"/>
    </row>
    <row r="4603" spans="4:4" x14ac:dyDescent="0.2">
      <c r="D4603" s="190"/>
    </row>
    <row r="4604" spans="4:4" x14ac:dyDescent="0.2">
      <c r="D4604" s="190"/>
    </row>
    <row r="4605" spans="4:4" x14ac:dyDescent="0.2">
      <c r="D4605" s="190"/>
    </row>
    <row r="4606" spans="4:4" x14ac:dyDescent="0.2">
      <c r="D4606" s="190"/>
    </row>
    <row r="4607" spans="4:4" x14ac:dyDescent="0.2">
      <c r="D4607" s="190"/>
    </row>
    <row r="4608" spans="4:4" x14ac:dyDescent="0.2">
      <c r="D4608" s="190"/>
    </row>
    <row r="4609" spans="4:4" x14ac:dyDescent="0.2">
      <c r="D4609" s="190"/>
    </row>
    <row r="4610" spans="4:4" x14ac:dyDescent="0.2">
      <c r="D4610" s="190"/>
    </row>
    <row r="4611" spans="4:4" x14ac:dyDescent="0.2">
      <c r="D4611" s="190"/>
    </row>
    <row r="4612" spans="4:4" x14ac:dyDescent="0.2">
      <c r="D4612" s="190"/>
    </row>
    <row r="4613" spans="4:4" x14ac:dyDescent="0.2">
      <c r="D4613" s="190"/>
    </row>
    <row r="4614" spans="4:4" x14ac:dyDescent="0.2">
      <c r="D4614" s="190"/>
    </row>
    <row r="4615" spans="4:4" x14ac:dyDescent="0.2">
      <c r="D4615" s="190"/>
    </row>
    <row r="4616" spans="4:4" x14ac:dyDescent="0.2">
      <c r="D4616" s="190"/>
    </row>
    <row r="4617" spans="4:4" x14ac:dyDescent="0.2">
      <c r="D4617" s="190"/>
    </row>
    <row r="4618" spans="4:4" x14ac:dyDescent="0.2">
      <c r="D4618" s="190"/>
    </row>
    <row r="4619" spans="4:4" x14ac:dyDescent="0.2">
      <c r="D4619" s="190"/>
    </row>
    <row r="4620" spans="4:4" x14ac:dyDescent="0.2">
      <c r="D4620" s="190"/>
    </row>
    <row r="4621" spans="4:4" x14ac:dyDescent="0.2">
      <c r="D4621" s="190"/>
    </row>
    <row r="4622" spans="4:4" x14ac:dyDescent="0.2">
      <c r="D4622" s="190"/>
    </row>
    <row r="4623" spans="4:4" x14ac:dyDescent="0.2">
      <c r="D4623" s="190"/>
    </row>
    <row r="4624" spans="4:4" x14ac:dyDescent="0.2">
      <c r="D4624" s="190"/>
    </row>
    <row r="4625" spans="4:4" x14ac:dyDescent="0.2">
      <c r="D4625" s="190"/>
    </row>
    <row r="4626" spans="4:4" x14ac:dyDescent="0.2">
      <c r="D4626" s="190"/>
    </row>
    <row r="4627" spans="4:4" x14ac:dyDescent="0.2">
      <c r="D4627" s="190"/>
    </row>
    <row r="4628" spans="4:4" x14ac:dyDescent="0.2">
      <c r="D4628" s="190"/>
    </row>
    <row r="4629" spans="4:4" x14ac:dyDescent="0.2">
      <c r="D4629" s="190"/>
    </row>
    <row r="4630" spans="4:4" x14ac:dyDescent="0.2">
      <c r="D4630" s="190"/>
    </row>
    <row r="4631" spans="4:4" x14ac:dyDescent="0.2">
      <c r="D4631" s="190"/>
    </row>
    <row r="4632" spans="4:4" x14ac:dyDescent="0.2">
      <c r="D4632" s="190"/>
    </row>
    <row r="4633" spans="4:4" x14ac:dyDescent="0.2">
      <c r="D4633" s="190"/>
    </row>
    <row r="4634" spans="4:4" x14ac:dyDescent="0.2">
      <c r="D4634" s="190"/>
    </row>
    <row r="4635" spans="4:4" x14ac:dyDescent="0.2">
      <c r="D4635" s="190"/>
    </row>
    <row r="4636" spans="4:4" x14ac:dyDescent="0.2">
      <c r="D4636" s="190"/>
    </row>
    <row r="4637" spans="4:4" x14ac:dyDescent="0.2">
      <c r="D4637" s="190"/>
    </row>
    <row r="4638" spans="4:4" x14ac:dyDescent="0.2">
      <c r="D4638" s="190"/>
    </row>
    <row r="4639" spans="4:4" x14ac:dyDescent="0.2">
      <c r="D4639" s="190"/>
    </row>
    <row r="4640" spans="4:4" x14ac:dyDescent="0.2">
      <c r="D4640" s="190"/>
    </row>
    <row r="4641" spans="4:4" x14ac:dyDescent="0.2">
      <c r="D4641" s="190"/>
    </row>
    <row r="4642" spans="4:4" x14ac:dyDescent="0.2">
      <c r="D4642" s="190"/>
    </row>
    <row r="4643" spans="4:4" x14ac:dyDescent="0.2">
      <c r="D4643" s="190"/>
    </row>
    <row r="4644" spans="4:4" x14ac:dyDescent="0.2">
      <c r="D4644" s="190"/>
    </row>
    <row r="4645" spans="4:4" x14ac:dyDescent="0.2">
      <c r="D4645" s="190"/>
    </row>
    <row r="4646" spans="4:4" x14ac:dyDescent="0.2">
      <c r="D4646" s="190"/>
    </row>
    <row r="4647" spans="4:4" x14ac:dyDescent="0.2">
      <c r="D4647" s="190"/>
    </row>
    <row r="4648" spans="4:4" x14ac:dyDescent="0.2">
      <c r="D4648" s="190"/>
    </row>
    <row r="4649" spans="4:4" x14ac:dyDescent="0.2">
      <c r="D4649" s="190"/>
    </row>
    <row r="4650" spans="4:4" x14ac:dyDescent="0.2">
      <c r="D4650" s="190"/>
    </row>
    <row r="4651" spans="4:4" x14ac:dyDescent="0.2">
      <c r="D4651" s="190"/>
    </row>
    <row r="4652" spans="4:4" x14ac:dyDescent="0.2">
      <c r="D4652" s="190"/>
    </row>
    <row r="4653" spans="4:4" x14ac:dyDescent="0.2">
      <c r="D4653" s="190"/>
    </row>
    <row r="4654" spans="4:4" x14ac:dyDescent="0.2">
      <c r="D4654" s="190"/>
    </row>
    <row r="4655" spans="4:4" x14ac:dyDescent="0.2">
      <c r="D4655" s="190"/>
    </row>
    <row r="4656" spans="4:4" x14ac:dyDescent="0.2">
      <c r="D4656" s="190"/>
    </row>
    <row r="4657" spans="4:4" x14ac:dyDescent="0.2">
      <c r="D4657" s="190"/>
    </row>
    <row r="4658" spans="4:4" x14ac:dyDescent="0.2">
      <c r="D4658" s="190"/>
    </row>
    <row r="4659" spans="4:4" x14ac:dyDescent="0.2">
      <c r="D4659" s="190"/>
    </row>
    <row r="4660" spans="4:4" x14ac:dyDescent="0.2">
      <c r="D4660" s="190"/>
    </row>
    <row r="4661" spans="4:4" x14ac:dyDescent="0.2">
      <c r="D4661" s="190"/>
    </row>
    <row r="4662" spans="4:4" x14ac:dyDescent="0.2">
      <c r="D4662" s="190"/>
    </row>
    <row r="4663" spans="4:4" x14ac:dyDescent="0.2">
      <c r="D4663" s="190"/>
    </row>
    <row r="4664" spans="4:4" x14ac:dyDescent="0.2">
      <c r="D4664" s="190"/>
    </row>
    <row r="4665" spans="4:4" x14ac:dyDescent="0.2">
      <c r="D4665" s="190"/>
    </row>
    <row r="4666" spans="4:4" x14ac:dyDescent="0.2">
      <c r="D4666" s="190"/>
    </row>
    <row r="4667" spans="4:4" x14ac:dyDescent="0.2">
      <c r="D4667" s="190"/>
    </row>
    <row r="4668" spans="4:4" x14ac:dyDescent="0.2">
      <c r="D4668" s="190"/>
    </row>
    <row r="4669" spans="4:4" x14ac:dyDescent="0.2">
      <c r="D4669" s="190"/>
    </row>
    <row r="4670" spans="4:4" x14ac:dyDescent="0.2">
      <c r="D4670" s="190"/>
    </row>
    <row r="4671" spans="4:4" x14ac:dyDescent="0.2">
      <c r="D4671" s="190"/>
    </row>
    <row r="4672" spans="4:4" x14ac:dyDescent="0.2">
      <c r="D4672" s="190"/>
    </row>
    <row r="4673" spans="4:4" x14ac:dyDescent="0.2">
      <c r="D4673" s="190"/>
    </row>
    <row r="4674" spans="4:4" x14ac:dyDescent="0.2">
      <c r="D4674" s="190"/>
    </row>
    <row r="4675" spans="4:4" x14ac:dyDescent="0.2">
      <c r="D4675" s="190"/>
    </row>
    <row r="4676" spans="4:4" x14ac:dyDescent="0.2">
      <c r="D4676" s="190"/>
    </row>
    <row r="4677" spans="4:4" x14ac:dyDescent="0.2">
      <c r="D4677" s="190"/>
    </row>
    <row r="4678" spans="4:4" x14ac:dyDescent="0.2">
      <c r="D4678" s="190"/>
    </row>
    <row r="4679" spans="4:4" x14ac:dyDescent="0.2">
      <c r="D4679" s="190"/>
    </row>
    <row r="4680" spans="4:4" x14ac:dyDescent="0.2">
      <c r="D4680" s="190"/>
    </row>
    <row r="4681" spans="4:4" x14ac:dyDescent="0.2">
      <c r="D4681" s="190"/>
    </row>
    <row r="4682" spans="4:4" x14ac:dyDescent="0.2">
      <c r="D4682" s="190"/>
    </row>
    <row r="4683" spans="4:4" x14ac:dyDescent="0.2">
      <c r="D4683" s="190"/>
    </row>
    <row r="4684" spans="4:4" x14ac:dyDescent="0.2">
      <c r="D4684" s="190"/>
    </row>
    <row r="4685" spans="4:4" x14ac:dyDescent="0.2">
      <c r="D4685" s="190"/>
    </row>
    <row r="4686" spans="4:4" x14ac:dyDescent="0.2">
      <c r="D4686" s="190"/>
    </row>
    <row r="4687" spans="4:4" x14ac:dyDescent="0.2">
      <c r="D4687" s="190"/>
    </row>
    <row r="4688" spans="4:4" x14ac:dyDescent="0.2">
      <c r="D4688" s="190"/>
    </row>
    <row r="4689" spans="4:4" x14ac:dyDescent="0.2">
      <c r="D4689" s="190"/>
    </row>
    <row r="4690" spans="4:4" x14ac:dyDescent="0.2">
      <c r="D4690" s="190"/>
    </row>
    <row r="4691" spans="4:4" x14ac:dyDescent="0.2">
      <c r="D4691" s="190"/>
    </row>
    <row r="4692" spans="4:4" x14ac:dyDescent="0.2">
      <c r="D4692" s="190"/>
    </row>
    <row r="4693" spans="4:4" x14ac:dyDescent="0.2">
      <c r="D4693" s="190"/>
    </row>
    <row r="4694" spans="4:4" x14ac:dyDescent="0.2">
      <c r="D4694" s="190"/>
    </row>
    <row r="4695" spans="4:4" x14ac:dyDescent="0.2">
      <c r="D4695" s="190"/>
    </row>
    <row r="4696" spans="4:4" x14ac:dyDescent="0.2">
      <c r="D4696" s="190"/>
    </row>
    <row r="4697" spans="4:4" x14ac:dyDescent="0.2">
      <c r="D4697" s="190"/>
    </row>
    <row r="4698" spans="4:4" x14ac:dyDescent="0.2">
      <c r="D4698" s="190"/>
    </row>
    <row r="4699" spans="4:4" x14ac:dyDescent="0.2">
      <c r="D4699" s="190"/>
    </row>
    <row r="4700" spans="4:4" x14ac:dyDescent="0.2">
      <c r="D4700" s="190"/>
    </row>
    <row r="4701" spans="4:4" x14ac:dyDescent="0.2">
      <c r="D4701" s="190"/>
    </row>
    <row r="4702" spans="4:4" x14ac:dyDescent="0.2">
      <c r="D4702" s="190"/>
    </row>
    <row r="4703" spans="4:4" x14ac:dyDescent="0.2">
      <c r="D4703" s="190"/>
    </row>
    <row r="4704" spans="4:4" x14ac:dyDescent="0.2">
      <c r="D4704" s="190"/>
    </row>
    <row r="4705" spans="4:4" x14ac:dyDescent="0.2">
      <c r="D4705" s="190"/>
    </row>
    <row r="4706" spans="4:4" x14ac:dyDescent="0.2">
      <c r="D4706" s="190"/>
    </row>
    <row r="4707" spans="4:4" x14ac:dyDescent="0.2">
      <c r="D4707" s="190"/>
    </row>
    <row r="4708" spans="4:4" x14ac:dyDescent="0.2">
      <c r="D4708" s="190"/>
    </row>
    <row r="4709" spans="4:4" x14ac:dyDescent="0.2">
      <c r="D4709" s="190"/>
    </row>
    <row r="4710" spans="4:4" x14ac:dyDescent="0.2">
      <c r="D4710" s="190"/>
    </row>
    <row r="4711" spans="4:4" x14ac:dyDescent="0.2">
      <c r="D4711" s="190"/>
    </row>
    <row r="4712" spans="4:4" x14ac:dyDescent="0.2">
      <c r="D4712" s="190"/>
    </row>
    <row r="4713" spans="4:4" x14ac:dyDescent="0.2">
      <c r="D4713" s="190"/>
    </row>
    <row r="4714" spans="4:4" x14ac:dyDescent="0.2">
      <c r="D4714" s="190"/>
    </row>
    <row r="4715" spans="4:4" x14ac:dyDescent="0.2">
      <c r="D4715" s="190"/>
    </row>
    <row r="4716" spans="4:4" x14ac:dyDescent="0.2">
      <c r="D4716" s="190"/>
    </row>
    <row r="4717" spans="4:4" x14ac:dyDescent="0.2">
      <c r="D4717" s="190"/>
    </row>
    <row r="4718" spans="4:4" x14ac:dyDescent="0.2">
      <c r="D4718" s="190"/>
    </row>
    <row r="4719" spans="4:4" x14ac:dyDescent="0.2">
      <c r="D4719" s="190"/>
    </row>
    <row r="4720" spans="4:4" x14ac:dyDescent="0.2">
      <c r="D4720" s="190"/>
    </row>
    <row r="4721" spans="4:4" x14ac:dyDescent="0.2">
      <c r="D4721" s="190"/>
    </row>
    <row r="4722" spans="4:4" x14ac:dyDescent="0.2">
      <c r="D4722" s="190"/>
    </row>
    <row r="4723" spans="4:4" x14ac:dyDescent="0.2">
      <c r="D4723" s="190"/>
    </row>
    <row r="4724" spans="4:4" x14ac:dyDescent="0.2">
      <c r="D4724" s="190"/>
    </row>
    <row r="4725" spans="4:4" x14ac:dyDescent="0.2">
      <c r="D4725" s="190"/>
    </row>
    <row r="4726" spans="4:4" x14ac:dyDescent="0.2">
      <c r="D4726" s="190"/>
    </row>
    <row r="4727" spans="4:4" x14ac:dyDescent="0.2">
      <c r="D4727" s="190"/>
    </row>
    <row r="4728" spans="4:4" x14ac:dyDescent="0.2">
      <c r="D4728" s="190"/>
    </row>
    <row r="4729" spans="4:4" x14ac:dyDescent="0.2">
      <c r="D4729" s="190"/>
    </row>
    <row r="4730" spans="4:4" x14ac:dyDescent="0.2">
      <c r="D4730" s="190"/>
    </row>
    <row r="4731" spans="4:4" x14ac:dyDescent="0.2">
      <c r="D4731" s="190"/>
    </row>
    <row r="4732" spans="4:4" x14ac:dyDescent="0.2">
      <c r="D4732" s="190"/>
    </row>
    <row r="4733" spans="4:4" x14ac:dyDescent="0.2">
      <c r="D4733" s="190"/>
    </row>
    <row r="4734" spans="4:4" x14ac:dyDescent="0.2">
      <c r="D4734" s="190"/>
    </row>
    <row r="4735" spans="4:4" x14ac:dyDescent="0.2">
      <c r="D4735" s="190"/>
    </row>
    <row r="4736" spans="4:4" x14ac:dyDescent="0.2">
      <c r="D4736" s="190"/>
    </row>
    <row r="4737" spans="4:4" x14ac:dyDescent="0.2">
      <c r="D4737" s="190"/>
    </row>
    <row r="4738" spans="4:4" x14ac:dyDescent="0.2">
      <c r="D4738" s="190"/>
    </row>
    <row r="4739" spans="4:4" x14ac:dyDescent="0.2">
      <c r="D4739" s="190"/>
    </row>
    <row r="4740" spans="4:4" x14ac:dyDescent="0.2">
      <c r="D4740" s="190"/>
    </row>
    <row r="4741" spans="4:4" x14ac:dyDescent="0.2">
      <c r="D4741" s="190"/>
    </row>
    <row r="4742" spans="4:4" x14ac:dyDescent="0.2">
      <c r="D4742" s="190"/>
    </row>
    <row r="4743" spans="4:4" x14ac:dyDescent="0.2">
      <c r="D4743" s="190"/>
    </row>
    <row r="4744" spans="4:4" x14ac:dyDescent="0.2">
      <c r="D4744" s="190"/>
    </row>
    <row r="4745" spans="4:4" x14ac:dyDescent="0.2">
      <c r="D4745" s="190"/>
    </row>
    <row r="4746" spans="4:4" x14ac:dyDescent="0.2">
      <c r="D4746" s="190"/>
    </row>
    <row r="4747" spans="4:4" x14ac:dyDescent="0.2">
      <c r="D4747" s="190"/>
    </row>
    <row r="4748" spans="4:4" x14ac:dyDescent="0.2">
      <c r="D4748" s="190"/>
    </row>
    <row r="4749" spans="4:4" x14ac:dyDescent="0.2">
      <c r="D4749" s="190"/>
    </row>
    <row r="4750" spans="4:4" x14ac:dyDescent="0.2">
      <c r="D4750" s="190"/>
    </row>
    <row r="4751" spans="4:4" x14ac:dyDescent="0.2">
      <c r="D4751" s="190"/>
    </row>
    <row r="4752" spans="4:4" x14ac:dyDescent="0.2">
      <c r="D4752" s="190"/>
    </row>
    <row r="4753" spans="4:4" x14ac:dyDescent="0.2">
      <c r="D4753" s="190"/>
    </row>
    <row r="4754" spans="4:4" x14ac:dyDescent="0.2">
      <c r="D4754" s="190"/>
    </row>
    <row r="4755" spans="4:4" x14ac:dyDescent="0.2">
      <c r="D4755" s="190"/>
    </row>
    <row r="4756" spans="4:4" x14ac:dyDescent="0.2">
      <c r="D4756" s="190"/>
    </row>
    <row r="4757" spans="4:4" x14ac:dyDescent="0.2">
      <c r="D4757" s="190"/>
    </row>
    <row r="4758" spans="4:4" x14ac:dyDescent="0.2">
      <c r="D4758" s="190"/>
    </row>
    <row r="4759" spans="4:4" x14ac:dyDescent="0.2">
      <c r="D4759" s="190"/>
    </row>
    <row r="4760" spans="4:4" x14ac:dyDescent="0.2">
      <c r="D4760" s="190"/>
    </row>
    <row r="4761" spans="4:4" x14ac:dyDescent="0.2">
      <c r="D4761" s="190"/>
    </row>
    <row r="4762" spans="4:4" x14ac:dyDescent="0.2">
      <c r="D4762" s="190"/>
    </row>
    <row r="4763" spans="4:4" x14ac:dyDescent="0.2">
      <c r="D4763" s="190"/>
    </row>
    <row r="4764" spans="4:4" x14ac:dyDescent="0.2">
      <c r="D4764" s="190"/>
    </row>
    <row r="4765" spans="4:4" x14ac:dyDescent="0.2">
      <c r="D4765" s="190"/>
    </row>
    <row r="4766" spans="4:4" x14ac:dyDescent="0.2">
      <c r="D4766" s="190"/>
    </row>
    <row r="4767" spans="4:4" x14ac:dyDescent="0.2">
      <c r="D4767" s="190"/>
    </row>
    <row r="4768" spans="4:4" x14ac:dyDescent="0.2">
      <c r="D4768" s="190"/>
    </row>
    <row r="4769" spans="4:4" x14ac:dyDescent="0.2">
      <c r="D4769" s="190"/>
    </row>
    <row r="4770" spans="4:4" x14ac:dyDescent="0.2">
      <c r="D4770" s="190"/>
    </row>
    <row r="4771" spans="4:4" x14ac:dyDescent="0.2">
      <c r="D4771" s="190"/>
    </row>
    <row r="4772" spans="4:4" x14ac:dyDescent="0.2">
      <c r="D4772" s="190"/>
    </row>
    <row r="4773" spans="4:4" x14ac:dyDescent="0.2">
      <c r="D4773" s="190"/>
    </row>
    <row r="4774" spans="4:4" x14ac:dyDescent="0.2">
      <c r="D4774" s="190"/>
    </row>
    <row r="4775" spans="4:4" x14ac:dyDescent="0.2">
      <c r="D4775" s="190"/>
    </row>
    <row r="4776" spans="4:4" x14ac:dyDescent="0.2">
      <c r="D4776" s="190"/>
    </row>
    <row r="4777" spans="4:4" x14ac:dyDescent="0.2">
      <c r="D4777" s="190"/>
    </row>
    <row r="4778" spans="4:4" x14ac:dyDescent="0.2">
      <c r="D4778" s="190"/>
    </row>
    <row r="4779" spans="4:4" x14ac:dyDescent="0.2">
      <c r="D4779" s="190"/>
    </row>
    <row r="4780" spans="4:4" x14ac:dyDescent="0.2">
      <c r="D4780" s="190"/>
    </row>
    <row r="4781" spans="4:4" x14ac:dyDescent="0.2">
      <c r="D4781" s="190"/>
    </row>
    <row r="4782" spans="4:4" x14ac:dyDescent="0.2">
      <c r="D4782" s="190"/>
    </row>
    <row r="4783" spans="4:4" x14ac:dyDescent="0.2">
      <c r="D4783" s="190"/>
    </row>
    <row r="4784" spans="4:4" x14ac:dyDescent="0.2">
      <c r="D4784" s="190"/>
    </row>
    <row r="4785" spans="4:4" x14ac:dyDescent="0.2">
      <c r="D4785" s="190"/>
    </row>
    <row r="4786" spans="4:4" x14ac:dyDescent="0.2">
      <c r="D4786" s="190"/>
    </row>
    <row r="4787" spans="4:4" x14ac:dyDescent="0.2">
      <c r="D4787" s="190"/>
    </row>
    <row r="4788" spans="4:4" x14ac:dyDescent="0.2">
      <c r="D4788" s="190"/>
    </row>
    <row r="4789" spans="4:4" x14ac:dyDescent="0.2">
      <c r="D4789" s="190"/>
    </row>
    <row r="4790" spans="4:4" x14ac:dyDescent="0.2">
      <c r="D4790" s="190"/>
    </row>
    <row r="4791" spans="4:4" x14ac:dyDescent="0.2">
      <c r="D4791" s="190"/>
    </row>
    <row r="4792" spans="4:4" x14ac:dyDescent="0.2">
      <c r="D4792" s="190"/>
    </row>
    <row r="4793" spans="4:4" x14ac:dyDescent="0.2">
      <c r="D4793" s="190"/>
    </row>
    <row r="4794" spans="4:4" x14ac:dyDescent="0.2">
      <c r="D4794" s="190"/>
    </row>
    <row r="4795" spans="4:4" x14ac:dyDescent="0.2">
      <c r="D4795" s="190"/>
    </row>
    <row r="4796" spans="4:4" x14ac:dyDescent="0.2">
      <c r="D4796" s="190"/>
    </row>
    <row r="4797" spans="4:4" x14ac:dyDescent="0.2">
      <c r="D4797" s="190"/>
    </row>
    <row r="4798" spans="4:4" x14ac:dyDescent="0.2">
      <c r="D4798" s="190"/>
    </row>
    <row r="4799" spans="4:4" x14ac:dyDescent="0.2">
      <c r="D4799" s="190"/>
    </row>
    <row r="4800" spans="4:4" x14ac:dyDescent="0.2">
      <c r="D4800" s="190"/>
    </row>
    <row r="4801" spans="4:4" x14ac:dyDescent="0.2">
      <c r="D4801" s="190"/>
    </row>
    <row r="4802" spans="4:4" x14ac:dyDescent="0.2">
      <c r="D4802" s="190"/>
    </row>
    <row r="4803" spans="4:4" x14ac:dyDescent="0.2">
      <c r="D4803" s="190"/>
    </row>
    <row r="4804" spans="4:4" x14ac:dyDescent="0.2">
      <c r="D4804" s="190"/>
    </row>
    <row r="4805" spans="4:4" x14ac:dyDescent="0.2">
      <c r="D4805" s="190"/>
    </row>
    <row r="4806" spans="4:4" x14ac:dyDescent="0.2">
      <c r="D4806" s="190"/>
    </row>
    <row r="4807" spans="4:4" x14ac:dyDescent="0.2">
      <c r="D4807" s="190"/>
    </row>
    <row r="4808" spans="4:4" x14ac:dyDescent="0.2">
      <c r="D4808" s="190"/>
    </row>
    <row r="4809" spans="4:4" x14ac:dyDescent="0.2">
      <c r="D4809" s="190"/>
    </row>
    <row r="4810" spans="4:4" x14ac:dyDescent="0.2">
      <c r="D4810" s="190"/>
    </row>
    <row r="4811" spans="4:4" x14ac:dyDescent="0.2">
      <c r="D4811" s="190"/>
    </row>
    <row r="4812" spans="4:4" x14ac:dyDescent="0.2">
      <c r="D4812" s="190"/>
    </row>
    <row r="4813" spans="4:4" x14ac:dyDescent="0.2">
      <c r="D4813" s="190"/>
    </row>
    <row r="4814" spans="4:4" x14ac:dyDescent="0.2">
      <c r="D4814" s="190"/>
    </row>
    <row r="4815" spans="4:4" x14ac:dyDescent="0.2">
      <c r="D4815" s="190"/>
    </row>
    <row r="4816" spans="4:4" x14ac:dyDescent="0.2">
      <c r="D4816" s="190"/>
    </row>
    <row r="4817" spans="4:4" x14ac:dyDescent="0.2">
      <c r="D4817" s="190"/>
    </row>
    <row r="4818" spans="4:4" x14ac:dyDescent="0.2">
      <c r="D4818" s="190"/>
    </row>
    <row r="4819" spans="4:4" x14ac:dyDescent="0.2">
      <c r="D4819" s="190"/>
    </row>
    <row r="4820" spans="4:4" x14ac:dyDescent="0.2">
      <c r="D4820" s="190"/>
    </row>
    <row r="4821" spans="4:4" x14ac:dyDescent="0.2">
      <c r="D4821" s="190"/>
    </row>
    <row r="4822" spans="4:4" x14ac:dyDescent="0.2">
      <c r="D4822" s="190"/>
    </row>
    <row r="4823" spans="4:4" x14ac:dyDescent="0.2">
      <c r="D4823" s="190"/>
    </row>
    <row r="4824" spans="4:4" x14ac:dyDescent="0.2">
      <c r="D4824" s="190"/>
    </row>
    <row r="4825" spans="4:4" x14ac:dyDescent="0.2">
      <c r="D4825" s="190"/>
    </row>
    <row r="4826" spans="4:4" x14ac:dyDescent="0.2">
      <c r="D4826" s="190"/>
    </row>
    <row r="4827" spans="4:4" x14ac:dyDescent="0.2">
      <c r="D4827" s="190"/>
    </row>
    <row r="4828" spans="4:4" x14ac:dyDescent="0.2">
      <c r="D4828" s="190"/>
    </row>
    <row r="4829" spans="4:4" x14ac:dyDescent="0.2">
      <c r="D4829" s="190"/>
    </row>
    <row r="4830" spans="4:4" x14ac:dyDescent="0.2">
      <c r="D4830" s="190"/>
    </row>
    <row r="4831" spans="4:4" x14ac:dyDescent="0.2">
      <c r="D4831" s="190"/>
    </row>
    <row r="4832" spans="4:4" x14ac:dyDescent="0.2">
      <c r="D4832" s="190"/>
    </row>
    <row r="4833" spans="4:4" x14ac:dyDescent="0.2">
      <c r="D4833" s="190"/>
    </row>
    <row r="4834" spans="4:4" x14ac:dyDescent="0.2">
      <c r="D4834" s="190"/>
    </row>
    <row r="4835" spans="4:4" x14ac:dyDescent="0.2">
      <c r="D4835" s="190"/>
    </row>
    <row r="4836" spans="4:4" x14ac:dyDescent="0.2">
      <c r="D4836" s="190"/>
    </row>
    <row r="4837" spans="4:4" x14ac:dyDescent="0.2">
      <c r="D4837" s="190"/>
    </row>
    <row r="4838" spans="4:4" x14ac:dyDescent="0.2">
      <c r="D4838" s="190"/>
    </row>
    <row r="4839" spans="4:4" x14ac:dyDescent="0.2">
      <c r="D4839" s="190"/>
    </row>
    <row r="4840" spans="4:4" x14ac:dyDescent="0.2">
      <c r="D4840" s="190"/>
    </row>
    <row r="4841" spans="4:4" x14ac:dyDescent="0.2">
      <c r="D4841" s="190"/>
    </row>
    <row r="4842" spans="4:4" x14ac:dyDescent="0.2">
      <c r="D4842" s="190"/>
    </row>
    <row r="4843" spans="4:4" x14ac:dyDescent="0.2">
      <c r="D4843" s="190"/>
    </row>
    <row r="4844" spans="4:4" x14ac:dyDescent="0.2">
      <c r="D4844" s="190"/>
    </row>
    <row r="4845" spans="4:4" x14ac:dyDescent="0.2">
      <c r="D4845" s="190"/>
    </row>
    <row r="4846" spans="4:4" x14ac:dyDescent="0.2">
      <c r="D4846" s="190"/>
    </row>
    <row r="4847" spans="4:4" x14ac:dyDescent="0.2">
      <c r="D4847" s="190"/>
    </row>
    <row r="4848" spans="4:4" x14ac:dyDescent="0.2">
      <c r="D4848" s="190"/>
    </row>
    <row r="4849" spans="4:4" x14ac:dyDescent="0.2">
      <c r="D4849" s="190"/>
    </row>
    <row r="4850" spans="4:4" x14ac:dyDescent="0.2">
      <c r="D4850" s="190"/>
    </row>
    <row r="4851" spans="4:4" x14ac:dyDescent="0.2">
      <c r="D4851" s="190"/>
    </row>
    <row r="4852" spans="4:4" x14ac:dyDescent="0.2">
      <c r="D4852" s="190"/>
    </row>
    <row r="4853" spans="4:4" x14ac:dyDescent="0.2">
      <c r="D4853" s="190"/>
    </row>
    <row r="4854" spans="4:4" x14ac:dyDescent="0.2">
      <c r="D4854" s="190"/>
    </row>
    <row r="4855" spans="4:4" x14ac:dyDescent="0.2">
      <c r="D4855" s="190"/>
    </row>
    <row r="4856" spans="4:4" x14ac:dyDescent="0.2">
      <c r="D4856" s="190"/>
    </row>
    <row r="4857" spans="4:4" x14ac:dyDescent="0.2">
      <c r="D4857" s="190"/>
    </row>
    <row r="4858" spans="4:4" x14ac:dyDescent="0.2">
      <c r="D4858" s="190"/>
    </row>
    <row r="4859" spans="4:4" x14ac:dyDescent="0.2">
      <c r="D4859" s="190"/>
    </row>
    <row r="4860" spans="4:4" x14ac:dyDescent="0.2">
      <c r="D4860" s="190"/>
    </row>
    <row r="4861" spans="4:4" x14ac:dyDescent="0.2">
      <c r="D4861" s="190"/>
    </row>
    <row r="4862" spans="4:4" x14ac:dyDescent="0.2">
      <c r="D4862" s="190"/>
    </row>
    <row r="4863" spans="4:4" x14ac:dyDescent="0.2">
      <c r="D4863" s="190"/>
    </row>
    <row r="4864" spans="4:4" x14ac:dyDescent="0.2">
      <c r="D4864" s="190"/>
    </row>
    <row r="4865" spans="4:4" x14ac:dyDescent="0.2">
      <c r="D4865" s="190"/>
    </row>
    <row r="4866" spans="4:4" x14ac:dyDescent="0.2">
      <c r="D4866" s="190"/>
    </row>
    <row r="4867" spans="4:4" x14ac:dyDescent="0.2">
      <c r="D4867" s="190"/>
    </row>
    <row r="4868" spans="4:4" x14ac:dyDescent="0.2">
      <c r="D4868" s="190"/>
    </row>
    <row r="4869" spans="4:4" x14ac:dyDescent="0.2">
      <c r="D4869" s="190"/>
    </row>
    <row r="4870" spans="4:4" x14ac:dyDescent="0.2">
      <c r="D4870" s="190"/>
    </row>
    <row r="4871" spans="4:4" x14ac:dyDescent="0.2">
      <c r="D4871" s="190"/>
    </row>
    <row r="4872" spans="4:4" x14ac:dyDescent="0.2">
      <c r="D4872" s="190"/>
    </row>
    <row r="4873" spans="4:4" x14ac:dyDescent="0.2">
      <c r="D4873" s="190"/>
    </row>
    <row r="4874" spans="4:4" x14ac:dyDescent="0.2">
      <c r="D4874" s="190"/>
    </row>
    <row r="4875" spans="4:4" x14ac:dyDescent="0.2">
      <c r="D4875" s="190"/>
    </row>
    <row r="4876" spans="4:4" x14ac:dyDescent="0.2">
      <c r="D4876" s="190"/>
    </row>
    <row r="4877" spans="4:4" x14ac:dyDescent="0.2">
      <c r="D4877" s="190"/>
    </row>
    <row r="4878" spans="4:4" x14ac:dyDescent="0.2">
      <c r="D4878" s="190"/>
    </row>
    <row r="4879" spans="4:4" x14ac:dyDescent="0.2">
      <c r="D4879" s="190"/>
    </row>
    <row r="4880" spans="4:4" x14ac:dyDescent="0.2">
      <c r="D4880" s="190"/>
    </row>
    <row r="4881" spans="4:4" x14ac:dyDescent="0.2">
      <c r="D4881" s="190"/>
    </row>
    <row r="4882" spans="4:4" x14ac:dyDescent="0.2">
      <c r="D4882" s="190"/>
    </row>
    <row r="4883" spans="4:4" x14ac:dyDescent="0.2">
      <c r="D4883" s="190"/>
    </row>
    <row r="4884" spans="4:4" x14ac:dyDescent="0.2">
      <c r="D4884" s="190"/>
    </row>
    <row r="4885" spans="4:4" x14ac:dyDescent="0.2">
      <c r="D4885" s="190"/>
    </row>
    <row r="4886" spans="4:4" x14ac:dyDescent="0.2">
      <c r="D4886" s="190"/>
    </row>
    <row r="4887" spans="4:4" x14ac:dyDescent="0.2">
      <c r="D4887" s="190"/>
    </row>
    <row r="4888" spans="4:4" x14ac:dyDescent="0.2">
      <c r="D4888" s="190"/>
    </row>
    <row r="4889" spans="4:4" x14ac:dyDescent="0.2">
      <c r="D4889" s="190"/>
    </row>
    <row r="4890" spans="4:4" x14ac:dyDescent="0.2">
      <c r="D4890" s="190"/>
    </row>
    <row r="4891" spans="4:4" x14ac:dyDescent="0.2">
      <c r="D4891" s="190"/>
    </row>
    <row r="4892" spans="4:4" x14ac:dyDescent="0.2">
      <c r="D4892" s="190"/>
    </row>
    <row r="4893" spans="4:4" x14ac:dyDescent="0.2">
      <c r="D4893" s="190"/>
    </row>
    <row r="4894" spans="4:4" x14ac:dyDescent="0.2">
      <c r="D4894" s="190"/>
    </row>
    <row r="4895" spans="4:4" x14ac:dyDescent="0.2">
      <c r="D4895" s="190"/>
    </row>
    <row r="4896" spans="4:4" x14ac:dyDescent="0.2">
      <c r="D4896" s="190"/>
    </row>
    <row r="4897" spans="4:4" x14ac:dyDescent="0.2">
      <c r="D4897" s="190"/>
    </row>
    <row r="4898" spans="4:4" x14ac:dyDescent="0.2">
      <c r="D4898" s="190"/>
    </row>
    <row r="4899" spans="4:4" x14ac:dyDescent="0.2">
      <c r="D4899" s="190"/>
    </row>
    <row r="4900" spans="4:4" x14ac:dyDescent="0.2">
      <c r="D4900" s="190"/>
    </row>
    <row r="4901" spans="4:4" x14ac:dyDescent="0.2">
      <c r="D4901" s="190"/>
    </row>
    <row r="4902" spans="4:4" x14ac:dyDescent="0.2">
      <c r="D4902" s="190"/>
    </row>
    <row r="4903" spans="4:4" x14ac:dyDescent="0.2">
      <c r="D4903" s="190"/>
    </row>
    <row r="4904" spans="4:4" x14ac:dyDescent="0.2">
      <c r="D4904" s="190"/>
    </row>
    <row r="4905" spans="4:4" x14ac:dyDescent="0.2">
      <c r="D4905" s="190"/>
    </row>
    <row r="4906" spans="4:4" x14ac:dyDescent="0.2">
      <c r="D4906" s="190"/>
    </row>
    <row r="4907" spans="4:4" x14ac:dyDescent="0.2">
      <c r="D4907" s="190"/>
    </row>
    <row r="4908" spans="4:4" x14ac:dyDescent="0.2">
      <c r="D4908" s="190"/>
    </row>
    <row r="4909" spans="4:4" x14ac:dyDescent="0.2">
      <c r="D4909" s="190"/>
    </row>
    <row r="4910" spans="4:4" x14ac:dyDescent="0.2">
      <c r="D4910" s="190"/>
    </row>
    <row r="4911" spans="4:4" x14ac:dyDescent="0.2">
      <c r="D4911" s="190"/>
    </row>
    <row r="4912" spans="4:4" x14ac:dyDescent="0.2">
      <c r="D4912" s="190"/>
    </row>
    <row r="4913" spans="4:4" x14ac:dyDescent="0.2">
      <c r="D4913" s="190"/>
    </row>
    <row r="4914" spans="4:4" x14ac:dyDescent="0.2">
      <c r="D4914" s="190"/>
    </row>
    <row r="4915" spans="4:4" x14ac:dyDescent="0.2">
      <c r="D4915" s="190"/>
    </row>
    <row r="4916" spans="4:4" x14ac:dyDescent="0.2">
      <c r="D4916" s="190"/>
    </row>
    <row r="4917" spans="4:4" x14ac:dyDescent="0.2">
      <c r="D4917" s="190"/>
    </row>
    <row r="4918" spans="4:4" x14ac:dyDescent="0.2">
      <c r="D4918" s="190"/>
    </row>
    <row r="4919" spans="4:4" x14ac:dyDescent="0.2">
      <c r="D4919" s="190"/>
    </row>
    <row r="4920" spans="4:4" x14ac:dyDescent="0.2">
      <c r="D4920" s="190"/>
    </row>
    <row r="4921" spans="4:4" x14ac:dyDescent="0.2">
      <c r="D4921" s="190"/>
    </row>
    <row r="4922" spans="4:4" x14ac:dyDescent="0.2">
      <c r="D4922" s="190"/>
    </row>
    <row r="4923" spans="4:4" x14ac:dyDescent="0.2">
      <c r="D4923" s="190"/>
    </row>
    <row r="4924" spans="4:4" x14ac:dyDescent="0.2">
      <c r="D4924" s="190"/>
    </row>
    <row r="4925" spans="4:4" x14ac:dyDescent="0.2">
      <c r="D4925" s="190"/>
    </row>
    <row r="4926" spans="4:4" x14ac:dyDescent="0.2">
      <c r="D4926" s="190"/>
    </row>
    <row r="4927" spans="4:4" x14ac:dyDescent="0.2">
      <c r="D4927" s="190"/>
    </row>
    <row r="4928" spans="4:4" x14ac:dyDescent="0.2">
      <c r="D4928" s="190"/>
    </row>
    <row r="4929" spans="4:4" x14ac:dyDescent="0.2">
      <c r="D4929" s="190"/>
    </row>
    <row r="4930" spans="4:4" x14ac:dyDescent="0.2">
      <c r="D4930" s="190"/>
    </row>
    <row r="4931" spans="4:4" x14ac:dyDescent="0.2">
      <c r="D4931" s="190"/>
    </row>
    <row r="4932" spans="4:4" x14ac:dyDescent="0.2">
      <c r="D4932" s="190"/>
    </row>
    <row r="4933" spans="4:4" x14ac:dyDescent="0.2">
      <c r="D4933" s="190"/>
    </row>
    <row r="4934" spans="4:4" x14ac:dyDescent="0.2">
      <c r="D4934" s="190"/>
    </row>
    <row r="4935" spans="4:4" x14ac:dyDescent="0.2">
      <c r="D4935" s="190"/>
    </row>
    <row r="4936" spans="4:4" x14ac:dyDescent="0.2">
      <c r="D4936" s="190"/>
    </row>
    <row r="4937" spans="4:4" x14ac:dyDescent="0.2">
      <c r="D4937" s="190"/>
    </row>
    <row r="4938" spans="4:4" x14ac:dyDescent="0.2">
      <c r="D4938" s="190"/>
    </row>
    <row r="4939" spans="4:4" x14ac:dyDescent="0.2">
      <c r="D4939" s="190"/>
    </row>
    <row r="4940" spans="4:4" x14ac:dyDescent="0.2">
      <c r="D4940" s="190"/>
    </row>
    <row r="4941" spans="4:4" x14ac:dyDescent="0.2">
      <c r="D4941" s="190"/>
    </row>
    <row r="4942" spans="4:4" x14ac:dyDescent="0.2">
      <c r="D4942" s="190"/>
    </row>
    <row r="4943" spans="4:4" x14ac:dyDescent="0.2">
      <c r="D4943" s="190"/>
    </row>
    <row r="4944" spans="4:4" x14ac:dyDescent="0.2">
      <c r="D4944" s="190"/>
    </row>
    <row r="4945" spans="4:4" x14ac:dyDescent="0.2">
      <c r="D4945" s="190"/>
    </row>
    <row r="4946" spans="4:4" x14ac:dyDescent="0.2">
      <c r="D4946" s="190"/>
    </row>
    <row r="4947" spans="4:4" x14ac:dyDescent="0.2">
      <c r="D4947" s="190"/>
    </row>
    <row r="4948" spans="4:4" x14ac:dyDescent="0.2">
      <c r="D4948" s="190"/>
    </row>
    <row r="4949" spans="4:4" x14ac:dyDescent="0.2">
      <c r="D4949" s="190"/>
    </row>
    <row r="4950" spans="4:4" x14ac:dyDescent="0.2">
      <c r="D4950" s="190"/>
    </row>
    <row r="4951" spans="4:4" x14ac:dyDescent="0.2">
      <c r="D4951" s="190"/>
    </row>
    <row r="4952" spans="4:4" x14ac:dyDescent="0.2">
      <c r="D4952" s="190"/>
    </row>
    <row r="4953" spans="4:4" x14ac:dyDescent="0.2">
      <c r="D4953" s="190"/>
    </row>
    <row r="4954" spans="4:4" x14ac:dyDescent="0.2">
      <c r="D4954" s="190"/>
    </row>
    <row r="4955" spans="4:4" x14ac:dyDescent="0.2">
      <c r="D4955" s="190"/>
    </row>
    <row r="4956" spans="4:4" x14ac:dyDescent="0.2">
      <c r="D4956" s="190"/>
    </row>
    <row r="4957" spans="4:4" x14ac:dyDescent="0.2">
      <c r="D4957" s="190"/>
    </row>
    <row r="4958" spans="4:4" x14ac:dyDescent="0.2">
      <c r="D4958" s="190"/>
    </row>
    <row r="4959" spans="4:4" x14ac:dyDescent="0.2">
      <c r="D4959" s="190"/>
    </row>
    <row r="4960" spans="4:4" x14ac:dyDescent="0.2">
      <c r="D4960" s="190"/>
    </row>
    <row r="4961" spans="4:4" x14ac:dyDescent="0.2">
      <c r="D4961" s="190"/>
    </row>
    <row r="4962" spans="4:4" x14ac:dyDescent="0.2">
      <c r="D4962" s="190"/>
    </row>
    <row r="4963" spans="4:4" x14ac:dyDescent="0.2">
      <c r="D4963" s="190"/>
    </row>
    <row r="4964" spans="4:4" x14ac:dyDescent="0.2">
      <c r="D4964" s="190"/>
    </row>
    <row r="4965" spans="4:4" x14ac:dyDescent="0.2">
      <c r="D4965" s="190"/>
    </row>
    <row r="4966" spans="4:4" x14ac:dyDescent="0.2">
      <c r="D4966" s="190"/>
    </row>
    <row r="4967" spans="4:4" x14ac:dyDescent="0.2">
      <c r="D4967" s="190"/>
    </row>
    <row r="4968" spans="4:4" x14ac:dyDescent="0.2">
      <c r="D4968" s="190"/>
    </row>
    <row r="4969" spans="4:4" x14ac:dyDescent="0.2">
      <c r="D4969" s="190"/>
    </row>
    <row r="4970" spans="4:4" x14ac:dyDescent="0.2">
      <c r="D4970" s="190"/>
    </row>
    <row r="4971" spans="4:4" x14ac:dyDescent="0.2">
      <c r="D4971" s="190"/>
    </row>
    <row r="4972" spans="4:4" x14ac:dyDescent="0.2">
      <c r="D4972" s="190"/>
    </row>
    <row r="4973" spans="4:4" x14ac:dyDescent="0.2">
      <c r="D4973" s="190"/>
    </row>
    <row r="4974" spans="4:4" x14ac:dyDescent="0.2">
      <c r="D4974" s="190"/>
    </row>
    <row r="4975" spans="4:4" x14ac:dyDescent="0.2">
      <c r="D4975" s="190"/>
    </row>
    <row r="4976" spans="4:4" x14ac:dyDescent="0.2">
      <c r="D4976" s="190"/>
    </row>
    <row r="4977" spans="4:4" x14ac:dyDescent="0.2">
      <c r="D4977" s="190"/>
    </row>
    <row r="4978" spans="4:4" x14ac:dyDescent="0.2">
      <c r="D4978" s="190"/>
    </row>
    <row r="4979" spans="4:4" x14ac:dyDescent="0.2">
      <c r="D4979" s="190"/>
    </row>
    <row r="4980" spans="4:4" x14ac:dyDescent="0.2">
      <c r="D4980" s="190"/>
    </row>
    <row r="4981" spans="4:4" x14ac:dyDescent="0.2">
      <c r="D4981" s="190"/>
    </row>
    <row r="4982" spans="4:4" x14ac:dyDescent="0.2">
      <c r="D4982" s="190"/>
    </row>
    <row r="4983" spans="4:4" x14ac:dyDescent="0.2">
      <c r="D4983" s="190"/>
    </row>
    <row r="4984" spans="4:4" x14ac:dyDescent="0.2">
      <c r="D4984" s="190"/>
    </row>
    <row r="4985" spans="4:4" x14ac:dyDescent="0.2">
      <c r="D4985" s="190"/>
    </row>
    <row r="4986" spans="4:4" x14ac:dyDescent="0.2">
      <c r="D4986" s="190"/>
    </row>
    <row r="4987" spans="4:4" x14ac:dyDescent="0.2">
      <c r="D4987" s="190"/>
    </row>
    <row r="4988" spans="4:4" x14ac:dyDescent="0.2">
      <c r="D4988" s="190"/>
    </row>
    <row r="4989" spans="4:4" x14ac:dyDescent="0.2">
      <c r="D4989" s="190"/>
    </row>
    <row r="4990" spans="4:4" x14ac:dyDescent="0.2">
      <c r="D4990" s="190"/>
    </row>
    <row r="4991" spans="4:4" x14ac:dyDescent="0.2">
      <c r="D4991" s="190"/>
    </row>
    <row r="4992" spans="4:4" x14ac:dyDescent="0.2">
      <c r="D4992" s="190"/>
    </row>
    <row r="4993" spans="4:4" x14ac:dyDescent="0.2">
      <c r="D4993" s="190"/>
    </row>
    <row r="4994" spans="4:4" x14ac:dyDescent="0.2">
      <c r="D4994" s="190"/>
    </row>
    <row r="4995" spans="4:4" x14ac:dyDescent="0.2">
      <c r="D4995" s="190"/>
    </row>
    <row r="4996" spans="4:4" x14ac:dyDescent="0.2">
      <c r="D4996" s="190"/>
    </row>
    <row r="4997" spans="4:4" x14ac:dyDescent="0.2">
      <c r="D4997" s="190"/>
    </row>
    <row r="4998" spans="4:4" x14ac:dyDescent="0.2">
      <c r="D4998" s="190"/>
    </row>
    <row r="4999" spans="4:4" x14ac:dyDescent="0.2">
      <c r="D4999" s="190"/>
    </row>
    <row r="5000" spans="4:4" x14ac:dyDescent="0.2">
      <c r="D5000" s="190"/>
    </row>
  </sheetData>
  <sheetProtection password="FFCE" sheet="1"/>
  <mergeCells count="71">
    <mergeCell ref="C13:G13"/>
    <mergeCell ref="A1:G1"/>
    <mergeCell ref="C7:G7"/>
    <mergeCell ref="F8:G8"/>
    <mergeCell ref="B9:G9"/>
    <mergeCell ref="B10:G10"/>
    <mergeCell ref="C35:G35"/>
    <mergeCell ref="C15:G15"/>
    <mergeCell ref="C17:G17"/>
    <mergeCell ref="C20:G20"/>
    <mergeCell ref="F21:G21"/>
    <mergeCell ref="B22:G22"/>
    <mergeCell ref="B23:G23"/>
    <mergeCell ref="C26:G26"/>
    <mergeCell ref="B27:G27"/>
    <mergeCell ref="B28:G28"/>
    <mergeCell ref="C31:G31"/>
    <mergeCell ref="F32:G32"/>
    <mergeCell ref="B57:G57"/>
    <mergeCell ref="C38:G38"/>
    <mergeCell ref="F39:G39"/>
    <mergeCell ref="B40:G40"/>
    <mergeCell ref="C43:G43"/>
    <mergeCell ref="C46:G46"/>
    <mergeCell ref="F47:G47"/>
    <mergeCell ref="B48:G48"/>
    <mergeCell ref="B49:G49"/>
    <mergeCell ref="B50:G50"/>
    <mergeCell ref="C55:G55"/>
    <mergeCell ref="F56:G56"/>
    <mergeCell ref="C80:G80"/>
    <mergeCell ref="C60:G60"/>
    <mergeCell ref="C63:G63"/>
    <mergeCell ref="C66:G66"/>
    <mergeCell ref="B67:G67"/>
    <mergeCell ref="C69:G69"/>
    <mergeCell ref="C71:G71"/>
    <mergeCell ref="B72:G72"/>
    <mergeCell ref="B73:G73"/>
    <mergeCell ref="C75:G75"/>
    <mergeCell ref="C77:G77"/>
    <mergeCell ref="B78:G78"/>
    <mergeCell ref="C106:G106"/>
    <mergeCell ref="C81:G81"/>
    <mergeCell ref="C83:G83"/>
    <mergeCell ref="C86:G86"/>
    <mergeCell ref="C89:G89"/>
    <mergeCell ref="C93:G93"/>
    <mergeCell ref="B94:G94"/>
    <mergeCell ref="B95:G95"/>
    <mergeCell ref="C100:G100"/>
    <mergeCell ref="F101:G101"/>
    <mergeCell ref="B102:G102"/>
    <mergeCell ref="C104:G104"/>
    <mergeCell ref="B128:G128"/>
    <mergeCell ref="F107:G107"/>
    <mergeCell ref="B108:G108"/>
    <mergeCell ref="C110:G110"/>
    <mergeCell ref="C112:G112"/>
    <mergeCell ref="B113:G113"/>
    <mergeCell ref="C116:G116"/>
    <mergeCell ref="C119:G119"/>
    <mergeCell ref="B120:G120"/>
    <mergeCell ref="B121:G121"/>
    <mergeCell ref="C126:G126"/>
    <mergeCell ref="F127:G127"/>
    <mergeCell ref="C130:G130"/>
    <mergeCell ref="C132:G132"/>
    <mergeCell ref="F133:G133"/>
    <mergeCell ref="B134:G134"/>
    <mergeCell ref="C138:G138"/>
  </mergeCells>
  <pageMargins left="0.59055118110236204" right="0.39370078740157499"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s>
  <sheetData>
    <row r="1" spans="1:60" ht="16.5" thickBot="1" x14ac:dyDescent="0.3">
      <c r="A1" s="340" t="s">
        <v>231</v>
      </c>
      <c r="B1" s="340"/>
      <c r="C1" s="341"/>
      <c r="D1" s="340"/>
      <c r="E1" s="340"/>
      <c r="F1" s="340"/>
      <c r="G1" s="340"/>
      <c r="AC1" t="s">
        <v>187</v>
      </c>
    </row>
    <row r="2" spans="1:60" ht="13.5" thickTop="1" x14ac:dyDescent="0.2">
      <c r="A2" s="196" t="s">
        <v>29</v>
      </c>
      <c r="B2" s="200" t="s">
        <v>40</v>
      </c>
      <c r="C2" s="218" t="s">
        <v>41</v>
      </c>
      <c r="D2" s="198"/>
      <c r="E2" s="197"/>
      <c r="F2" s="197"/>
      <c r="G2" s="199"/>
    </row>
    <row r="3" spans="1:60" x14ac:dyDescent="0.2">
      <c r="A3" s="194" t="s">
        <v>30</v>
      </c>
      <c r="B3" s="201" t="s">
        <v>54</v>
      </c>
      <c r="C3" s="219" t="s">
        <v>55</v>
      </c>
      <c r="D3" s="193"/>
      <c r="E3" s="192"/>
      <c r="F3" s="192"/>
      <c r="G3" s="195"/>
      <c r="AC3" s="8" t="s">
        <v>206</v>
      </c>
    </row>
    <row r="4" spans="1:60" ht="13.5" thickBot="1" x14ac:dyDescent="0.25">
      <c r="A4" s="202" t="s">
        <v>31</v>
      </c>
      <c r="B4" s="203" t="s">
        <v>225</v>
      </c>
      <c r="C4" s="220" t="s">
        <v>226</v>
      </c>
      <c r="D4" s="204"/>
      <c r="E4" s="205"/>
      <c r="F4" s="205"/>
      <c r="G4" s="206"/>
    </row>
    <row r="5" spans="1:60" ht="14.25" thickTop="1" thickBot="1" x14ac:dyDescent="0.25">
      <c r="C5" s="221"/>
      <c r="D5" s="190"/>
    </row>
    <row r="6" spans="1:60" ht="27" thickTop="1" thickBot="1" x14ac:dyDescent="0.25">
      <c r="A6" s="207" t="s">
        <v>32</v>
      </c>
      <c r="B6" s="210" t="s">
        <v>33</v>
      </c>
      <c r="C6" s="222" t="s">
        <v>34</v>
      </c>
      <c r="D6" s="209" t="s">
        <v>35</v>
      </c>
      <c r="E6" s="208" t="s">
        <v>36</v>
      </c>
      <c r="F6" s="211" t="s">
        <v>37</v>
      </c>
      <c r="G6" s="207" t="s">
        <v>38</v>
      </c>
      <c r="H6" s="249" t="s">
        <v>185</v>
      </c>
      <c r="I6" s="223" t="s">
        <v>186</v>
      </c>
      <c r="J6" s="54"/>
    </row>
    <row r="7" spans="1:60" x14ac:dyDescent="0.2">
      <c r="A7" s="250"/>
      <c r="B7" s="251" t="s">
        <v>188</v>
      </c>
      <c r="C7" s="342" t="s">
        <v>189</v>
      </c>
      <c r="D7" s="343"/>
      <c r="E7" s="344"/>
      <c r="F7" s="345"/>
      <c r="G7" s="345"/>
      <c r="H7" s="252"/>
      <c r="I7" s="253"/>
    </row>
    <row r="8" spans="1:60" x14ac:dyDescent="0.2">
      <c r="A8" s="244" t="s">
        <v>190</v>
      </c>
      <c r="B8" s="224" t="s">
        <v>122</v>
      </c>
      <c r="C8" s="236" t="s">
        <v>123</v>
      </c>
      <c r="D8" s="227"/>
      <c r="E8" s="229"/>
      <c r="F8" s="346">
        <f>SUM(G9:G12)</f>
        <v>0</v>
      </c>
      <c r="G8" s="347"/>
      <c r="H8" s="231"/>
      <c r="I8" s="247"/>
      <c r="AE8" t="s">
        <v>191</v>
      </c>
    </row>
    <row r="9" spans="1:60" outlineLevel="1" x14ac:dyDescent="0.2">
      <c r="A9" s="245">
        <v>1</v>
      </c>
      <c r="B9" s="225" t="s">
        <v>925</v>
      </c>
      <c r="C9" s="237" t="s">
        <v>926</v>
      </c>
      <c r="D9" s="228" t="s">
        <v>352</v>
      </c>
      <c r="E9" s="230">
        <v>12</v>
      </c>
      <c r="F9" s="232"/>
      <c r="G9" s="233">
        <f>ROUND(E9*F9,2)</f>
        <v>0</v>
      </c>
      <c r="H9" s="234"/>
      <c r="I9" s="248" t="s">
        <v>407</v>
      </c>
      <c r="J9" s="212"/>
      <c r="K9" s="212"/>
      <c r="L9" s="212"/>
      <c r="M9" s="212"/>
      <c r="N9" s="212"/>
      <c r="O9" s="212"/>
      <c r="P9" s="212"/>
      <c r="Q9" s="212"/>
      <c r="R9" s="212"/>
      <c r="S9" s="212"/>
      <c r="T9" s="212"/>
      <c r="U9" s="212"/>
      <c r="V9" s="212"/>
      <c r="W9" s="212"/>
      <c r="X9" s="212"/>
      <c r="Y9" s="212"/>
      <c r="Z9" s="212"/>
      <c r="AA9" s="212"/>
      <c r="AB9" s="212"/>
      <c r="AC9" s="212"/>
      <c r="AD9" s="212"/>
      <c r="AE9" s="212" t="s">
        <v>408</v>
      </c>
      <c r="AF9" s="212">
        <v>1</v>
      </c>
      <c r="AG9" s="212"/>
      <c r="AH9" s="212"/>
      <c r="AI9" s="212"/>
      <c r="AJ9" s="212"/>
      <c r="AK9" s="212"/>
      <c r="AL9" s="212"/>
      <c r="AM9" s="212">
        <v>21</v>
      </c>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
      <c r="A10" s="246"/>
      <c r="B10" s="226"/>
      <c r="C10" s="348"/>
      <c r="D10" s="349"/>
      <c r="E10" s="350"/>
      <c r="F10" s="351"/>
      <c r="G10" s="352"/>
      <c r="H10" s="234"/>
      <c r="I10" s="248"/>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45">
        <v>2</v>
      </c>
      <c r="B11" s="225" t="s">
        <v>927</v>
      </c>
      <c r="C11" s="237" t="s">
        <v>928</v>
      </c>
      <c r="D11" s="228" t="s">
        <v>352</v>
      </c>
      <c r="E11" s="230">
        <v>13</v>
      </c>
      <c r="F11" s="232"/>
      <c r="G11" s="233">
        <f>ROUND(E11*F11,2)</f>
        <v>0</v>
      </c>
      <c r="H11" s="234"/>
      <c r="I11" s="248" t="s">
        <v>407</v>
      </c>
      <c r="J11" s="212"/>
      <c r="K11" s="212"/>
      <c r="L11" s="212"/>
      <c r="M11" s="212"/>
      <c r="N11" s="212"/>
      <c r="O11" s="212"/>
      <c r="P11" s="212"/>
      <c r="Q11" s="212"/>
      <c r="R11" s="212"/>
      <c r="S11" s="212"/>
      <c r="T11" s="212"/>
      <c r="U11" s="212"/>
      <c r="V11" s="212"/>
      <c r="W11" s="212"/>
      <c r="X11" s="212"/>
      <c r="Y11" s="212"/>
      <c r="Z11" s="212"/>
      <c r="AA11" s="212"/>
      <c r="AB11" s="212"/>
      <c r="AC11" s="212"/>
      <c r="AD11" s="212"/>
      <c r="AE11" s="212" t="s">
        <v>408</v>
      </c>
      <c r="AF11" s="212">
        <v>3</v>
      </c>
      <c r="AG11" s="212"/>
      <c r="AH11" s="212"/>
      <c r="AI11" s="212"/>
      <c r="AJ11" s="212"/>
      <c r="AK11" s="212"/>
      <c r="AL11" s="212"/>
      <c r="AM11" s="212">
        <v>21</v>
      </c>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46"/>
      <c r="B12" s="226"/>
      <c r="C12" s="348"/>
      <c r="D12" s="349"/>
      <c r="E12" s="350"/>
      <c r="F12" s="351"/>
      <c r="G12" s="352"/>
      <c r="H12" s="234"/>
      <c r="I12" s="248"/>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x14ac:dyDescent="0.2">
      <c r="A13" s="244" t="s">
        <v>190</v>
      </c>
      <c r="B13" s="224" t="s">
        <v>124</v>
      </c>
      <c r="C13" s="236" t="s">
        <v>125</v>
      </c>
      <c r="D13" s="227"/>
      <c r="E13" s="229"/>
      <c r="F13" s="353">
        <f>SUM(G14:G17)</f>
        <v>0</v>
      </c>
      <c r="G13" s="354"/>
      <c r="H13" s="231"/>
      <c r="I13" s="247"/>
      <c r="AE13" t="s">
        <v>191</v>
      </c>
    </row>
    <row r="14" spans="1:60" outlineLevel="1" x14ac:dyDescent="0.2">
      <c r="A14" s="245">
        <v>3</v>
      </c>
      <c r="B14" s="225" t="s">
        <v>929</v>
      </c>
      <c r="C14" s="237" t="s">
        <v>930</v>
      </c>
      <c r="D14" s="228" t="s">
        <v>931</v>
      </c>
      <c r="E14" s="230">
        <v>1</v>
      </c>
      <c r="F14" s="232"/>
      <c r="G14" s="233">
        <f>ROUND(E14*F14,2)</f>
        <v>0</v>
      </c>
      <c r="H14" s="234"/>
      <c r="I14" s="248" t="s">
        <v>407</v>
      </c>
      <c r="J14" s="212"/>
      <c r="K14" s="212"/>
      <c r="L14" s="212"/>
      <c r="M14" s="212"/>
      <c r="N14" s="212"/>
      <c r="O14" s="212"/>
      <c r="P14" s="212"/>
      <c r="Q14" s="212"/>
      <c r="R14" s="212"/>
      <c r="S14" s="212"/>
      <c r="T14" s="212"/>
      <c r="U14" s="212"/>
      <c r="V14" s="212"/>
      <c r="W14" s="212"/>
      <c r="X14" s="212"/>
      <c r="Y14" s="212"/>
      <c r="Z14" s="212"/>
      <c r="AA14" s="212"/>
      <c r="AB14" s="212"/>
      <c r="AC14" s="212"/>
      <c r="AD14" s="212"/>
      <c r="AE14" s="212" t="s">
        <v>408</v>
      </c>
      <c r="AF14" s="212">
        <v>1</v>
      </c>
      <c r="AG14" s="212"/>
      <c r="AH14" s="212"/>
      <c r="AI14" s="212"/>
      <c r="AJ14" s="212"/>
      <c r="AK14" s="212"/>
      <c r="AL14" s="212"/>
      <c r="AM14" s="212">
        <v>21</v>
      </c>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46"/>
      <c r="B15" s="226"/>
      <c r="C15" s="348"/>
      <c r="D15" s="349"/>
      <c r="E15" s="350"/>
      <c r="F15" s="351"/>
      <c r="G15" s="352"/>
      <c r="H15" s="234"/>
      <c r="I15" s="248"/>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45">
        <v>4</v>
      </c>
      <c r="B16" s="225" t="s">
        <v>932</v>
      </c>
      <c r="C16" s="237" t="s">
        <v>933</v>
      </c>
      <c r="D16" s="228" t="s">
        <v>931</v>
      </c>
      <c r="E16" s="230">
        <v>1</v>
      </c>
      <c r="F16" s="232"/>
      <c r="G16" s="233">
        <f>ROUND(E16*F16,2)</f>
        <v>0</v>
      </c>
      <c r="H16" s="234"/>
      <c r="I16" s="248" t="s">
        <v>407</v>
      </c>
      <c r="J16" s="212"/>
      <c r="K16" s="212"/>
      <c r="L16" s="212"/>
      <c r="M16" s="212"/>
      <c r="N16" s="212"/>
      <c r="O16" s="212"/>
      <c r="P16" s="212"/>
      <c r="Q16" s="212"/>
      <c r="R16" s="212"/>
      <c r="S16" s="212"/>
      <c r="T16" s="212"/>
      <c r="U16" s="212"/>
      <c r="V16" s="212"/>
      <c r="W16" s="212"/>
      <c r="X16" s="212"/>
      <c r="Y16" s="212"/>
      <c r="Z16" s="212"/>
      <c r="AA16" s="212"/>
      <c r="AB16" s="212"/>
      <c r="AC16" s="212"/>
      <c r="AD16" s="212"/>
      <c r="AE16" s="212" t="s">
        <v>408</v>
      </c>
      <c r="AF16" s="212">
        <v>1</v>
      </c>
      <c r="AG16" s="212"/>
      <c r="AH16" s="212"/>
      <c r="AI16" s="212"/>
      <c r="AJ16" s="212"/>
      <c r="AK16" s="212"/>
      <c r="AL16" s="212"/>
      <c r="AM16" s="212">
        <v>21</v>
      </c>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46"/>
      <c r="B17" s="226"/>
      <c r="C17" s="348"/>
      <c r="D17" s="349"/>
      <c r="E17" s="350"/>
      <c r="F17" s="351"/>
      <c r="G17" s="352"/>
      <c r="H17" s="234"/>
      <c r="I17" s="248"/>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x14ac:dyDescent="0.2">
      <c r="A18" s="244" t="s">
        <v>190</v>
      </c>
      <c r="B18" s="224" t="s">
        <v>146</v>
      </c>
      <c r="C18" s="236" t="s">
        <v>147</v>
      </c>
      <c r="D18" s="227"/>
      <c r="E18" s="229"/>
      <c r="F18" s="353">
        <f>SUM(G19:G22)</f>
        <v>0</v>
      </c>
      <c r="G18" s="354"/>
      <c r="H18" s="231"/>
      <c r="I18" s="247"/>
      <c r="AE18" t="s">
        <v>191</v>
      </c>
    </row>
    <row r="19" spans="1:60" outlineLevel="1" x14ac:dyDescent="0.2">
      <c r="A19" s="245">
        <v>5</v>
      </c>
      <c r="B19" s="225" t="s">
        <v>934</v>
      </c>
      <c r="C19" s="237" t="s">
        <v>935</v>
      </c>
      <c r="D19" s="228" t="s">
        <v>936</v>
      </c>
      <c r="E19" s="230">
        <v>3</v>
      </c>
      <c r="F19" s="232"/>
      <c r="G19" s="233">
        <f>ROUND(E19*F19,2)</f>
        <v>0</v>
      </c>
      <c r="H19" s="234"/>
      <c r="I19" s="248" t="s">
        <v>407</v>
      </c>
      <c r="J19" s="212"/>
      <c r="K19" s="212"/>
      <c r="L19" s="212"/>
      <c r="M19" s="212"/>
      <c r="N19" s="212"/>
      <c r="O19" s="212"/>
      <c r="P19" s="212"/>
      <c r="Q19" s="212"/>
      <c r="R19" s="212"/>
      <c r="S19" s="212"/>
      <c r="T19" s="212"/>
      <c r="U19" s="212"/>
      <c r="V19" s="212"/>
      <c r="W19" s="212"/>
      <c r="X19" s="212"/>
      <c r="Y19" s="212"/>
      <c r="Z19" s="212"/>
      <c r="AA19" s="212"/>
      <c r="AB19" s="212"/>
      <c r="AC19" s="212"/>
      <c r="AD19" s="212"/>
      <c r="AE19" s="212" t="s">
        <v>408</v>
      </c>
      <c r="AF19" s="212">
        <v>1</v>
      </c>
      <c r="AG19" s="212"/>
      <c r="AH19" s="212"/>
      <c r="AI19" s="212"/>
      <c r="AJ19" s="212"/>
      <c r="AK19" s="212"/>
      <c r="AL19" s="212"/>
      <c r="AM19" s="212">
        <v>21</v>
      </c>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46"/>
      <c r="B20" s="226"/>
      <c r="C20" s="348"/>
      <c r="D20" s="349"/>
      <c r="E20" s="350"/>
      <c r="F20" s="351"/>
      <c r="G20" s="352"/>
      <c r="H20" s="234"/>
      <c r="I20" s="248"/>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45">
        <v>6</v>
      </c>
      <c r="B21" s="225" t="s">
        <v>937</v>
      </c>
      <c r="C21" s="237" t="s">
        <v>938</v>
      </c>
      <c r="D21" s="228" t="s">
        <v>939</v>
      </c>
      <c r="E21" s="230">
        <v>1</v>
      </c>
      <c r="F21" s="232"/>
      <c r="G21" s="233">
        <f>ROUND(E21*F21,2)</f>
        <v>0</v>
      </c>
      <c r="H21" s="234"/>
      <c r="I21" s="248" t="s">
        <v>407</v>
      </c>
      <c r="J21" s="212"/>
      <c r="K21" s="212"/>
      <c r="L21" s="212"/>
      <c r="M21" s="212"/>
      <c r="N21" s="212"/>
      <c r="O21" s="212"/>
      <c r="P21" s="212"/>
      <c r="Q21" s="212"/>
      <c r="R21" s="212"/>
      <c r="S21" s="212"/>
      <c r="T21" s="212"/>
      <c r="U21" s="212"/>
      <c r="V21" s="212"/>
      <c r="W21" s="212"/>
      <c r="X21" s="212"/>
      <c r="Y21" s="212"/>
      <c r="Z21" s="212"/>
      <c r="AA21" s="212"/>
      <c r="AB21" s="212"/>
      <c r="AC21" s="212"/>
      <c r="AD21" s="212"/>
      <c r="AE21" s="212" t="s">
        <v>408</v>
      </c>
      <c r="AF21" s="212">
        <v>3</v>
      </c>
      <c r="AG21" s="212"/>
      <c r="AH21" s="212"/>
      <c r="AI21" s="212"/>
      <c r="AJ21" s="212"/>
      <c r="AK21" s="212"/>
      <c r="AL21" s="212"/>
      <c r="AM21" s="212">
        <v>21</v>
      </c>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
      <c r="A22" s="246"/>
      <c r="B22" s="226"/>
      <c r="C22" s="348"/>
      <c r="D22" s="349"/>
      <c r="E22" s="350"/>
      <c r="F22" s="351"/>
      <c r="G22" s="352"/>
      <c r="H22" s="234"/>
      <c r="I22" s="248"/>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x14ac:dyDescent="0.2">
      <c r="A23" s="244" t="s">
        <v>190</v>
      </c>
      <c r="B23" s="224" t="s">
        <v>148</v>
      </c>
      <c r="C23" s="236" t="s">
        <v>149</v>
      </c>
      <c r="D23" s="227"/>
      <c r="E23" s="229"/>
      <c r="F23" s="353">
        <f>SUM(G24:G27)</f>
        <v>0</v>
      </c>
      <c r="G23" s="354"/>
      <c r="H23" s="231"/>
      <c r="I23" s="247"/>
      <c r="AE23" t="s">
        <v>191</v>
      </c>
    </row>
    <row r="24" spans="1:60" outlineLevel="1" x14ac:dyDescent="0.2">
      <c r="A24" s="245">
        <v>7</v>
      </c>
      <c r="B24" s="225" t="s">
        <v>940</v>
      </c>
      <c r="C24" s="237" t="s">
        <v>941</v>
      </c>
      <c r="D24" s="228" t="s">
        <v>936</v>
      </c>
      <c r="E24" s="230">
        <v>2</v>
      </c>
      <c r="F24" s="232"/>
      <c r="G24" s="233">
        <f>ROUND(E24*F24,2)</f>
        <v>0</v>
      </c>
      <c r="H24" s="234"/>
      <c r="I24" s="248" t="s">
        <v>407</v>
      </c>
      <c r="J24" s="212"/>
      <c r="K24" s="212"/>
      <c r="L24" s="212"/>
      <c r="M24" s="212"/>
      <c r="N24" s="212"/>
      <c r="O24" s="212"/>
      <c r="P24" s="212"/>
      <c r="Q24" s="212"/>
      <c r="R24" s="212"/>
      <c r="S24" s="212"/>
      <c r="T24" s="212"/>
      <c r="U24" s="212"/>
      <c r="V24" s="212"/>
      <c r="W24" s="212"/>
      <c r="X24" s="212"/>
      <c r="Y24" s="212"/>
      <c r="Z24" s="212"/>
      <c r="AA24" s="212"/>
      <c r="AB24" s="212"/>
      <c r="AC24" s="212"/>
      <c r="AD24" s="212"/>
      <c r="AE24" s="212" t="s">
        <v>408</v>
      </c>
      <c r="AF24" s="212">
        <v>1</v>
      </c>
      <c r="AG24" s="212"/>
      <c r="AH24" s="212"/>
      <c r="AI24" s="212"/>
      <c r="AJ24" s="212"/>
      <c r="AK24" s="212"/>
      <c r="AL24" s="212"/>
      <c r="AM24" s="212">
        <v>21</v>
      </c>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46"/>
      <c r="B25" s="226"/>
      <c r="C25" s="348"/>
      <c r="D25" s="349"/>
      <c r="E25" s="350"/>
      <c r="F25" s="351"/>
      <c r="G25" s="352"/>
      <c r="H25" s="234"/>
      <c r="I25" s="248"/>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
      <c r="A26" s="245">
        <v>8</v>
      </c>
      <c r="B26" s="225" t="s">
        <v>942</v>
      </c>
      <c r="C26" s="237" t="s">
        <v>943</v>
      </c>
      <c r="D26" s="228" t="s">
        <v>939</v>
      </c>
      <c r="E26" s="230">
        <v>1</v>
      </c>
      <c r="F26" s="232"/>
      <c r="G26" s="233">
        <f>ROUND(E26*F26,2)</f>
        <v>0</v>
      </c>
      <c r="H26" s="234"/>
      <c r="I26" s="248" t="s">
        <v>407</v>
      </c>
      <c r="J26" s="212"/>
      <c r="K26" s="212"/>
      <c r="L26" s="212"/>
      <c r="M26" s="212"/>
      <c r="N26" s="212"/>
      <c r="O26" s="212"/>
      <c r="P26" s="212"/>
      <c r="Q26" s="212"/>
      <c r="R26" s="212"/>
      <c r="S26" s="212"/>
      <c r="T26" s="212"/>
      <c r="U26" s="212"/>
      <c r="V26" s="212"/>
      <c r="W26" s="212"/>
      <c r="X26" s="212"/>
      <c r="Y26" s="212"/>
      <c r="Z26" s="212"/>
      <c r="AA26" s="212"/>
      <c r="AB26" s="212"/>
      <c r="AC26" s="212"/>
      <c r="AD26" s="212"/>
      <c r="AE26" s="212" t="s">
        <v>408</v>
      </c>
      <c r="AF26" s="212">
        <v>3</v>
      </c>
      <c r="AG26" s="212"/>
      <c r="AH26" s="212"/>
      <c r="AI26" s="212"/>
      <c r="AJ26" s="212"/>
      <c r="AK26" s="212"/>
      <c r="AL26" s="212"/>
      <c r="AM26" s="212">
        <v>21</v>
      </c>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
      <c r="A27" s="246"/>
      <c r="B27" s="226"/>
      <c r="C27" s="348"/>
      <c r="D27" s="349"/>
      <c r="E27" s="350"/>
      <c r="F27" s="351"/>
      <c r="G27" s="352"/>
      <c r="H27" s="234"/>
      <c r="I27" s="248"/>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x14ac:dyDescent="0.2">
      <c r="A28" s="244" t="s">
        <v>190</v>
      </c>
      <c r="B28" s="224" t="s">
        <v>150</v>
      </c>
      <c r="C28" s="236" t="s">
        <v>151</v>
      </c>
      <c r="D28" s="227"/>
      <c r="E28" s="229"/>
      <c r="F28" s="353">
        <f>SUM(G29:G34)</f>
        <v>0</v>
      </c>
      <c r="G28" s="354"/>
      <c r="H28" s="231"/>
      <c r="I28" s="247"/>
      <c r="AE28" t="s">
        <v>191</v>
      </c>
    </row>
    <row r="29" spans="1:60" outlineLevel="1" x14ac:dyDescent="0.2">
      <c r="A29" s="245">
        <v>9</v>
      </c>
      <c r="B29" s="225" t="s">
        <v>944</v>
      </c>
      <c r="C29" s="237" t="s">
        <v>945</v>
      </c>
      <c r="D29" s="228" t="s">
        <v>936</v>
      </c>
      <c r="E29" s="230">
        <v>4</v>
      </c>
      <c r="F29" s="232"/>
      <c r="G29" s="233">
        <f>ROUND(E29*F29,2)</f>
        <v>0</v>
      </c>
      <c r="H29" s="234"/>
      <c r="I29" s="248" t="s">
        <v>407</v>
      </c>
      <c r="J29" s="212"/>
      <c r="K29" s="212"/>
      <c r="L29" s="212"/>
      <c r="M29" s="212"/>
      <c r="N29" s="212"/>
      <c r="O29" s="212"/>
      <c r="P29" s="212"/>
      <c r="Q29" s="212"/>
      <c r="R29" s="212"/>
      <c r="S29" s="212"/>
      <c r="T29" s="212"/>
      <c r="U29" s="212"/>
      <c r="V29" s="212"/>
      <c r="W29" s="212"/>
      <c r="X29" s="212"/>
      <c r="Y29" s="212"/>
      <c r="Z29" s="212"/>
      <c r="AA29" s="212"/>
      <c r="AB29" s="212"/>
      <c r="AC29" s="212"/>
      <c r="AD29" s="212"/>
      <c r="AE29" s="212" t="s">
        <v>408</v>
      </c>
      <c r="AF29" s="212">
        <v>1</v>
      </c>
      <c r="AG29" s="212"/>
      <c r="AH29" s="212"/>
      <c r="AI29" s="212"/>
      <c r="AJ29" s="212"/>
      <c r="AK29" s="212"/>
      <c r="AL29" s="212"/>
      <c r="AM29" s="212">
        <v>21</v>
      </c>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
      <c r="A30" s="246"/>
      <c r="B30" s="226"/>
      <c r="C30" s="348"/>
      <c r="D30" s="349"/>
      <c r="E30" s="350"/>
      <c r="F30" s="351"/>
      <c r="G30" s="352"/>
      <c r="H30" s="234"/>
      <c r="I30" s="248"/>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45">
        <v>10</v>
      </c>
      <c r="B31" s="225" t="s">
        <v>946</v>
      </c>
      <c r="C31" s="237" t="s">
        <v>947</v>
      </c>
      <c r="D31" s="228" t="s">
        <v>939</v>
      </c>
      <c r="E31" s="230">
        <v>1</v>
      </c>
      <c r="F31" s="232"/>
      <c r="G31" s="233">
        <f>ROUND(E31*F31,2)</f>
        <v>0</v>
      </c>
      <c r="H31" s="234"/>
      <c r="I31" s="248" t="s">
        <v>407</v>
      </c>
      <c r="J31" s="212"/>
      <c r="K31" s="212"/>
      <c r="L31" s="212"/>
      <c r="M31" s="212"/>
      <c r="N31" s="212"/>
      <c r="O31" s="212"/>
      <c r="P31" s="212"/>
      <c r="Q31" s="212"/>
      <c r="R31" s="212"/>
      <c r="S31" s="212"/>
      <c r="T31" s="212"/>
      <c r="U31" s="212"/>
      <c r="V31" s="212"/>
      <c r="W31" s="212"/>
      <c r="X31" s="212"/>
      <c r="Y31" s="212"/>
      <c r="Z31" s="212"/>
      <c r="AA31" s="212"/>
      <c r="AB31" s="212"/>
      <c r="AC31" s="212"/>
      <c r="AD31" s="212"/>
      <c r="AE31" s="212" t="s">
        <v>408</v>
      </c>
      <c r="AF31" s="212">
        <v>1</v>
      </c>
      <c r="AG31" s="212"/>
      <c r="AH31" s="212"/>
      <c r="AI31" s="212"/>
      <c r="AJ31" s="212"/>
      <c r="AK31" s="212"/>
      <c r="AL31" s="212"/>
      <c r="AM31" s="212">
        <v>21</v>
      </c>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46"/>
      <c r="B32" s="226"/>
      <c r="C32" s="348"/>
      <c r="D32" s="349"/>
      <c r="E32" s="350"/>
      <c r="F32" s="351"/>
      <c r="G32" s="352"/>
      <c r="H32" s="234"/>
      <c r="I32" s="248"/>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45">
        <v>11</v>
      </c>
      <c r="B33" s="225" t="s">
        <v>948</v>
      </c>
      <c r="C33" s="237" t="s">
        <v>949</v>
      </c>
      <c r="D33" s="228" t="s">
        <v>936</v>
      </c>
      <c r="E33" s="230">
        <v>2</v>
      </c>
      <c r="F33" s="232"/>
      <c r="G33" s="233">
        <f>ROUND(E33*F33,2)</f>
        <v>0</v>
      </c>
      <c r="H33" s="234"/>
      <c r="I33" s="248" t="s">
        <v>407</v>
      </c>
      <c r="J33" s="212"/>
      <c r="K33" s="212"/>
      <c r="L33" s="212"/>
      <c r="M33" s="212"/>
      <c r="N33" s="212"/>
      <c r="O33" s="212"/>
      <c r="P33" s="212"/>
      <c r="Q33" s="212"/>
      <c r="R33" s="212"/>
      <c r="S33" s="212"/>
      <c r="T33" s="212"/>
      <c r="U33" s="212"/>
      <c r="V33" s="212"/>
      <c r="W33" s="212"/>
      <c r="X33" s="212"/>
      <c r="Y33" s="212"/>
      <c r="Z33" s="212"/>
      <c r="AA33" s="212"/>
      <c r="AB33" s="212"/>
      <c r="AC33" s="212"/>
      <c r="AD33" s="212"/>
      <c r="AE33" s="212" t="s">
        <v>408</v>
      </c>
      <c r="AF33" s="212">
        <v>1</v>
      </c>
      <c r="AG33" s="212"/>
      <c r="AH33" s="212"/>
      <c r="AI33" s="212"/>
      <c r="AJ33" s="212"/>
      <c r="AK33" s="212"/>
      <c r="AL33" s="212"/>
      <c r="AM33" s="212">
        <v>21</v>
      </c>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ht="13.5" outlineLevel="1" thickBot="1" x14ac:dyDescent="0.25">
      <c r="A34" s="254"/>
      <c r="B34" s="255"/>
      <c r="C34" s="335"/>
      <c r="D34" s="336"/>
      <c r="E34" s="337"/>
      <c r="F34" s="338"/>
      <c r="G34" s="339"/>
      <c r="H34" s="256"/>
      <c r="I34" s="257"/>
      <c r="J34" s="212"/>
      <c r="K34" s="212"/>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hidden="1" x14ac:dyDescent="0.2">
      <c r="A35" s="54"/>
      <c r="B35" s="61" t="s">
        <v>202</v>
      </c>
      <c r="C35" s="238" t="s">
        <v>202</v>
      </c>
      <c r="D35" s="215"/>
      <c r="E35" s="213"/>
      <c r="F35" s="213"/>
      <c r="G35" s="213"/>
      <c r="H35" s="213"/>
      <c r="I35" s="214"/>
    </row>
    <row r="36" spans="1:60" hidden="1" x14ac:dyDescent="0.2">
      <c r="A36" s="239"/>
      <c r="B36" s="240" t="s">
        <v>201</v>
      </c>
      <c r="C36" s="241"/>
      <c r="D36" s="242"/>
      <c r="E36" s="239"/>
      <c r="F36" s="239"/>
      <c r="G36" s="243">
        <f>F8+F13+F18+F23+F28</f>
        <v>0</v>
      </c>
      <c r="H36" s="46"/>
      <c r="I36" s="46"/>
      <c r="AN36">
        <v>15</v>
      </c>
      <c r="AO36">
        <v>21</v>
      </c>
    </row>
    <row r="37" spans="1:60" x14ac:dyDescent="0.2">
      <c r="A37" s="46"/>
      <c r="B37" s="235"/>
      <c r="C37" s="235"/>
      <c r="D37" s="191"/>
      <c r="E37" s="46"/>
      <c r="F37" s="46"/>
      <c r="G37" s="46"/>
      <c r="H37" s="46"/>
      <c r="I37" s="46"/>
      <c r="AN37">
        <f>SUMIF(AM8:AM36,AN36,G8:G36)</f>
        <v>0</v>
      </c>
      <c r="AO37">
        <f>SUMIF(AM8:AM36,AO36,G8:G36)</f>
        <v>0</v>
      </c>
    </row>
    <row r="38" spans="1:60" x14ac:dyDescent="0.2">
      <c r="D38" s="190"/>
    </row>
    <row r="39" spans="1:60" x14ac:dyDescent="0.2">
      <c r="D39" s="190"/>
    </row>
    <row r="40" spans="1:60" x14ac:dyDescent="0.2">
      <c r="D40" s="190"/>
    </row>
    <row r="41" spans="1:60" x14ac:dyDescent="0.2">
      <c r="D41" s="190"/>
    </row>
    <row r="42" spans="1:60" x14ac:dyDescent="0.2">
      <c r="D42" s="190"/>
    </row>
    <row r="43" spans="1:60" x14ac:dyDescent="0.2">
      <c r="D43" s="190"/>
    </row>
    <row r="44" spans="1:60" x14ac:dyDescent="0.2">
      <c r="D44" s="190"/>
    </row>
    <row r="45" spans="1:60" x14ac:dyDescent="0.2">
      <c r="D45" s="190"/>
    </row>
    <row r="46" spans="1:60" x14ac:dyDescent="0.2">
      <c r="D46" s="190"/>
    </row>
    <row r="47" spans="1:60" x14ac:dyDescent="0.2">
      <c r="D47" s="190"/>
    </row>
    <row r="48" spans="1:60" x14ac:dyDescent="0.2">
      <c r="D48" s="190"/>
    </row>
    <row r="49" spans="4:4" x14ac:dyDescent="0.2">
      <c r="D49" s="190"/>
    </row>
    <row r="50" spans="4:4" x14ac:dyDescent="0.2">
      <c r="D50" s="190"/>
    </row>
    <row r="51" spans="4:4" x14ac:dyDescent="0.2">
      <c r="D51" s="190"/>
    </row>
    <row r="52" spans="4:4" x14ac:dyDescent="0.2">
      <c r="D52" s="190"/>
    </row>
    <row r="53" spans="4:4" x14ac:dyDescent="0.2">
      <c r="D53" s="190"/>
    </row>
    <row r="54" spans="4:4" x14ac:dyDescent="0.2">
      <c r="D54" s="190"/>
    </row>
    <row r="55" spans="4:4" x14ac:dyDescent="0.2">
      <c r="D55" s="190"/>
    </row>
    <row r="56" spans="4:4" x14ac:dyDescent="0.2">
      <c r="D56" s="190"/>
    </row>
    <row r="57" spans="4:4" x14ac:dyDescent="0.2">
      <c r="D57" s="190"/>
    </row>
    <row r="58" spans="4:4" x14ac:dyDescent="0.2">
      <c r="D58" s="190"/>
    </row>
    <row r="59" spans="4:4" x14ac:dyDescent="0.2">
      <c r="D59" s="190"/>
    </row>
    <row r="60" spans="4:4" x14ac:dyDescent="0.2">
      <c r="D60" s="190"/>
    </row>
    <row r="61" spans="4:4" x14ac:dyDescent="0.2">
      <c r="D61" s="190"/>
    </row>
    <row r="62" spans="4:4" x14ac:dyDescent="0.2">
      <c r="D62" s="190"/>
    </row>
    <row r="63" spans="4:4" x14ac:dyDescent="0.2">
      <c r="D63" s="190"/>
    </row>
    <row r="64" spans="4:4" x14ac:dyDescent="0.2">
      <c r="D64" s="190"/>
    </row>
    <row r="65" spans="4:4" x14ac:dyDescent="0.2">
      <c r="D65" s="190"/>
    </row>
    <row r="66" spans="4:4" x14ac:dyDescent="0.2">
      <c r="D66" s="190"/>
    </row>
    <row r="67" spans="4:4" x14ac:dyDescent="0.2">
      <c r="D67" s="190"/>
    </row>
    <row r="68" spans="4:4" x14ac:dyDescent="0.2">
      <c r="D68" s="190"/>
    </row>
    <row r="69" spans="4:4" x14ac:dyDescent="0.2">
      <c r="D69" s="190"/>
    </row>
    <row r="70" spans="4:4" x14ac:dyDescent="0.2">
      <c r="D70" s="190"/>
    </row>
    <row r="71" spans="4:4" x14ac:dyDescent="0.2">
      <c r="D71" s="190"/>
    </row>
    <row r="72" spans="4:4" x14ac:dyDescent="0.2">
      <c r="D72" s="190"/>
    </row>
    <row r="73" spans="4:4" x14ac:dyDescent="0.2">
      <c r="D73" s="190"/>
    </row>
    <row r="74" spans="4:4" x14ac:dyDescent="0.2">
      <c r="D74" s="190"/>
    </row>
    <row r="75" spans="4:4" x14ac:dyDescent="0.2">
      <c r="D75" s="190"/>
    </row>
    <row r="76" spans="4:4" x14ac:dyDescent="0.2">
      <c r="D76" s="190"/>
    </row>
    <row r="77" spans="4:4" x14ac:dyDescent="0.2">
      <c r="D77" s="190"/>
    </row>
    <row r="78" spans="4:4" x14ac:dyDescent="0.2">
      <c r="D78" s="190"/>
    </row>
    <row r="79" spans="4:4" x14ac:dyDescent="0.2">
      <c r="D79" s="190"/>
    </row>
    <row r="80" spans="4:4" x14ac:dyDescent="0.2">
      <c r="D80" s="190"/>
    </row>
    <row r="81" spans="4:4" x14ac:dyDescent="0.2">
      <c r="D81" s="190"/>
    </row>
    <row r="82" spans="4:4" x14ac:dyDescent="0.2">
      <c r="D82" s="190"/>
    </row>
    <row r="83" spans="4:4" x14ac:dyDescent="0.2">
      <c r="D83" s="190"/>
    </row>
    <row r="84" spans="4:4" x14ac:dyDescent="0.2">
      <c r="D84" s="190"/>
    </row>
    <row r="85" spans="4:4" x14ac:dyDescent="0.2">
      <c r="D85" s="190"/>
    </row>
    <row r="86" spans="4:4" x14ac:dyDescent="0.2">
      <c r="D86" s="190"/>
    </row>
    <row r="87" spans="4:4" x14ac:dyDescent="0.2">
      <c r="D87" s="190"/>
    </row>
    <row r="88" spans="4:4" x14ac:dyDescent="0.2">
      <c r="D88" s="190"/>
    </row>
    <row r="89" spans="4:4" x14ac:dyDescent="0.2">
      <c r="D89" s="190"/>
    </row>
    <row r="90" spans="4:4" x14ac:dyDescent="0.2">
      <c r="D90" s="190"/>
    </row>
    <row r="91" spans="4:4" x14ac:dyDescent="0.2">
      <c r="D91" s="190"/>
    </row>
    <row r="92" spans="4:4" x14ac:dyDescent="0.2">
      <c r="D92" s="190"/>
    </row>
    <row r="93" spans="4:4" x14ac:dyDescent="0.2">
      <c r="D93" s="190"/>
    </row>
    <row r="94" spans="4:4" x14ac:dyDescent="0.2">
      <c r="D94" s="190"/>
    </row>
    <row r="95" spans="4:4" x14ac:dyDescent="0.2">
      <c r="D95" s="190"/>
    </row>
    <row r="96" spans="4:4" x14ac:dyDescent="0.2">
      <c r="D96" s="190"/>
    </row>
    <row r="97" spans="4:4" x14ac:dyDescent="0.2">
      <c r="D97" s="190"/>
    </row>
    <row r="98" spans="4:4" x14ac:dyDescent="0.2">
      <c r="D98" s="190"/>
    </row>
    <row r="99" spans="4:4" x14ac:dyDescent="0.2">
      <c r="D99" s="190"/>
    </row>
    <row r="100" spans="4:4" x14ac:dyDescent="0.2">
      <c r="D100" s="190"/>
    </row>
    <row r="101" spans="4:4" x14ac:dyDescent="0.2">
      <c r="D101" s="190"/>
    </row>
    <row r="102" spans="4:4" x14ac:dyDescent="0.2">
      <c r="D102" s="190"/>
    </row>
    <row r="103" spans="4:4" x14ac:dyDescent="0.2">
      <c r="D103" s="190"/>
    </row>
    <row r="104" spans="4:4" x14ac:dyDescent="0.2">
      <c r="D104" s="190"/>
    </row>
    <row r="105" spans="4:4" x14ac:dyDescent="0.2">
      <c r="D105" s="190"/>
    </row>
    <row r="106" spans="4:4" x14ac:dyDescent="0.2">
      <c r="D106" s="190"/>
    </row>
    <row r="107" spans="4:4" x14ac:dyDescent="0.2">
      <c r="D107" s="190"/>
    </row>
    <row r="108" spans="4:4" x14ac:dyDescent="0.2">
      <c r="D108" s="190"/>
    </row>
    <row r="109" spans="4:4" x14ac:dyDescent="0.2">
      <c r="D109" s="190"/>
    </row>
    <row r="110" spans="4:4" x14ac:dyDescent="0.2">
      <c r="D110" s="190"/>
    </row>
    <row r="111" spans="4:4" x14ac:dyDescent="0.2">
      <c r="D111" s="190"/>
    </row>
    <row r="112" spans="4:4" x14ac:dyDescent="0.2">
      <c r="D112" s="190"/>
    </row>
    <row r="113" spans="4:4" x14ac:dyDescent="0.2">
      <c r="D113" s="190"/>
    </row>
    <row r="114" spans="4:4" x14ac:dyDescent="0.2">
      <c r="D114" s="190"/>
    </row>
    <row r="115" spans="4:4" x14ac:dyDescent="0.2">
      <c r="D115" s="190"/>
    </row>
    <row r="116" spans="4:4" x14ac:dyDescent="0.2">
      <c r="D116" s="190"/>
    </row>
    <row r="117" spans="4:4" x14ac:dyDescent="0.2">
      <c r="D117" s="190"/>
    </row>
    <row r="118" spans="4:4" x14ac:dyDescent="0.2">
      <c r="D118" s="190"/>
    </row>
    <row r="119" spans="4:4" x14ac:dyDescent="0.2">
      <c r="D119" s="190"/>
    </row>
    <row r="120" spans="4:4" x14ac:dyDescent="0.2">
      <c r="D120" s="190"/>
    </row>
    <row r="121" spans="4:4" x14ac:dyDescent="0.2">
      <c r="D121" s="190"/>
    </row>
    <row r="122" spans="4:4" x14ac:dyDescent="0.2">
      <c r="D122" s="190"/>
    </row>
    <row r="123" spans="4:4" x14ac:dyDescent="0.2">
      <c r="D123" s="190"/>
    </row>
    <row r="124" spans="4:4" x14ac:dyDescent="0.2">
      <c r="D124" s="190"/>
    </row>
    <row r="125" spans="4:4" x14ac:dyDescent="0.2">
      <c r="D125" s="190"/>
    </row>
    <row r="126" spans="4:4" x14ac:dyDescent="0.2">
      <c r="D126" s="190"/>
    </row>
    <row r="127" spans="4:4" x14ac:dyDescent="0.2">
      <c r="D127" s="190"/>
    </row>
    <row r="128" spans="4:4" x14ac:dyDescent="0.2">
      <c r="D128" s="190"/>
    </row>
    <row r="129" spans="4:4" x14ac:dyDescent="0.2">
      <c r="D129" s="190"/>
    </row>
    <row r="130" spans="4:4" x14ac:dyDescent="0.2">
      <c r="D130" s="190"/>
    </row>
    <row r="131" spans="4:4" x14ac:dyDescent="0.2">
      <c r="D131" s="190"/>
    </row>
    <row r="132" spans="4:4" x14ac:dyDescent="0.2">
      <c r="D132" s="190"/>
    </row>
    <row r="133" spans="4:4" x14ac:dyDescent="0.2">
      <c r="D133" s="190"/>
    </row>
    <row r="134" spans="4:4" x14ac:dyDescent="0.2">
      <c r="D134" s="190"/>
    </row>
    <row r="135" spans="4:4" x14ac:dyDescent="0.2">
      <c r="D135" s="190"/>
    </row>
    <row r="136" spans="4:4" x14ac:dyDescent="0.2">
      <c r="D136" s="190"/>
    </row>
    <row r="137" spans="4:4" x14ac:dyDescent="0.2">
      <c r="D137" s="190"/>
    </row>
    <row r="138" spans="4:4" x14ac:dyDescent="0.2">
      <c r="D138" s="190"/>
    </row>
    <row r="139" spans="4:4" x14ac:dyDescent="0.2">
      <c r="D139" s="190"/>
    </row>
    <row r="140" spans="4:4" x14ac:dyDescent="0.2">
      <c r="D140" s="190"/>
    </row>
    <row r="141" spans="4:4" x14ac:dyDescent="0.2">
      <c r="D141" s="190"/>
    </row>
    <row r="142" spans="4:4" x14ac:dyDescent="0.2">
      <c r="D142" s="190"/>
    </row>
    <row r="143" spans="4:4" x14ac:dyDescent="0.2">
      <c r="D143" s="190"/>
    </row>
    <row r="144" spans="4:4" x14ac:dyDescent="0.2">
      <c r="D144" s="190"/>
    </row>
    <row r="145" spans="4:4" x14ac:dyDescent="0.2">
      <c r="D145" s="190"/>
    </row>
    <row r="146" spans="4:4" x14ac:dyDescent="0.2">
      <c r="D146" s="190"/>
    </row>
    <row r="147" spans="4:4" x14ac:dyDescent="0.2">
      <c r="D147" s="190"/>
    </row>
    <row r="148" spans="4:4" x14ac:dyDescent="0.2">
      <c r="D148" s="190"/>
    </row>
    <row r="149" spans="4:4" x14ac:dyDescent="0.2">
      <c r="D149" s="190"/>
    </row>
    <row r="150" spans="4:4" x14ac:dyDescent="0.2">
      <c r="D150" s="190"/>
    </row>
    <row r="151" spans="4:4" x14ac:dyDescent="0.2">
      <c r="D151" s="190"/>
    </row>
    <row r="152" spans="4:4" x14ac:dyDescent="0.2">
      <c r="D152" s="190"/>
    </row>
    <row r="153" spans="4:4" x14ac:dyDescent="0.2">
      <c r="D153" s="190"/>
    </row>
    <row r="154" spans="4:4" x14ac:dyDescent="0.2">
      <c r="D154" s="190"/>
    </row>
    <row r="155" spans="4:4" x14ac:dyDescent="0.2">
      <c r="D155" s="190"/>
    </row>
    <row r="156" spans="4:4" x14ac:dyDescent="0.2">
      <c r="D156" s="190"/>
    </row>
    <row r="157" spans="4:4" x14ac:dyDescent="0.2">
      <c r="D157" s="190"/>
    </row>
    <row r="158" spans="4:4" x14ac:dyDescent="0.2">
      <c r="D158" s="190"/>
    </row>
    <row r="159" spans="4:4" x14ac:dyDescent="0.2">
      <c r="D159" s="190"/>
    </row>
    <row r="160" spans="4:4" x14ac:dyDescent="0.2">
      <c r="D160" s="190"/>
    </row>
    <row r="161" spans="4:4" x14ac:dyDescent="0.2">
      <c r="D161" s="190"/>
    </row>
    <row r="162" spans="4:4" x14ac:dyDescent="0.2">
      <c r="D162" s="190"/>
    </row>
    <row r="163" spans="4:4" x14ac:dyDescent="0.2">
      <c r="D163" s="190"/>
    </row>
    <row r="164" spans="4:4" x14ac:dyDescent="0.2">
      <c r="D164" s="190"/>
    </row>
    <row r="165" spans="4:4" x14ac:dyDescent="0.2">
      <c r="D165" s="190"/>
    </row>
    <row r="166" spans="4:4" x14ac:dyDescent="0.2">
      <c r="D166" s="190"/>
    </row>
    <row r="167" spans="4:4" x14ac:dyDescent="0.2">
      <c r="D167" s="190"/>
    </row>
    <row r="168" spans="4:4" x14ac:dyDescent="0.2">
      <c r="D168" s="190"/>
    </row>
    <row r="169" spans="4:4" x14ac:dyDescent="0.2">
      <c r="D169" s="190"/>
    </row>
    <row r="170" spans="4:4" x14ac:dyDescent="0.2">
      <c r="D170" s="190"/>
    </row>
    <row r="171" spans="4:4" x14ac:dyDescent="0.2">
      <c r="D171" s="190"/>
    </row>
    <row r="172" spans="4:4" x14ac:dyDescent="0.2">
      <c r="D172" s="190"/>
    </row>
    <row r="173" spans="4:4" x14ac:dyDescent="0.2">
      <c r="D173" s="190"/>
    </row>
    <row r="174" spans="4:4" x14ac:dyDescent="0.2">
      <c r="D174" s="190"/>
    </row>
    <row r="175" spans="4:4" x14ac:dyDescent="0.2">
      <c r="D175" s="190"/>
    </row>
    <row r="176" spans="4:4" x14ac:dyDescent="0.2">
      <c r="D176" s="190"/>
    </row>
    <row r="177" spans="4:4" x14ac:dyDescent="0.2">
      <c r="D177" s="190"/>
    </row>
    <row r="178" spans="4:4" x14ac:dyDescent="0.2">
      <c r="D178" s="190"/>
    </row>
    <row r="179" spans="4:4" x14ac:dyDescent="0.2">
      <c r="D179" s="190"/>
    </row>
    <row r="180" spans="4:4" x14ac:dyDescent="0.2">
      <c r="D180" s="190"/>
    </row>
    <row r="181" spans="4:4" x14ac:dyDescent="0.2">
      <c r="D181" s="190"/>
    </row>
    <row r="182" spans="4:4" x14ac:dyDescent="0.2">
      <c r="D182" s="190"/>
    </row>
    <row r="183" spans="4:4" x14ac:dyDescent="0.2">
      <c r="D183" s="190"/>
    </row>
    <row r="184" spans="4:4" x14ac:dyDescent="0.2">
      <c r="D184" s="190"/>
    </row>
    <row r="185" spans="4:4" x14ac:dyDescent="0.2">
      <c r="D185" s="190"/>
    </row>
    <row r="186" spans="4:4" x14ac:dyDescent="0.2">
      <c r="D186" s="190"/>
    </row>
    <row r="187" spans="4:4" x14ac:dyDescent="0.2">
      <c r="D187" s="190"/>
    </row>
    <row r="188" spans="4:4" x14ac:dyDescent="0.2">
      <c r="D188" s="190"/>
    </row>
    <row r="189" spans="4:4" x14ac:dyDescent="0.2">
      <c r="D189" s="190"/>
    </row>
    <row r="190" spans="4:4" x14ac:dyDescent="0.2">
      <c r="D190" s="190"/>
    </row>
    <row r="191" spans="4:4" x14ac:dyDescent="0.2">
      <c r="D191" s="190"/>
    </row>
    <row r="192" spans="4:4" x14ac:dyDescent="0.2">
      <c r="D192" s="190"/>
    </row>
    <row r="193" spans="4:4" x14ac:dyDescent="0.2">
      <c r="D193" s="190"/>
    </row>
    <row r="194" spans="4:4" x14ac:dyDescent="0.2">
      <c r="D194" s="190"/>
    </row>
    <row r="195" spans="4:4" x14ac:dyDescent="0.2">
      <c r="D195" s="190"/>
    </row>
    <row r="196" spans="4:4" x14ac:dyDescent="0.2">
      <c r="D196" s="190"/>
    </row>
    <row r="197" spans="4:4" x14ac:dyDescent="0.2">
      <c r="D197" s="190"/>
    </row>
    <row r="198" spans="4:4" x14ac:dyDescent="0.2">
      <c r="D198" s="190"/>
    </row>
    <row r="199" spans="4:4" x14ac:dyDescent="0.2">
      <c r="D199" s="190"/>
    </row>
    <row r="200" spans="4:4" x14ac:dyDescent="0.2">
      <c r="D200" s="190"/>
    </row>
    <row r="201" spans="4:4" x14ac:dyDescent="0.2">
      <c r="D201" s="190"/>
    </row>
    <row r="202" spans="4:4" x14ac:dyDescent="0.2">
      <c r="D202" s="190"/>
    </row>
    <row r="203" spans="4:4" x14ac:dyDescent="0.2">
      <c r="D203" s="190"/>
    </row>
    <row r="204" spans="4:4" x14ac:dyDescent="0.2">
      <c r="D204" s="190"/>
    </row>
    <row r="205" spans="4:4" x14ac:dyDescent="0.2">
      <c r="D205" s="190"/>
    </row>
    <row r="206" spans="4:4" x14ac:dyDescent="0.2">
      <c r="D206" s="190"/>
    </row>
    <row r="207" spans="4:4" x14ac:dyDescent="0.2">
      <c r="D207" s="190"/>
    </row>
    <row r="208" spans="4:4" x14ac:dyDescent="0.2">
      <c r="D208" s="190"/>
    </row>
    <row r="209" spans="4:4" x14ac:dyDescent="0.2">
      <c r="D209" s="190"/>
    </row>
    <row r="210" spans="4:4" x14ac:dyDescent="0.2">
      <c r="D210" s="190"/>
    </row>
    <row r="211" spans="4:4" x14ac:dyDescent="0.2">
      <c r="D211" s="190"/>
    </row>
    <row r="212" spans="4:4" x14ac:dyDescent="0.2">
      <c r="D212" s="190"/>
    </row>
    <row r="213" spans="4:4" x14ac:dyDescent="0.2">
      <c r="D213" s="190"/>
    </row>
    <row r="214" spans="4:4" x14ac:dyDescent="0.2">
      <c r="D214" s="190"/>
    </row>
    <row r="215" spans="4:4" x14ac:dyDescent="0.2">
      <c r="D215" s="190"/>
    </row>
    <row r="216" spans="4:4" x14ac:dyDescent="0.2">
      <c r="D216" s="190"/>
    </row>
    <row r="217" spans="4:4" x14ac:dyDescent="0.2">
      <c r="D217" s="190"/>
    </row>
    <row r="218" spans="4:4" x14ac:dyDescent="0.2">
      <c r="D218" s="190"/>
    </row>
    <row r="219" spans="4:4" x14ac:dyDescent="0.2">
      <c r="D219" s="190"/>
    </row>
    <row r="220" spans="4:4" x14ac:dyDescent="0.2">
      <c r="D220" s="190"/>
    </row>
    <row r="221" spans="4:4" x14ac:dyDescent="0.2">
      <c r="D221" s="190"/>
    </row>
    <row r="222" spans="4:4" x14ac:dyDescent="0.2">
      <c r="D222" s="190"/>
    </row>
    <row r="223" spans="4:4" x14ac:dyDescent="0.2">
      <c r="D223" s="190"/>
    </row>
    <row r="224" spans="4:4" x14ac:dyDescent="0.2">
      <c r="D224" s="190"/>
    </row>
    <row r="225" spans="4:4" x14ac:dyDescent="0.2">
      <c r="D225" s="190"/>
    </row>
    <row r="226" spans="4:4" x14ac:dyDescent="0.2">
      <c r="D226" s="190"/>
    </row>
    <row r="227" spans="4:4" x14ac:dyDescent="0.2">
      <c r="D227" s="190"/>
    </row>
    <row r="228" spans="4:4" x14ac:dyDescent="0.2">
      <c r="D228" s="190"/>
    </row>
    <row r="229" spans="4:4" x14ac:dyDescent="0.2">
      <c r="D229" s="190"/>
    </row>
    <row r="230" spans="4:4" x14ac:dyDescent="0.2">
      <c r="D230" s="190"/>
    </row>
    <row r="231" spans="4:4" x14ac:dyDescent="0.2">
      <c r="D231" s="190"/>
    </row>
    <row r="232" spans="4:4" x14ac:dyDescent="0.2">
      <c r="D232" s="190"/>
    </row>
    <row r="233" spans="4:4" x14ac:dyDescent="0.2">
      <c r="D233" s="190"/>
    </row>
    <row r="234" spans="4:4" x14ac:dyDescent="0.2">
      <c r="D234" s="190"/>
    </row>
    <row r="235" spans="4:4" x14ac:dyDescent="0.2">
      <c r="D235" s="190"/>
    </row>
    <row r="236" spans="4:4" x14ac:dyDescent="0.2">
      <c r="D236" s="190"/>
    </row>
    <row r="237" spans="4:4" x14ac:dyDescent="0.2">
      <c r="D237" s="190"/>
    </row>
    <row r="238" spans="4:4" x14ac:dyDescent="0.2">
      <c r="D238" s="190"/>
    </row>
    <row r="239" spans="4:4" x14ac:dyDescent="0.2">
      <c r="D239" s="190"/>
    </row>
    <row r="240" spans="4:4" x14ac:dyDescent="0.2">
      <c r="D240" s="190"/>
    </row>
    <row r="241" spans="4:4" x14ac:dyDescent="0.2">
      <c r="D241" s="190"/>
    </row>
    <row r="242" spans="4:4" x14ac:dyDescent="0.2">
      <c r="D242" s="190"/>
    </row>
    <row r="243" spans="4:4" x14ac:dyDescent="0.2">
      <c r="D243" s="190"/>
    </row>
    <row r="244" spans="4:4" x14ac:dyDescent="0.2">
      <c r="D244" s="190"/>
    </row>
    <row r="245" spans="4:4" x14ac:dyDescent="0.2">
      <c r="D245" s="190"/>
    </row>
    <row r="246" spans="4:4" x14ac:dyDescent="0.2">
      <c r="D246" s="190"/>
    </row>
    <row r="247" spans="4:4" x14ac:dyDescent="0.2">
      <c r="D247" s="190"/>
    </row>
    <row r="248" spans="4:4" x14ac:dyDescent="0.2">
      <c r="D248" s="190"/>
    </row>
    <row r="249" spans="4:4" x14ac:dyDescent="0.2">
      <c r="D249" s="190"/>
    </row>
    <row r="250" spans="4:4" x14ac:dyDescent="0.2">
      <c r="D250" s="190"/>
    </row>
    <row r="251" spans="4:4" x14ac:dyDescent="0.2">
      <c r="D251" s="190"/>
    </row>
    <row r="252" spans="4:4" x14ac:dyDescent="0.2">
      <c r="D252" s="190"/>
    </row>
    <row r="253" spans="4:4" x14ac:dyDescent="0.2">
      <c r="D253" s="190"/>
    </row>
    <row r="254" spans="4:4" x14ac:dyDescent="0.2">
      <c r="D254" s="190"/>
    </row>
    <row r="255" spans="4:4" x14ac:dyDescent="0.2">
      <c r="D255" s="190"/>
    </row>
    <row r="256" spans="4:4" x14ac:dyDescent="0.2">
      <c r="D256" s="190"/>
    </row>
    <row r="257" spans="4:4" x14ac:dyDescent="0.2">
      <c r="D257" s="190"/>
    </row>
    <row r="258" spans="4:4" x14ac:dyDescent="0.2">
      <c r="D258" s="190"/>
    </row>
    <row r="259" spans="4:4" x14ac:dyDescent="0.2">
      <c r="D259" s="190"/>
    </row>
    <row r="260" spans="4:4" x14ac:dyDescent="0.2">
      <c r="D260" s="190"/>
    </row>
    <row r="261" spans="4:4" x14ac:dyDescent="0.2">
      <c r="D261" s="190"/>
    </row>
    <row r="262" spans="4:4" x14ac:dyDescent="0.2">
      <c r="D262" s="190"/>
    </row>
    <row r="263" spans="4:4" x14ac:dyDescent="0.2">
      <c r="D263" s="190"/>
    </row>
    <row r="264" spans="4:4" x14ac:dyDescent="0.2">
      <c r="D264" s="190"/>
    </row>
    <row r="265" spans="4:4" x14ac:dyDescent="0.2">
      <c r="D265" s="190"/>
    </row>
    <row r="266" spans="4:4" x14ac:dyDescent="0.2">
      <c r="D266" s="190"/>
    </row>
    <row r="267" spans="4:4" x14ac:dyDescent="0.2">
      <c r="D267" s="190"/>
    </row>
    <row r="268" spans="4:4" x14ac:dyDescent="0.2">
      <c r="D268" s="190"/>
    </row>
    <row r="269" spans="4:4" x14ac:dyDescent="0.2">
      <c r="D269" s="190"/>
    </row>
    <row r="270" spans="4:4" x14ac:dyDescent="0.2">
      <c r="D270" s="190"/>
    </row>
    <row r="271" spans="4:4" x14ac:dyDescent="0.2">
      <c r="D271" s="190"/>
    </row>
    <row r="272" spans="4:4" x14ac:dyDescent="0.2">
      <c r="D272" s="190"/>
    </row>
    <row r="273" spans="4:4" x14ac:dyDescent="0.2">
      <c r="D273" s="190"/>
    </row>
    <row r="274" spans="4:4" x14ac:dyDescent="0.2">
      <c r="D274" s="190"/>
    </row>
    <row r="275" spans="4:4" x14ac:dyDescent="0.2">
      <c r="D275" s="190"/>
    </row>
    <row r="276" spans="4:4" x14ac:dyDescent="0.2">
      <c r="D276" s="190"/>
    </row>
    <row r="277" spans="4:4" x14ac:dyDescent="0.2">
      <c r="D277" s="190"/>
    </row>
    <row r="278" spans="4:4" x14ac:dyDescent="0.2">
      <c r="D278" s="190"/>
    </row>
    <row r="279" spans="4:4" x14ac:dyDescent="0.2">
      <c r="D279" s="190"/>
    </row>
    <row r="280" spans="4:4" x14ac:dyDescent="0.2">
      <c r="D280" s="190"/>
    </row>
    <row r="281" spans="4:4" x14ac:dyDescent="0.2">
      <c r="D281" s="190"/>
    </row>
    <row r="282" spans="4:4" x14ac:dyDescent="0.2">
      <c r="D282" s="190"/>
    </row>
    <row r="283" spans="4:4" x14ac:dyDescent="0.2">
      <c r="D283" s="190"/>
    </row>
    <row r="284" spans="4:4" x14ac:dyDescent="0.2">
      <c r="D284" s="190"/>
    </row>
    <row r="285" spans="4:4" x14ac:dyDescent="0.2">
      <c r="D285" s="190"/>
    </row>
    <row r="286" spans="4:4" x14ac:dyDescent="0.2">
      <c r="D286" s="190"/>
    </row>
    <row r="287" spans="4:4" x14ac:dyDescent="0.2">
      <c r="D287" s="190"/>
    </row>
    <row r="288" spans="4:4" x14ac:dyDescent="0.2">
      <c r="D288" s="190"/>
    </row>
    <row r="289" spans="4:4" x14ac:dyDescent="0.2">
      <c r="D289" s="190"/>
    </row>
    <row r="290" spans="4:4" x14ac:dyDescent="0.2">
      <c r="D290" s="190"/>
    </row>
    <row r="291" spans="4:4" x14ac:dyDescent="0.2">
      <c r="D291" s="190"/>
    </row>
    <row r="292" spans="4:4" x14ac:dyDescent="0.2">
      <c r="D292" s="190"/>
    </row>
    <row r="293" spans="4:4" x14ac:dyDescent="0.2">
      <c r="D293" s="190"/>
    </row>
    <row r="294" spans="4:4" x14ac:dyDescent="0.2">
      <c r="D294" s="190"/>
    </row>
    <row r="295" spans="4:4" x14ac:dyDescent="0.2">
      <c r="D295" s="190"/>
    </row>
    <row r="296" spans="4:4" x14ac:dyDescent="0.2">
      <c r="D296" s="190"/>
    </row>
    <row r="297" spans="4:4" x14ac:dyDescent="0.2">
      <c r="D297" s="190"/>
    </row>
    <row r="298" spans="4:4" x14ac:dyDescent="0.2">
      <c r="D298" s="190"/>
    </row>
    <row r="299" spans="4:4" x14ac:dyDescent="0.2">
      <c r="D299" s="190"/>
    </row>
    <row r="300" spans="4:4" x14ac:dyDescent="0.2">
      <c r="D300" s="190"/>
    </row>
    <row r="301" spans="4:4" x14ac:dyDescent="0.2">
      <c r="D301" s="190"/>
    </row>
    <row r="302" spans="4:4" x14ac:dyDescent="0.2">
      <c r="D302" s="190"/>
    </row>
    <row r="303" spans="4:4" x14ac:dyDescent="0.2">
      <c r="D303" s="190"/>
    </row>
    <row r="304" spans="4:4" x14ac:dyDescent="0.2">
      <c r="D304" s="190"/>
    </row>
    <row r="305" spans="4:4" x14ac:dyDescent="0.2">
      <c r="D305" s="190"/>
    </row>
    <row r="306" spans="4:4" x14ac:dyDescent="0.2">
      <c r="D306" s="190"/>
    </row>
    <row r="307" spans="4:4" x14ac:dyDescent="0.2">
      <c r="D307" s="190"/>
    </row>
    <row r="308" spans="4:4" x14ac:dyDescent="0.2">
      <c r="D308" s="190"/>
    </row>
    <row r="309" spans="4:4" x14ac:dyDescent="0.2">
      <c r="D309" s="190"/>
    </row>
    <row r="310" spans="4:4" x14ac:dyDescent="0.2">
      <c r="D310" s="190"/>
    </row>
    <row r="311" spans="4:4" x14ac:dyDescent="0.2">
      <c r="D311" s="190"/>
    </row>
    <row r="312" spans="4:4" x14ac:dyDescent="0.2">
      <c r="D312" s="190"/>
    </row>
    <row r="313" spans="4:4" x14ac:dyDescent="0.2">
      <c r="D313" s="190"/>
    </row>
    <row r="314" spans="4:4" x14ac:dyDescent="0.2">
      <c r="D314" s="190"/>
    </row>
    <row r="315" spans="4:4" x14ac:dyDescent="0.2">
      <c r="D315" s="190"/>
    </row>
    <row r="316" spans="4:4" x14ac:dyDescent="0.2">
      <c r="D316" s="190"/>
    </row>
    <row r="317" spans="4:4" x14ac:dyDescent="0.2">
      <c r="D317" s="190"/>
    </row>
    <row r="318" spans="4:4" x14ac:dyDescent="0.2">
      <c r="D318" s="190"/>
    </row>
    <row r="319" spans="4:4" x14ac:dyDescent="0.2">
      <c r="D319" s="190"/>
    </row>
    <row r="320" spans="4:4" x14ac:dyDescent="0.2">
      <c r="D320" s="190"/>
    </row>
    <row r="321" spans="4:4" x14ac:dyDescent="0.2">
      <c r="D321" s="190"/>
    </row>
    <row r="322" spans="4:4" x14ac:dyDescent="0.2">
      <c r="D322" s="190"/>
    </row>
    <row r="323" spans="4:4" x14ac:dyDescent="0.2">
      <c r="D323" s="190"/>
    </row>
    <row r="324" spans="4:4" x14ac:dyDescent="0.2">
      <c r="D324" s="190"/>
    </row>
    <row r="325" spans="4:4" x14ac:dyDescent="0.2">
      <c r="D325" s="190"/>
    </row>
    <row r="326" spans="4:4" x14ac:dyDescent="0.2">
      <c r="D326" s="190"/>
    </row>
    <row r="327" spans="4:4" x14ac:dyDescent="0.2">
      <c r="D327" s="190"/>
    </row>
    <row r="328" spans="4:4" x14ac:dyDescent="0.2">
      <c r="D328" s="190"/>
    </row>
    <row r="329" spans="4:4" x14ac:dyDescent="0.2">
      <c r="D329" s="190"/>
    </row>
    <row r="330" spans="4:4" x14ac:dyDescent="0.2">
      <c r="D330" s="190"/>
    </row>
    <row r="331" spans="4:4" x14ac:dyDescent="0.2">
      <c r="D331" s="190"/>
    </row>
    <row r="332" spans="4:4" x14ac:dyDescent="0.2">
      <c r="D332" s="190"/>
    </row>
    <row r="333" spans="4:4" x14ac:dyDescent="0.2">
      <c r="D333" s="190"/>
    </row>
    <row r="334" spans="4:4" x14ac:dyDescent="0.2">
      <c r="D334" s="190"/>
    </row>
    <row r="335" spans="4:4" x14ac:dyDescent="0.2">
      <c r="D335" s="190"/>
    </row>
    <row r="336" spans="4:4" x14ac:dyDescent="0.2">
      <c r="D336" s="190"/>
    </row>
    <row r="337" spans="4:4" x14ac:dyDescent="0.2">
      <c r="D337" s="190"/>
    </row>
    <row r="338" spans="4:4" x14ac:dyDescent="0.2">
      <c r="D338" s="190"/>
    </row>
    <row r="339" spans="4:4" x14ac:dyDescent="0.2">
      <c r="D339" s="190"/>
    </row>
    <row r="340" spans="4:4" x14ac:dyDescent="0.2">
      <c r="D340" s="190"/>
    </row>
    <row r="341" spans="4:4" x14ac:dyDescent="0.2">
      <c r="D341" s="190"/>
    </row>
    <row r="342" spans="4:4" x14ac:dyDescent="0.2">
      <c r="D342" s="190"/>
    </row>
    <row r="343" spans="4:4" x14ac:dyDescent="0.2">
      <c r="D343" s="190"/>
    </row>
    <row r="344" spans="4:4" x14ac:dyDescent="0.2">
      <c r="D344" s="190"/>
    </row>
    <row r="345" spans="4:4" x14ac:dyDescent="0.2">
      <c r="D345" s="190"/>
    </row>
    <row r="346" spans="4:4" x14ac:dyDescent="0.2">
      <c r="D346" s="190"/>
    </row>
    <row r="347" spans="4:4" x14ac:dyDescent="0.2">
      <c r="D347" s="190"/>
    </row>
    <row r="348" spans="4:4" x14ac:dyDescent="0.2">
      <c r="D348" s="190"/>
    </row>
    <row r="349" spans="4:4" x14ac:dyDescent="0.2">
      <c r="D349" s="190"/>
    </row>
    <row r="350" spans="4:4" x14ac:dyDescent="0.2">
      <c r="D350" s="190"/>
    </row>
    <row r="351" spans="4:4" x14ac:dyDescent="0.2">
      <c r="D351" s="190"/>
    </row>
    <row r="352" spans="4:4" x14ac:dyDescent="0.2">
      <c r="D352" s="190"/>
    </row>
    <row r="353" spans="4:4" x14ac:dyDescent="0.2">
      <c r="D353" s="190"/>
    </row>
    <row r="354" spans="4:4" x14ac:dyDescent="0.2">
      <c r="D354" s="190"/>
    </row>
    <row r="355" spans="4:4" x14ac:dyDescent="0.2">
      <c r="D355" s="190"/>
    </row>
    <row r="356" spans="4:4" x14ac:dyDescent="0.2">
      <c r="D356" s="190"/>
    </row>
    <row r="357" spans="4:4" x14ac:dyDescent="0.2">
      <c r="D357" s="190"/>
    </row>
    <row r="358" spans="4:4" x14ac:dyDescent="0.2">
      <c r="D358" s="190"/>
    </row>
    <row r="359" spans="4:4" x14ac:dyDescent="0.2">
      <c r="D359" s="190"/>
    </row>
    <row r="360" spans="4:4" x14ac:dyDescent="0.2">
      <c r="D360" s="190"/>
    </row>
    <row r="361" spans="4:4" x14ac:dyDescent="0.2">
      <c r="D361" s="190"/>
    </row>
    <row r="362" spans="4:4" x14ac:dyDescent="0.2">
      <c r="D362" s="190"/>
    </row>
    <row r="363" spans="4:4" x14ac:dyDescent="0.2">
      <c r="D363" s="190"/>
    </row>
    <row r="364" spans="4:4" x14ac:dyDescent="0.2">
      <c r="D364" s="190"/>
    </row>
    <row r="365" spans="4:4" x14ac:dyDescent="0.2">
      <c r="D365" s="190"/>
    </row>
    <row r="366" spans="4:4" x14ac:dyDescent="0.2">
      <c r="D366" s="190"/>
    </row>
    <row r="367" spans="4:4" x14ac:dyDescent="0.2">
      <c r="D367" s="190"/>
    </row>
    <row r="368" spans="4:4" x14ac:dyDescent="0.2">
      <c r="D368" s="190"/>
    </row>
    <row r="369" spans="4:4" x14ac:dyDescent="0.2">
      <c r="D369" s="190"/>
    </row>
    <row r="370" spans="4:4" x14ac:dyDescent="0.2">
      <c r="D370" s="190"/>
    </row>
    <row r="371" spans="4:4" x14ac:dyDescent="0.2">
      <c r="D371" s="190"/>
    </row>
    <row r="372" spans="4:4" x14ac:dyDescent="0.2">
      <c r="D372" s="190"/>
    </row>
    <row r="373" spans="4:4" x14ac:dyDescent="0.2">
      <c r="D373" s="190"/>
    </row>
    <row r="374" spans="4:4" x14ac:dyDescent="0.2">
      <c r="D374" s="190"/>
    </row>
    <row r="375" spans="4:4" x14ac:dyDescent="0.2">
      <c r="D375" s="190"/>
    </row>
    <row r="376" spans="4:4" x14ac:dyDescent="0.2">
      <c r="D376" s="190"/>
    </row>
    <row r="377" spans="4:4" x14ac:dyDescent="0.2">
      <c r="D377" s="190"/>
    </row>
    <row r="378" spans="4:4" x14ac:dyDescent="0.2">
      <c r="D378" s="190"/>
    </row>
    <row r="379" spans="4:4" x14ac:dyDescent="0.2">
      <c r="D379" s="190"/>
    </row>
    <row r="380" spans="4:4" x14ac:dyDescent="0.2">
      <c r="D380" s="190"/>
    </row>
    <row r="381" spans="4:4" x14ac:dyDescent="0.2">
      <c r="D381" s="190"/>
    </row>
    <row r="382" spans="4:4" x14ac:dyDescent="0.2">
      <c r="D382" s="190"/>
    </row>
    <row r="383" spans="4:4" x14ac:dyDescent="0.2">
      <c r="D383" s="190"/>
    </row>
    <row r="384" spans="4:4" x14ac:dyDescent="0.2">
      <c r="D384" s="190"/>
    </row>
    <row r="385" spans="4:4" x14ac:dyDescent="0.2">
      <c r="D385" s="190"/>
    </row>
    <row r="386" spans="4:4" x14ac:dyDescent="0.2">
      <c r="D386" s="190"/>
    </row>
    <row r="387" spans="4:4" x14ac:dyDescent="0.2">
      <c r="D387" s="190"/>
    </row>
    <row r="388" spans="4:4" x14ac:dyDescent="0.2">
      <c r="D388" s="190"/>
    </row>
    <row r="389" spans="4:4" x14ac:dyDescent="0.2">
      <c r="D389" s="190"/>
    </row>
    <row r="390" spans="4:4" x14ac:dyDescent="0.2">
      <c r="D390" s="190"/>
    </row>
    <row r="391" spans="4:4" x14ac:dyDescent="0.2">
      <c r="D391" s="190"/>
    </row>
    <row r="392" spans="4:4" x14ac:dyDescent="0.2">
      <c r="D392" s="190"/>
    </row>
    <row r="393" spans="4:4" x14ac:dyDescent="0.2">
      <c r="D393" s="190"/>
    </row>
    <row r="394" spans="4:4" x14ac:dyDescent="0.2">
      <c r="D394" s="190"/>
    </row>
    <row r="395" spans="4:4" x14ac:dyDescent="0.2">
      <c r="D395" s="190"/>
    </row>
    <row r="396" spans="4:4" x14ac:dyDescent="0.2">
      <c r="D396" s="190"/>
    </row>
    <row r="397" spans="4:4" x14ac:dyDescent="0.2">
      <c r="D397" s="190"/>
    </row>
    <row r="398" spans="4:4" x14ac:dyDescent="0.2">
      <c r="D398" s="190"/>
    </row>
    <row r="399" spans="4:4" x14ac:dyDescent="0.2">
      <c r="D399" s="190"/>
    </row>
    <row r="400" spans="4:4" x14ac:dyDescent="0.2">
      <c r="D400" s="190"/>
    </row>
    <row r="401" spans="4:4" x14ac:dyDescent="0.2">
      <c r="D401" s="190"/>
    </row>
    <row r="402" spans="4:4" x14ac:dyDescent="0.2">
      <c r="D402" s="190"/>
    </row>
    <row r="403" spans="4:4" x14ac:dyDescent="0.2">
      <c r="D403" s="190"/>
    </row>
    <row r="404" spans="4:4" x14ac:dyDescent="0.2">
      <c r="D404" s="190"/>
    </row>
    <row r="405" spans="4:4" x14ac:dyDescent="0.2">
      <c r="D405" s="190"/>
    </row>
    <row r="406" spans="4:4" x14ac:dyDescent="0.2">
      <c r="D406" s="190"/>
    </row>
    <row r="407" spans="4:4" x14ac:dyDescent="0.2">
      <c r="D407" s="190"/>
    </row>
    <row r="408" spans="4:4" x14ac:dyDescent="0.2">
      <c r="D408" s="190"/>
    </row>
    <row r="409" spans="4:4" x14ac:dyDescent="0.2">
      <c r="D409" s="190"/>
    </row>
    <row r="410" spans="4:4" x14ac:dyDescent="0.2">
      <c r="D410" s="190"/>
    </row>
    <row r="411" spans="4:4" x14ac:dyDescent="0.2">
      <c r="D411" s="190"/>
    </row>
    <row r="412" spans="4:4" x14ac:dyDescent="0.2">
      <c r="D412" s="190"/>
    </row>
    <row r="413" spans="4:4" x14ac:dyDescent="0.2">
      <c r="D413" s="190"/>
    </row>
    <row r="414" spans="4:4" x14ac:dyDescent="0.2">
      <c r="D414" s="190"/>
    </row>
    <row r="415" spans="4:4" x14ac:dyDescent="0.2">
      <c r="D415" s="190"/>
    </row>
    <row r="416" spans="4:4" x14ac:dyDescent="0.2">
      <c r="D416" s="190"/>
    </row>
    <row r="417" spans="4:4" x14ac:dyDescent="0.2">
      <c r="D417" s="190"/>
    </row>
    <row r="418" spans="4:4" x14ac:dyDescent="0.2">
      <c r="D418" s="190"/>
    </row>
    <row r="419" spans="4:4" x14ac:dyDescent="0.2">
      <c r="D419" s="190"/>
    </row>
    <row r="420" spans="4:4" x14ac:dyDescent="0.2">
      <c r="D420" s="190"/>
    </row>
    <row r="421" spans="4:4" x14ac:dyDescent="0.2">
      <c r="D421" s="190"/>
    </row>
    <row r="422" spans="4:4" x14ac:dyDescent="0.2">
      <c r="D422" s="190"/>
    </row>
    <row r="423" spans="4:4" x14ac:dyDescent="0.2">
      <c r="D423" s="190"/>
    </row>
    <row r="424" spans="4:4" x14ac:dyDescent="0.2">
      <c r="D424" s="190"/>
    </row>
    <row r="425" spans="4:4" x14ac:dyDescent="0.2">
      <c r="D425" s="190"/>
    </row>
    <row r="426" spans="4:4" x14ac:dyDescent="0.2">
      <c r="D426" s="190"/>
    </row>
    <row r="427" spans="4:4" x14ac:dyDescent="0.2">
      <c r="D427" s="190"/>
    </row>
    <row r="428" spans="4:4" x14ac:dyDescent="0.2">
      <c r="D428" s="190"/>
    </row>
    <row r="429" spans="4:4" x14ac:dyDescent="0.2">
      <c r="D429" s="190"/>
    </row>
    <row r="430" spans="4:4" x14ac:dyDescent="0.2">
      <c r="D430" s="190"/>
    </row>
    <row r="431" spans="4:4" x14ac:dyDescent="0.2">
      <c r="D431" s="190"/>
    </row>
    <row r="432" spans="4:4" x14ac:dyDescent="0.2">
      <c r="D432" s="190"/>
    </row>
    <row r="433" spans="4:4" x14ac:dyDescent="0.2">
      <c r="D433" s="190"/>
    </row>
    <row r="434" spans="4:4" x14ac:dyDescent="0.2">
      <c r="D434" s="190"/>
    </row>
    <row r="435" spans="4:4" x14ac:dyDescent="0.2">
      <c r="D435" s="190"/>
    </row>
    <row r="436" spans="4:4" x14ac:dyDescent="0.2">
      <c r="D436" s="190"/>
    </row>
    <row r="437" spans="4:4" x14ac:dyDescent="0.2">
      <c r="D437" s="190"/>
    </row>
    <row r="438" spans="4:4" x14ac:dyDescent="0.2">
      <c r="D438" s="190"/>
    </row>
    <row r="439" spans="4:4" x14ac:dyDescent="0.2">
      <c r="D439" s="190"/>
    </row>
    <row r="440" spans="4:4" x14ac:dyDescent="0.2">
      <c r="D440" s="190"/>
    </row>
    <row r="441" spans="4:4" x14ac:dyDescent="0.2">
      <c r="D441" s="190"/>
    </row>
    <row r="442" spans="4:4" x14ac:dyDescent="0.2">
      <c r="D442" s="190"/>
    </row>
    <row r="443" spans="4:4" x14ac:dyDescent="0.2">
      <c r="D443" s="190"/>
    </row>
    <row r="444" spans="4:4" x14ac:dyDescent="0.2">
      <c r="D444" s="190"/>
    </row>
    <row r="445" spans="4:4" x14ac:dyDescent="0.2">
      <c r="D445" s="190"/>
    </row>
    <row r="446" spans="4:4" x14ac:dyDescent="0.2">
      <c r="D446" s="190"/>
    </row>
    <row r="447" spans="4:4" x14ac:dyDescent="0.2">
      <c r="D447" s="190"/>
    </row>
    <row r="448" spans="4:4" x14ac:dyDescent="0.2">
      <c r="D448" s="190"/>
    </row>
    <row r="449" spans="4:4" x14ac:dyDescent="0.2">
      <c r="D449" s="190"/>
    </row>
    <row r="450" spans="4:4" x14ac:dyDescent="0.2">
      <c r="D450" s="190"/>
    </row>
    <row r="451" spans="4:4" x14ac:dyDescent="0.2">
      <c r="D451" s="190"/>
    </row>
    <row r="452" spans="4:4" x14ac:dyDescent="0.2">
      <c r="D452" s="190"/>
    </row>
    <row r="453" spans="4:4" x14ac:dyDescent="0.2">
      <c r="D453" s="190"/>
    </row>
    <row r="454" spans="4:4" x14ac:dyDescent="0.2">
      <c r="D454" s="190"/>
    </row>
    <row r="455" spans="4:4" x14ac:dyDescent="0.2">
      <c r="D455" s="190"/>
    </row>
    <row r="456" spans="4:4" x14ac:dyDescent="0.2">
      <c r="D456" s="190"/>
    </row>
    <row r="457" spans="4:4" x14ac:dyDescent="0.2">
      <c r="D457" s="190"/>
    </row>
    <row r="458" spans="4:4" x14ac:dyDescent="0.2">
      <c r="D458" s="190"/>
    </row>
    <row r="459" spans="4:4" x14ac:dyDescent="0.2">
      <c r="D459" s="190"/>
    </row>
    <row r="460" spans="4:4" x14ac:dyDescent="0.2">
      <c r="D460" s="190"/>
    </row>
    <row r="461" spans="4:4" x14ac:dyDescent="0.2">
      <c r="D461" s="190"/>
    </row>
    <row r="462" spans="4:4" x14ac:dyDescent="0.2">
      <c r="D462" s="190"/>
    </row>
    <row r="463" spans="4:4" x14ac:dyDescent="0.2">
      <c r="D463" s="190"/>
    </row>
    <row r="464" spans="4:4" x14ac:dyDescent="0.2">
      <c r="D464" s="190"/>
    </row>
    <row r="465" spans="4:4" x14ac:dyDescent="0.2">
      <c r="D465" s="190"/>
    </row>
    <row r="466" spans="4:4" x14ac:dyDescent="0.2">
      <c r="D466" s="190"/>
    </row>
    <row r="467" spans="4:4" x14ac:dyDescent="0.2">
      <c r="D467" s="190"/>
    </row>
    <row r="468" spans="4:4" x14ac:dyDescent="0.2">
      <c r="D468" s="190"/>
    </row>
    <row r="469" spans="4:4" x14ac:dyDescent="0.2">
      <c r="D469" s="190"/>
    </row>
    <row r="470" spans="4:4" x14ac:dyDescent="0.2">
      <c r="D470" s="190"/>
    </row>
    <row r="471" spans="4:4" x14ac:dyDescent="0.2">
      <c r="D471" s="190"/>
    </row>
    <row r="472" spans="4:4" x14ac:dyDescent="0.2">
      <c r="D472" s="190"/>
    </row>
    <row r="473" spans="4:4" x14ac:dyDescent="0.2">
      <c r="D473" s="190"/>
    </row>
    <row r="474" spans="4:4" x14ac:dyDescent="0.2">
      <c r="D474" s="190"/>
    </row>
    <row r="475" spans="4:4" x14ac:dyDescent="0.2">
      <c r="D475" s="190"/>
    </row>
    <row r="476" spans="4:4" x14ac:dyDescent="0.2">
      <c r="D476" s="190"/>
    </row>
    <row r="477" spans="4:4" x14ac:dyDescent="0.2">
      <c r="D477" s="190"/>
    </row>
    <row r="478" spans="4:4" x14ac:dyDescent="0.2">
      <c r="D478" s="190"/>
    </row>
    <row r="479" spans="4:4" x14ac:dyDescent="0.2">
      <c r="D479" s="190"/>
    </row>
    <row r="480" spans="4:4" x14ac:dyDescent="0.2">
      <c r="D480" s="190"/>
    </row>
    <row r="481" spans="4:4" x14ac:dyDescent="0.2">
      <c r="D481" s="190"/>
    </row>
    <row r="482" spans="4:4" x14ac:dyDescent="0.2">
      <c r="D482" s="190"/>
    </row>
    <row r="483" spans="4:4" x14ac:dyDescent="0.2">
      <c r="D483" s="190"/>
    </row>
    <row r="484" spans="4:4" x14ac:dyDescent="0.2">
      <c r="D484" s="190"/>
    </row>
    <row r="485" spans="4:4" x14ac:dyDescent="0.2">
      <c r="D485" s="190"/>
    </row>
    <row r="486" spans="4:4" x14ac:dyDescent="0.2">
      <c r="D486" s="190"/>
    </row>
    <row r="487" spans="4:4" x14ac:dyDescent="0.2">
      <c r="D487" s="190"/>
    </row>
    <row r="488" spans="4:4" x14ac:dyDescent="0.2">
      <c r="D488" s="190"/>
    </row>
    <row r="489" spans="4:4" x14ac:dyDescent="0.2">
      <c r="D489" s="190"/>
    </row>
    <row r="490" spans="4:4" x14ac:dyDescent="0.2">
      <c r="D490" s="190"/>
    </row>
    <row r="491" spans="4:4" x14ac:dyDescent="0.2">
      <c r="D491" s="190"/>
    </row>
    <row r="492" spans="4:4" x14ac:dyDescent="0.2">
      <c r="D492" s="190"/>
    </row>
    <row r="493" spans="4:4" x14ac:dyDescent="0.2">
      <c r="D493" s="190"/>
    </row>
    <row r="494" spans="4:4" x14ac:dyDescent="0.2">
      <c r="D494" s="190"/>
    </row>
    <row r="495" spans="4:4" x14ac:dyDescent="0.2">
      <c r="D495" s="190"/>
    </row>
    <row r="496" spans="4:4" x14ac:dyDescent="0.2">
      <c r="D496" s="190"/>
    </row>
    <row r="497" spans="4:4" x14ac:dyDescent="0.2">
      <c r="D497" s="190"/>
    </row>
    <row r="498" spans="4:4" x14ac:dyDescent="0.2">
      <c r="D498" s="190"/>
    </row>
    <row r="499" spans="4:4" x14ac:dyDescent="0.2">
      <c r="D499" s="190"/>
    </row>
    <row r="500" spans="4:4" x14ac:dyDescent="0.2">
      <c r="D500" s="190"/>
    </row>
    <row r="501" spans="4:4" x14ac:dyDescent="0.2">
      <c r="D501" s="190"/>
    </row>
    <row r="502" spans="4:4" x14ac:dyDescent="0.2">
      <c r="D502" s="190"/>
    </row>
    <row r="503" spans="4:4" x14ac:dyDescent="0.2">
      <c r="D503" s="190"/>
    </row>
    <row r="504" spans="4:4" x14ac:dyDescent="0.2">
      <c r="D504" s="190"/>
    </row>
    <row r="505" spans="4:4" x14ac:dyDescent="0.2">
      <c r="D505" s="190"/>
    </row>
    <row r="506" spans="4:4" x14ac:dyDescent="0.2">
      <c r="D506" s="190"/>
    </row>
    <row r="507" spans="4:4" x14ac:dyDescent="0.2">
      <c r="D507" s="190"/>
    </row>
    <row r="508" spans="4:4" x14ac:dyDescent="0.2">
      <c r="D508" s="190"/>
    </row>
    <row r="509" spans="4:4" x14ac:dyDescent="0.2">
      <c r="D509" s="190"/>
    </row>
    <row r="510" spans="4:4" x14ac:dyDescent="0.2">
      <c r="D510" s="190"/>
    </row>
    <row r="511" spans="4:4" x14ac:dyDescent="0.2">
      <c r="D511" s="190"/>
    </row>
    <row r="512" spans="4:4" x14ac:dyDescent="0.2">
      <c r="D512" s="190"/>
    </row>
    <row r="513" spans="4:4" x14ac:dyDescent="0.2">
      <c r="D513" s="190"/>
    </row>
    <row r="514" spans="4:4" x14ac:dyDescent="0.2">
      <c r="D514" s="190"/>
    </row>
    <row r="515" spans="4:4" x14ac:dyDescent="0.2">
      <c r="D515" s="190"/>
    </row>
    <row r="516" spans="4:4" x14ac:dyDescent="0.2">
      <c r="D516" s="190"/>
    </row>
    <row r="517" spans="4:4" x14ac:dyDescent="0.2">
      <c r="D517" s="190"/>
    </row>
    <row r="518" spans="4:4" x14ac:dyDescent="0.2">
      <c r="D518" s="190"/>
    </row>
    <row r="519" spans="4:4" x14ac:dyDescent="0.2">
      <c r="D519" s="190"/>
    </row>
    <row r="520" spans="4:4" x14ac:dyDescent="0.2">
      <c r="D520" s="190"/>
    </row>
    <row r="521" spans="4:4" x14ac:dyDescent="0.2">
      <c r="D521" s="190"/>
    </row>
    <row r="522" spans="4:4" x14ac:dyDescent="0.2">
      <c r="D522" s="190"/>
    </row>
    <row r="523" spans="4:4" x14ac:dyDescent="0.2">
      <c r="D523" s="190"/>
    </row>
    <row r="524" spans="4:4" x14ac:dyDescent="0.2">
      <c r="D524" s="190"/>
    </row>
    <row r="525" spans="4:4" x14ac:dyDescent="0.2">
      <c r="D525" s="190"/>
    </row>
    <row r="526" spans="4:4" x14ac:dyDescent="0.2">
      <c r="D526" s="190"/>
    </row>
    <row r="527" spans="4:4" x14ac:dyDescent="0.2">
      <c r="D527" s="190"/>
    </row>
    <row r="528" spans="4:4" x14ac:dyDescent="0.2">
      <c r="D528" s="190"/>
    </row>
    <row r="529" spans="4:4" x14ac:dyDescent="0.2">
      <c r="D529" s="190"/>
    </row>
    <row r="530" spans="4:4" x14ac:dyDescent="0.2">
      <c r="D530" s="190"/>
    </row>
    <row r="531" spans="4:4" x14ac:dyDescent="0.2">
      <c r="D531" s="190"/>
    </row>
    <row r="532" spans="4:4" x14ac:dyDescent="0.2">
      <c r="D532" s="190"/>
    </row>
    <row r="533" spans="4:4" x14ac:dyDescent="0.2">
      <c r="D533" s="190"/>
    </row>
    <row r="534" spans="4:4" x14ac:dyDescent="0.2">
      <c r="D534" s="190"/>
    </row>
    <row r="535" spans="4:4" x14ac:dyDescent="0.2">
      <c r="D535" s="190"/>
    </row>
    <row r="536" spans="4:4" x14ac:dyDescent="0.2">
      <c r="D536" s="190"/>
    </row>
    <row r="537" spans="4:4" x14ac:dyDescent="0.2">
      <c r="D537" s="190"/>
    </row>
    <row r="538" spans="4:4" x14ac:dyDescent="0.2">
      <c r="D538" s="190"/>
    </row>
    <row r="539" spans="4:4" x14ac:dyDescent="0.2">
      <c r="D539" s="190"/>
    </row>
    <row r="540" spans="4:4" x14ac:dyDescent="0.2">
      <c r="D540" s="190"/>
    </row>
    <row r="541" spans="4:4" x14ac:dyDescent="0.2">
      <c r="D541" s="190"/>
    </row>
    <row r="542" spans="4:4" x14ac:dyDescent="0.2">
      <c r="D542" s="190"/>
    </row>
    <row r="543" spans="4:4" x14ac:dyDescent="0.2">
      <c r="D543" s="190"/>
    </row>
    <row r="544" spans="4:4" x14ac:dyDescent="0.2">
      <c r="D544" s="190"/>
    </row>
    <row r="545" spans="4:4" x14ac:dyDescent="0.2">
      <c r="D545" s="190"/>
    </row>
    <row r="546" spans="4:4" x14ac:dyDescent="0.2">
      <c r="D546" s="190"/>
    </row>
    <row r="547" spans="4:4" x14ac:dyDescent="0.2">
      <c r="D547" s="190"/>
    </row>
    <row r="548" spans="4:4" x14ac:dyDescent="0.2">
      <c r="D548" s="190"/>
    </row>
    <row r="549" spans="4:4" x14ac:dyDescent="0.2">
      <c r="D549" s="190"/>
    </row>
    <row r="550" spans="4:4" x14ac:dyDescent="0.2">
      <c r="D550" s="190"/>
    </row>
    <row r="551" spans="4:4" x14ac:dyDescent="0.2">
      <c r="D551" s="190"/>
    </row>
    <row r="552" spans="4:4" x14ac:dyDescent="0.2">
      <c r="D552" s="190"/>
    </row>
    <row r="553" spans="4:4" x14ac:dyDescent="0.2">
      <c r="D553" s="190"/>
    </row>
    <row r="554" spans="4:4" x14ac:dyDescent="0.2">
      <c r="D554" s="190"/>
    </row>
    <row r="555" spans="4:4" x14ac:dyDescent="0.2">
      <c r="D555" s="190"/>
    </row>
    <row r="556" spans="4:4" x14ac:dyDescent="0.2">
      <c r="D556" s="190"/>
    </row>
    <row r="557" spans="4:4" x14ac:dyDescent="0.2">
      <c r="D557" s="190"/>
    </row>
    <row r="558" spans="4:4" x14ac:dyDescent="0.2">
      <c r="D558" s="190"/>
    </row>
    <row r="559" spans="4:4" x14ac:dyDescent="0.2">
      <c r="D559" s="190"/>
    </row>
    <row r="560" spans="4:4" x14ac:dyDescent="0.2">
      <c r="D560" s="190"/>
    </row>
    <row r="561" spans="4:4" x14ac:dyDescent="0.2">
      <c r="D561" s="190"/>
    </row>
    <row r="562" spans="4:4" x14ac:dyDescent="0.2">
      <c r="D562" s="190"/>
    </row>
    <row r="563" spans="4:4" x14ac:dyDescent="0.2">
      <c r="D563" s="190"/>
    </row>
    <row r="564" spans="4:4" x14ac:dyDescent="0.2">
      <c r="D564" s="190"/>
    </row>
    <row r="565" spans="4:4" x14ac:dyDescent="0.2">
      <c r="D565" s="190"/>
    </row>
    <row r="566" spans="4:4" x14ac:dyDescent="0.2">
      <c r="D566" s="190"/>
    </row>
    <row r="567" spans="4:4" x14ac:dyDescent="0.2">
      <c r="D567" s="190"/>
    </row>
    <row r="568" spans="4:4" x14ac:dyDescent="0.2">
      <c r="D568" s="190"/>
    </row>
    <row r="569" spans="4:4" x14ac:dyDescent="0.2">
      <c r="D569" s="190"/>
    </row>
    <row r="570" spans="4:4" x14ac:dyDescent="0.2">
      <c r="D570" s="190"/>
    </row>
    <row r="571" spans="4:4" x14ac:dyDescent="0.2">
      <c r="D571" s="190"/>
    </row>
    <row r="572" spans="4:4" x14ac:dyDescent="0.2">
      <c r="D572" s="190"/>
    </row>
    <row r="573" spans="4:4" x14ac:dyDescent="0.2">
      <c r="D573" s="190"/>
    </row>
    <row r="574" spans="4:4" x14ac:dyDescent="0.2">
      <c r="D574" s="190"/>
    </row>
    <row r="575" spans="4:4" x14ac:dyDescent="0.2">
      <c r="D575" s="190"/>
    </row>
    <row r="576" spans="4:4" x14ac:dyDescent="0.2">
      <c r="D576" s="190"/>
    </row>
    <row r="577" spans="4:4" x14ac:dyDescent="0.2">
      <c r="D577" s="190"/>
    </row>
    <row r="578" spans="4:4" x14ac:dyDescent="0.2">
      <c r="D578" s="190"/>
    </row>
    <row r="579" spans="4:4" x14ac:dyDescent="0.2">
      <c r="D579" s="190"/>
    </row>
    <row r="580" spans="4:4" x14ac:dyDescent="0.2">
      <c r="D580" s="190"/>
    </row>
    <row r="581" spans="4:4" x14ac:dyDescent="0.2">
      <c r="D581" s="190"/>
    </row>
    <row r="582" spans="4:4" x14ac:dyDescent="0.2">
      <c r="D582" s="190"/>
    </row>
    <row r="583" spans="4:4" x14ac:dyDescent="0.2">
      <c r="D583" s="190"/>
    </row>
    <row r="584" spans="4:4" x14ac:dyDescent="0.2">
      <c r="D584" s="190"/>
    </row>
    <row r="585" spans="4:4" x14ac:dyDescent="0.2">
      <c r="D585" s="190"/>
    </row>
    <row r="586" spans="4:4" x14ac:dyDescent="0.2">
      <c r="D586" s="190"/>
    </row>
    <row r="587" spans="4:4" x14ac:dyDescent="0.2">
      <c r="D587" s="190"/>
    </row>
    <row r="588" spans="4:4" x14ac:dyDescent="0.2">
      <c r="D588" s="190"/>
    </row>
    <row r="589" spans="4:4" x14ac:dyDescent="0.2">
      <c r="D589" s="190"/>
    </row>
    <row r="590" spans="4:4" x14ac:dyDescent="0.2">
      <c r="D590" s="190"/>
    </row>
    <row r="591" spans="4:4" x14ac:dyDescent="0.2">
      <c r="D591" s="190"/>
    </row>
    <row r="592" spans="4:4" x14ac:dyDescent="0.2">
      <c r="D592" s="190"/>
    </row>
    <row r="593" spans="4:4" x14ac:dyDescent="0.2">
      <c r="D593" s="190"/>
    </row>
    <row r="594" spans="4:4" x14ac:dyDescent="0.2">
      <c r="D594" s="190"/>
    </row>
    <row r="595" spans="4:4" x14ac:dyDescent="0.2">
      <c r="D595" s="190"/>
    </row>
    <row r="596" spans="4:4" x14ac:dyDescent="0.2">
      <c r="D596" s="190"/>
    </row>
    <row r="597" spans="4:4" x14ac:dyDescent="0.2">
      <c r="D597" s="190"/>
    </row>
    <row r="598" spans="4:4" x14ac:dyDescent="0.2">
      <c r="D598" s="190"/>
    </row>
    <row r="599" spans="4:4" x14ac:dyDescent="0.2">
      <c r="D599" s="190"/>
    </row>
    <row r="600" spans="4:4" x14ac:dyDescent="0.2">
      <c r="D600" s="190"/>
    </row>
    <row r="601" spans="4:4" x14ac:dyDescent="0.2">
      <c r="D601" s="190"/>
    </row>
    <row r="602" spans="4:4" x14ac:dyDescent="0.2">
      <c r="D602" s="190"/>
    </row>
    <row r="603" spans="4:4" x14ac:dyDescent="0.2">
      <c r="D603" s="190"/>
    </row>
    <row r="604" spans="4:4" x14ac:dyDescent="0.2">
      <c r="D604" s="190"/>
    </row>
    <row r="605" spans="4:4" x14ac:dyDescent="0.2">
      <c r="D605" s="190"/>
    </row>
    <row r="606" spans="4:4" x14ac:dyDescent="0.2">
      <c r="D606" s="190"/>
    </row>
    <row r="607" spans="4:4" x14ac:dyDescent="0.2">
      <c r="D607" s="190"/>
    </row>
    <row r="608" spans="4:4" x14ac:dyDescent="0.2">
      <c r="D608" s="190"/>
    </row>
    <row r="609" spans="4:4" x14ac:dyDescent="0.2">
      <c r="D609" s="190"/>
    </row>
    <row r="610" spans="4:4" x14ac:dyDescent="0.2">
      <c r="D610" s="190"/>
    </row>
    <row r="611" spans="4:4" x14ac:dyDescent="0.2">
      <c r="D611" s="190"/>
    </row>
    <row r="612" spans="4:4" x14ac:dyDescent="0.2">
      <c r="D612" s="190"/>
    </row>
    <row r="613" spans="4:4" x14ac:dyDescent="0.2">
      <c r="D613" s="190"/>
    </row>
    <row r="614" spans="4:4" x14ac:dyDescent="0.2">
      <c r="D614" s="190"/>
    </row>
    <row r="615" spans="4:4" x14ac:dyDescent="0.2">
      <c r="D615" s="190"/>
    </row>
    <row r="616" spans="4:4" x14ac:dyDescent="0.2">
      <c r="D616" s="190"/>
    </row>
    <row r="617" spans="4:4" x14ac:dyDescent="0.2">
      <c r="D617" s="190"/>
    </row>
    <row r="618" spans="4:4" x14ac:dyDescent="0.2">
      <c r="D618" s="190"/>
    </row>
    <row r="619" spans="4:4" x14ac:dyDescent="0.2">
      <c r="D619" s="190"/>
    </row>
    <row r="620" spans="4:4" x14ac:dyDescent="0.2">
      <c r="D620" s="190"/>
    </row>
    <row r="621" spans="4:4" x14ac:dyDescent="0.2">
      <c r="D621" s="190"/>
    </row>
    <row r="622" spans="4:4" x14ac:dyDescent="0.2">
      <c r="D622" s="190"/>
    </row>
    <row r="623" spans="4:4" x14ac:dyDescent="0.2">
      <c r="D623" s="190"/>
    </row>
    <row r="624" spans="4:4" x14ac:dyDescent="0.2">
      <c r="D624" s="190"/>
    </row>
    <row r="625" spans="4:4" x14ac:dyDescent="0.2">
      <c r="D625" s="190"/>
    </row>
    <row r="626" spans="4:4" x14ac:dyDescent="0.2">
      <c r="D626" s="190"/>
    </row>
    <row r="627" spans="4:4" x14ac:dyDescent="0.2">
      <c r="D627" s="190"/>
    </row>
    <row r="628" spans="4:4" x14ac:dyDescent="0.2">
      <c r="D628" s="190"/>
    </row>
    <row r="629" spans="4:4" x14ac:dyDescent="0.2">
      <c r="D629" s="190"/>
    </row>
    <row r="630" spans="4:4" x14ac:dyDescent="0.2">
      <c r="D630" s="190"/>
    </row>
    <row r="631" spans="4:4" x14ac:dyDescent="0.2">
      <c r="D631" s="190"/>
    </row>
    <row r="632" spans="4:4" x14ac:dyDescent="0.2">
      <c r="D632" s="190"/>
    </row>
    <row r="633" spans="4:4" x14ac:dyDescent="0.2">
      <c r="D633" s="190"/>
    </row>
    <row r="634" spans="4:4" x14ac:dyDescent="0.2">
      <c r="D634" s="190"/>
    </row>
    <row r="635" spans="4:4" x14ac:dyDescent="0.2">
      <c r="D635" s="190"/>
    </row>
    <row r="636" spans="4:4" x14ac:dyDescent="0.2">
      <c r="D636" s="190"/>
    </row>
    <row r="637" spans="4:4" x14ac:dyDescent="0.2">
      <c r="D637" s="190"/>
    </row>
    <row r="638" spans="4:4" x14ac:dyDescent="0.2">
      <c r="D638" s="190"/>
    </row>
    <row r="639" spans="4:4" x14ac:dyDescent="0.2">
      <c r="D639" s="190"/>
    </row>
    <row r="640" spans="4:4" x14ac:dyDescent="0.2">
      <c r="D640" s="190"/>
    </row>
    <row r="641" spans="4:4" x14ac:dyDescent="0.2">
      <c r="D641" s="190"/>
    </row>
    <row r="642" spans="4:4" x14ac:dyDescent="0.2">
      <c r="D642" s="190"/>
    </row>
    <row r="643" spans="4:4" x14ac:dyDescent="0.2">
      <c r="D643" s="190"/>
    </row>
    <row r="644" spans="4:4" x14ac:dyDescent="0.2">
      <c r="D644" s="190"/>
    </row>
    <row r="645" spans="4:4" x14ac:dyDescent="0.2">
      <c r="D645" s="190"/>
    </row>
    <row r="646" spans="4:4" x14ac:dyDescent="0.2">
      <c r="D646" s="190"/>
    </row>
    <row r="647" spans="4:4" x14ac:dyDescent="0.2">
      <c r="D647" s="190"/>
    </row>
    <row r="648" spans="4:4" x14ac:dyDescent="0.2">
      <c r="D648" s="190"/>
    </row>
    <row r="649" spans="4:4" x14ac:dyDescent="0.2">
      <c r="D649" s="190"/>
    </row>
    <row r="650" spans="4:4" x14ac:dyDescent="0.2">
      <c r="D650" s="190"/>
    </row>
    <row r="651" spans="4:4" x14ac:dyDescent="0.2">
      <c r="D651" s="190"/>
    </row>
    <row r="652" spans="4:4" x14ac:dyDescent="0.2">
      <c r="D652" s="190"/>
    </row>
    <row r="653" spans="4:4" x14ac:dyDescent="0.2">
      <c r="D653" s="190"/>
    </row>
    <row r="654" spans="4:4" x14ac:dyDescent="0.2">
      <c r="D654" s="190"/>
    </row>
    <row r="655" spans="4:4" x14ac:dyDescent="0.2">
      <c r="D655" s="190"/>
    </row>
    <row r="656" spans="4:4" x14ac:dyDescent="0.2">
      <c r="D656" s="190"/>
    </row>
    <row r="657" spans="4:4" x14ac:dyDescent="0.2">
      <c r="D657" s="190"/>
    </row>
    <row r="658" spans="4:4" x14ac:dyDescent="0.2">
      <c r="D658" s="190"/>
    </row>
    <row r="659" spans="4:4" x14ac:dyDescent="0.2">
      <c r="D659" s="190"/>
    </row>
    <row r="660" spans="4:4" x14ac:dyDescent="0.2">
      <c r="D660" s="190"/>
    </row>
    <row r="661" spans="4:4" x14ac:dyDescent="0.2">
      <c r="D661" s="190"/>
    </row>
    <row r="662" spans="4:4" x14ac:dyDescent="0.2">
      <c r="D662" s="190"/>
    </row>
    <row r="663" spans="4:4" x14ac:dyDescent="0.2">
      <c r="D663" s="190"/>
    </row>
    <row r="664" spans="4:4" x14ac:dyDescent="0.2">
      <c r="D664" s="190"/>
    </row>
    <row r="665" spans="4:4" x14ac:dyDescent="0.2">
      <c r="D665" s="190"/>
    </row>
    <row r="666" spans="4:4" x14ac:dyDescent="0.2">
      <c r="D666" s="190"/>
    </row>
    <row r="667" spans="4:4" x14ac:dyDescent="0.2">
      <c r="D667" s="190"/>
    </row>
    <row r="668" spans="4:4" x14ac:dyDescent="0.2">
      <c r="D668" s="190"/>
    </row>
    <row r="669" spans="4:4" x14ac:dyDescent="0.2">
      <c r="D669" s="190"/>
    </row>
    <row r="670" spans="4:4" x14ac:dyDescent="0.2">
      <c r="D670" s="190"/>
    </row>
    <row r="671" spans="4:4" x14ac:dyDescent="0.2">
      <c r="D671" s="190"/>
    </row>
    <row r="672" spans="4:4" x14ac:dyDescent="0.2">
      <c r="D672" s="190"/>
    </row>
    <row r="673" spans="4:4" x14ac:dyDescent="0.2">
      <c r="D673" s="190"/>
    </row>
    <row r="674" spans="4:4" x14ac:dyDescent="0.2">
      <c r="D674" s="190"/>
    </row>
    <row r="675" spans="4:4" x14ac:dyDescent="0.2">
      <c r="D675" s="190"/>
    </row>
    <row r="676" spans="4:4" x14ac:dyDescent="0.2">
      <c r="D676" s="190"/>
    </row>
    <row r="677" spans="4:4" x14ac:dyDescent="0.2">
      <c r="D677" s="190"/>
    </row>
    <row r="678" spans="4:4" x14ac:dyDescent="0.2">
      <c r="D678" s="190"/>
    </row>
    <row r="679" spans="4:4" x14ac:dyDescent="0.2">
      <c r="D679" s="190"/>
    </row>
    <row r="680" spans="4:4" x14ac:dyDescent="0.2">
      <c r="D680" s="190"/>
    </row>
    <row r="681" spans="4:4" x14ac:dyDescent="0.2">
      <c r="D681" s="190"/>
    </row>
    <row r="682" spans="4:4" x14ac:dyDescent="0.2">
      <c r="D682" s="190"/>
    </row>
    <row r="683" spans="4:4" x14ac:dyDescent="0.2">
      <c r="D683" s="190"/>
    </row>
    <row r="684" spans="4:4" x14ac:dyDescent="0.2">
      <c r="D684" s="190"/>
    </row>
    <row r="685" spans="4:4" x14ac:dyDescent="0.2">
      <c r="D685" s="190"/>
    </row>
    <row r="686" spans="4:4" x14ac:dyDescent="0.2">
      <c r="D686" s="190"/>
    </row>
    <row r="687" spans="4:4" x14ac:dyDescent="0.2">
      <c r="D687" s="190"/>
    </row>
    <row r="688" spans="4:4" x14ac:dyDescent="0.2">
      <c r="D688" s="190"/>
    </row>
    <row r="689" spans="4:4" x14ac:dyDescent="0.2">
      <c r="D689" s="190"/>
    </row>
    <row r="690" spans="4:4" x14ac:dyDescent="0.2">
      <c r="D690" s="190"/>
    </row>
    <row r="691" spans="4:4" x14ac:dyDescent="0.2">
      <c r="D691" s="190"/>
    </row>
    <row r="692" spans="4:4" x14ac:dyDescent="0.2">
      <c r="D692" s="190"/>
    </row>
    <row r="693" spans="4:4" x14ac:dyDescent="0.2">
      <c r="D693" s="190"/>
    </row>
    <row r="694" spans="4:4" x14ac:dyDescent="0.2">
      <c r="D694" s="190"/>
    </row>
    <row r="695" spans="4:4" x14ac:dyDescent="0.2">
      <c r="D695" s="190"/>
    </row>
    <row r="696" spans="4:4" x14ac:dyDescent="0.2">
      <c r="D696" s="190"/>
    </row>
    <row r="697" spans="4:4" x14ac:dyDescent="0.2">
      <c r="D697" s="190"/>
    </row>
    <row r="698" spans="4:4" x14ac:dyDescent="0.2">
      <c r="D698" s="190"/>
    </row>
    <row r="699" spans="4:4" x14ac:dyDescent="0.2">
      <c r="D699" s="190"/>
    </row>
    <row r="700" spans="4:4" x14ac:dyDescent="0.2">
      <c r="D700" s="190"/>
    </row>
    <row r="701" spans="4:4" x14ac:dyDescent="0.2">
      <c r="D701" s="190"/>
    </row>
    <row r="702" spans="4:4" x14ac:dyDescent="0.2">
      <c r="D702" s="190"/>
    </row>
    <row r="703" spans="4:4" x14ac:dyDescent="0.2">
      <c r="D703" s="190"/>
    </row>
    <row r="704" spans="4:4" x14ac:dyDescent="0.2">
      <c r="D704" s="190"/>
    </row>
    <row r="705" spans="4:4" x14ac:dyDescent="0.2">
      <c r="D705" s="190"/>
    </row>
    <row r="706" spans="4:4" x14ac:dyDescent="0.2">
      <c r="D706" s="190"/>
    </row>
    <row r="707" spans="4:4" x14ac:dyDescent="0.2">
      <c r="D707" s="190"/>
    </row>
    <row r="708" spans="4:4" x14ac:dyDescent="0.2">
      <c r="D708" s="190"/>
    </row>
    <row r="709" spans="4:4" x14ac:dyDescent="0.2">
      <c r="D709" s="190"/>
    </row>
    <row r="710" spans="4:4" x14ac:dyDescent="0.2">
      <c r="D710" s="190"/>
    </row>
    <row r="711" spans="4:4" x14ac:dyDescent="0.2">
      <c r="D711" s="190"/>
    </row>
    <row r="712" spans="4:4" x14ac:dyDescent="0.2">
      <c r="D712" s="190"/>
    </row>
    <row r="713" spans="4:4" x14ac:dyDescent="0.2">
      <c r="D713" s="190"/>
    </row>
    <row r="714" spans="4:4" x14ac:dyDescent="0.2">
      <c r="D714" s="190"/>
    </row>
    <row r="715" spans="4:4" x14ac:dyDescent="0.2">
      <c r="D715" s="190"/>
    </row>
    <row r="716" spans="4:4" x14ac:dyDescent="0.2">
      <c r="D716" s="190"/>
    </row>
    <row r="717" spans="4:4" x14ac:dyDescent="0.2">
      <c r="D717" s="190"/>
    </row>
    <row r="718" spans="4:4" x14ac:dyDescent="0.2">
      <c r="D718" s="190"/>
    </row>
    <row r="719" spans="4:4" x14ac:dyDescent="0.2">
      <c r="D719" s="190"/>
    </row>
    <row r="720" spans="4:4" x14ac:dyDescent="0.2">
      <c r="D720" s="190"/>
    </row>
    <row r="721" spans="4:4" x14ac:dyDescent="0.2">
      <c r="D721" s="190"/>
    </row>
    <row r="722" spans="4:4" x14ac:dyDescent="0.2">
      <c r="D722" s="190"/>
    </row>
    <row r="723" spans="4:4" x14ac:dyDescent="0.2">
      <c r="D723" s="190"/>
    </row>
    <row r="724" spans="4:4" x14ac:dyDescent="0.2">
      <c r="D724" s="190"/>
    </row>
    <row r="725" spans="4:4" x14ac:dyDescent="0.2">
      <c r="D725" s="190"/>
    </row>
    <row r="726" spans="4:4" x14ac:dyDescent="0.2">
      <c r="D726" s="190"/>
    </row>
    <row r="727" spans="4:4" x14ac:dyDescent="0.2">
      <c r="D727" s="190"/>
    </row>
    <row r="728" spans="4:4" x14ac:dyDescent="0.2">
      <c r="D728" s="190"/>
    </row>
    <row r="729" spans="4:4" x14ac:dyDescent="0.2">
      <c r="D729" s="190"/>
    </row>
    <row r="730" spans="4:4" x14ac:dyDescent="0.2">
      <c r="D730" s="190"/>
    </row>
    <row r="731" spans="4:4" x14ac:dyDescent="0.2">
      <c r="D731" s="190"/>
    </row>
    <row r="732" spans="4:4" x14ac:dyDescent="0.2">
      <c r="D732" s="190"/>
    </row>
    <row r="733" spans="4:4" x14ac:dyDescent="0.2">
      <c r="D733" s="190"/>
    </row>
    <row r="734" spans="4:4" x14ac:dyDescent="0.2">
      <c r="D734" s="190"/>
    </row>
    <row r="735" spans="4:4" x14ac:dyDescent="0.2">
      <c r="D735" s="190"/>
    </row>
    <row r="736" spans="4:4" x14ac:dyDescent="0.2">
      <c r="D736" s="190"/>
    </row>
    <row r="737" spans="4:4" x14ac:dyDescent="0.2">
      <c r="D737" s="190"/>
    </row>
    <row r="738" spans="4:4" x14ac:dyDescent="0.2">
      <c r="D738" s="190"/>
    </row>
    <row r="739" spans="4:4" x14ac:dyDescent="0.2">
      <c r="D739" s="190"/>
    </row>
    <row r="740" spans="4:4" x14ac:dyDescent="0.2">
      <c r="D740" s="190"/>
    </row>
    <row r="741" spans="4:4" x14ac:dyDescent="0.2">
      <c r="D741" s="190"/>
    </row>
    <row r="742" spans="4:4" x14ac:dyDescent="0.2">
      <c r="D742" s="190"/>
    </row>
    <row r="743" spans="4:4" x14ac:dyDescent="0.2">
      <c r="D743" s="190"/>
    </row>
    <row r="744" spans="4:4" x14ac:dyDescent="0.2">
      <c r="D744" s="190"/>
    </row>
    <row r="745" spans="4:4" x14ac:dyDescent="0.2">
      <c r="D745" s="190"/>
    </row>
    <row r="746" spans="4:4" x14ac:dyDescent="0.2">
      <c r="D746" s="190"/>
    </row>
    <row r="747" spans="4:4" x14ac:dyDescent="0.2">
      <c r="D747" s="190"/>
    </row>
    <row r="748" spans="4:4" x14ac:dyDescent="0.2">
      <c r="D748" s="190"/>
    </row>
    <row r="749" spans="4:4" x14ac:dyDescent="0.2">
      <c r="D749" s="190"/>
    </row>
    <row r="750" spans="4:4" x14ac:dyDescent="0.2">
      <c r="D750" s="190"/>
    </row>
    <row r="751" spans="4:4" x14ac:dyDescent="0.2">
      <c r="D751" s="190"/>
    </row>
    <row r="752" spans="4:4" x14ac:dyDescent="0.2">
      <c r="D752" s="190"/>
    </row>
    <row r="753" spans="4:4" x14ac:dyDescent="0.2">
      <c r="D753" s="190"/>
    </row>
    <row r="754" spans="4:4" x14ac:dyDescent="0.2">
      <c r="D754" s="190"/>
    </row>
    <row r="755" spans="4:4" x14ac:dyDescent="0.2">
      <c r="D755" s="190"/>
    </row>
    <row r="756" spans="4:4" x14ac:dyDescent="0.2">
      <c r="D756" s="190"/>
    </row>
    <row r="757" spans="4:4" x14ac:dyDescent="0.2">
      <c r="D757" s="190"/>
    </row>
    <row r="758" spans="4:4" x14ac:dyDescent="0.2">
      <c r="D758" s="190"/>
    </row>
    <row r="759" spans="4:4" x14ac:dyDescent="0.2">
      <c r="D759" s="190"/>
    </row>
    <row r="760" spans="4:4" x14ac:dyDescent="0.2">
      <c r="D760" s="190"/>
    </row>
    <row r="761" spans="4:4" x14ac:dyDescent="0.2">
      <c r="D761" s="190"/>
    </row>
    <row r="762" spans="4:4" x14ac:dyDescent="0.2">
      <c r="D762" s="190"/>
    </row>
    <row r="763" spans="4:4" x14ac:dyDescent="0.2">
      <c r="D763" s="190"/>
    </row>
    <row r="764" spans="4:4" x14ac:dyDescent="0.2">
      <c r="D764" s="190"/>
    </row>
    <row r="765" spans="4:4" x14ac:dyDescent="0.2">
      <c r="D765" s="190"/>
    </row>
    <row r="766" spans="4:4" x14ac:dyDescent="0.2">
      <c r="D766" s="190"/>
    </row>
    <row r="767" spans="4:4" x14ac:dyDescent="0.2">
      <c r="D767" s="190"/>
    </row>
    <row r="768" spans="4:4" x14ac:dyDescent="0.2">
      <c r="D768" s="190"/>
    </row>
    <row r="769" spans="4:4" x14ac:dyDescent="0.2">
      <c r="D769" s="190"/>
    </row>
    <row r="770" spans="4:4" x14ac:dyDescent="0.2">
      <c r="D770" s="190"/>
    </row>
    <row r="771" spans="4:4" x14ac:dyDescent="0.2">
      <c r="D771" s="190"/>
    </row>
    <row r="772" spans="4:4" x14ac:dyDescent="0.2">
      <c r="D772" s="190"/>
    </row>
    <row r="773" spans="4:4" x14ac:dyDescent="0.2">
      <c r="D773" s="190"/>
    </row>
    <row r="774" spans="4:4" x14ac:dyDescent="0.2">
      <c r="D774" s="190"/>
    </row>
    <row r="775" spans="4:4" x14ac:dyDescent="0.2">
      <c r="D775" s="190"/>
    </row>
    <row r="776" spans="4:4" x14ac:dyDescent="0.2">
      <c r="D776" s="190"/>
    </row>
    <row r="777" spans="4:4" x14ac:dyDescent="0.2">
      <c r="D777" s="190"/>
    </row>
    <row r="778" spans="4:4" x14ac:dyDescent="0.2">
      <c r="D778" s="190"/>
    </row>
    <row r="779" spans="4:4" x14ac:dyDescent="0.2">
      <c r="D779" s="190"/>
    </row>
    <row r="780" spans="4:4" x14ac:dyDescent="0.2">
      <c r="D780" s="190"/>
    </row>
    <row r="781" spans="4:4" x14ac:dyDescent="0.2">
      <c r="D781" s="190"/>
    </row>
    <row r="782" spans="4:4" x14ac:dyDescent="0.2">
      <c r="D782" s="190"/>
    </row>
    <row r="783" spans="4:4" x14ac:dyDescent="0.2">
      <c r="D783" s="190"/>
    </row>
    <row r="784" spans="4:4" x14ac:dyDescent="0.2">
      <c r="D784" s="190"/>
    </row>
    <row r="785" spans="4:4" x14ac:dyDescent="0.2">
      <c r="D785" s="190"/>
    </row>
    <row r="786" spans="4:4" x14ac:dyDescent="0.2">
      <c r="D786" s="190"/>
    </row>
    <row r="787" spans="4:4" x14ac:dyDescent="0.2">
      <c r="D787" s="190"/>
    </row>
    <row r="788" spans="4:4" x14ac:dyDescent="0.2">
      <c r="D788" s="190"/>
    </row>
    <row r="789" spans="4:4" x14ac:dyDescent="0.2">
      <c r="D789" s="190"/>
    </row>
    <row r="790" spans="4:4" x14ac:dyDescent="0.2">
      <c r="D790" s="190"/>
    </row>
    <row r="791" spans="4:4" x14ac:dyDescent="0.2">
      <c r="D791" s="190"/>
    </row>
    <row r="792" spans="4:4" x14ac:dyDescent="0.2">
      <c r="D792" s="190"/>
    </row>
    <row r="793" spans="4:4" x14ac:dyDescent="0.2">
      <c r="D793" s="190"/>
    </row>
    <row r="794" spans="4:4" x14ac:dyDescent="0.2">
      <c r="D794" s="190"/>
    </row>
    <row r="795" spans="4:4" x14ac:dyDescent="0.2">
      <c r="D795" s="190"/>
    </row>
    <row r="796" spans="4:4" x14ac:dyDescent="0.2">
      <c r="D796" s="190"/>
    </row>
    <row r="797" spans="4:4" x14ac:dyDescent="0.2">
      <c r="D797" s="190"/>
    </row>
    <row r="798" spans="4:4" x14ac:dyDescent="0.2">
      <c r="D798" s="190"/>
    </row>
    <row r="799" spans="4:4" x14ac:dyDescent="0.2">
      <c r="D799" s="190"/>
    </row>
    <row r="800" spans="4:4" x14ac:dyDescent="0.2">
      <c r="D800" s="190"/>
    </row>
    <row r="801" spans="4:4" x14ac:dyDescent="0.2">
      <c r="D801" s="190"/>
    </row>
    <row r="802" spans="4:4" x14ac:dyDescent="0.2">
      <c r="D802" s="190"/>
    </row>
    <row r="803" spans="4:4" x14ac:dyDescent="0.2">
      <c r="D803" s="190"/>
    </row>
    <row r="804" spans="4:4" x14ac:dyDescent="0.2">
      <c r="D804" s="190"/>
    </row>
    <row r="805" spans="4:4" x14ac:dyDescent="0.2">
      <c r="D805" s="190"/>
    </row>
    <row r="806" spans="4:4" x14ac:dyDescent="0.2">
      <c r="D806" s="190"/>
    </row>
    <row r="807" spans="4:4" x14ac:dyDescent="0.2">
      <c r="D807" s="190"/>
    </row>
    <row r="808" spans="4:4" x14ac:dyDescent="0.2">
      <c r="D808" s="190"/>
    </row>
    <row r="809" spans="4:4" x14ac:dyDescent="0.2">
      <c r="D809" s="190"/>
    </row>
    <row r="810" spans="4:4" x14ac:dyDescent="0.2">
      <c r="D810" s="190"/>
    </row>
    <row r="811" spans="4:4" x14ac:dyDescent="0.2">
      <c r="D811" s="190"/>
    </row>
    <row r="812" spans="4:4" x14ac:dyDescent="0.2">
      <c r="D812" s="190"/>
    </row>
    <row r="813" spans="4:4" x14ac:dyDescent="0.2">
      <c r="D813" s="190"/>
    </row>
    <row r="814" spans="4:4" x14ac:dyDescent="0.2">
      <c r="D814" s="190"/>
    </row>
    <row r="815" spans="4:4" x14ac:dyDescent="0.2">
      <c r="D815" s="190"/>
    </row>
    <row r="816" spans="4:4" x14ac:dyDescent="0.2">
      <c r="D816" s="190"/>
    </row>
    <row r="817" spans="4:4" x14ac:dyDescent="0.2">
      <c r="D817" s="190"/>
    </row>
    <row r="818" spans="4:4" x14ac:dyDescent="0.2">
      <c r="D818" s="190"/>
    </row>
    <row r="819" spans="4:4" x14ac:dyDescent="0.2">
      <c r="D819" s="190"/>
    </row>
    <row r="820" spans="4:4" x14ac:dyDescent="0.2">
      <c r="D820" s="190"/>
    </row>
    <row r="821" spans="4:4" x14ac:dyDescent="0.2">
      <c r="D821" s="190"/>
    </row>
    <row r="822" spans="4:4" x14ac:dyDescent="0.2">
      <c r="D822" s="190"/>
    </row>
    <row r="823" spans="4:4" x14ac:dyDescent="0.2">
      <c r="D823" s="190"/>
    </row>
    <row r="824" spans="4:4" x14ac:dyDescent="0.2">
      <c r="D824" s="190"/>
    </row>
    <row r="825" spans="4:4" x14ac:dyDescent="0.2">
      <c r="D825" s="190"/>
    </row>
    <row r="826" spans="4:4" x14ac:dyDescent="0.2">
      <c r="D826" s="190"/>
    </row>
    <row r="827" spans="4:4" x14ac:dyDescent="0.2">
      <c r="D827" s="190"/>
    </row>
    <row r="828" spans="4:4" x14ac:dyDescent="0.2">
      <c r="D828" s="190"/>
    </row>
    <row r="829" spans="4:4" x14ac:dyDescent="0.2">
      <c r="D829" s="190"/>
    </row>
    <row r="830" spans="4:4" x14ac:dyDescent="0.2">
      <c r="D830" s="190"/>
    </row>
    <row r="831" spans="4:4" x14ac:dyDescent="0.2">
      <c r="D831" s="190"/>
    </row>
    <row r="832" spans="4:4" x14ac:dyDescent="0.2">
      <c r="D832" s="190"/>
    </row>
    <row r="833" spans="4:4" x14ac:dyDescent="0.2">
      <c r="D833" s="190"/>
    </row>
    <row r="834" spans="4:4" x14ac:dyDescent="0.2">
      <c r="D834" s="190"/>
    </row>
    <row r="835" spans="4:4" x14ac:dyDescent="0.2">
      <c r="D835" s="190"/>
    </row>
    <row r="836" spans="4:4" x14ac:dyDescent="0.2">
      <c r="D836" s="190"/>
    </row>
    <row r="837" spans="4:4" x14ac:dyDescent="0.2">
      <c r="D837" s="190"/>
    </row>
    <row r="838" spans="4:4" x14ac:dyDescent="0.2">
      <c r="D838" s="190"/>
    </row>
    <row r="839" spans="4:4" x14ac:dyDescent="0.2">
      <c r="D839" s="190"/>
    </row>
    <row r="840" spans="4:4" x14ac:dyDescent="0.2">
      <c r="D840" s="190"/>
    </row>
    <row r="841" spans="4:4" x14ac:dyDescent="0.2">
      <c r="D841" s="190"/>
    </row>
    <row r="842" spans="4:4" x14ac:dyDescent="0.2">
      <c r="D842" s="190"/>
    </row>
    <row r="843" spans="4:4" x14ac:dyDescent="0.2">
      <c r="D843" s="190"/>
    </row>
    <row r="844" spans="4:4" x14ac:dyDescent="0.2">
      <c r="D844" s="190"/>
    </row>
    <row r="845" spans="4:4" x14ac:dyDescent="0.2">
      <c r="D845" s="190"/>
    </row>
    <row r="846" spans="4:4" x14ac:dyDescent="0.2">
      <c r="D846" s="190"/>
    </row>
    <row r="847" spans="4:4" x14ac:dyDescent="0.2">
      <c r="D847" s="190"/>
    </row>
    <row r="848" spans="4:4" x14ac:dyDescent="0.2">
      <c r="D848" s="190"/>
    </row>
    <row r="849" spans="4:4" x14ac:dyDescent="0.2">
      <c r="D849" s="190"/>
    </row>
    <row r="850" spans="4:4" x14ac:dyDescent="0.2">
      <c r="D850" s="190"/>
    </row>
    <row r="851" spans="4:4" x14ac:dyDescent="0.2">
      <c r="D851" s="190"/>
    </row>
    <row r="852" spans="4:4" x14ac:dyDescent="0.2">
      <c r="D852" s="190"/>
    </row>
    <row r="853" spans="4:4" x14ac:dyDescent="0.2">
      <c r="D853" s="190"/>
    </row>
    <row r="854" spans="4:4" x14ac:dyDescent="0.2">
      <c r="D854" s="190"/>
    </row>
    <row r="855" spans="4:4" x14ac:dyDescent="0.2">
      <c r="D855" s="190"/>
    </row>
    <row r="856" spans="4:4" x14ac:dyDescent="0.2">
      <c r="D856" s="190"/>
    </row>
    <row r="857" spans="4:4" x14ac:dyDescent="0.2">
      <c r="D857" s="190"/>
    </row>
    <row r="858" spans="4:4" x14ac:dyDescent="0.2">
      <c r="D858" s="190"/>
    </row>
    <row r="859" spans="4:4" x14ac:dyDescent="0.2">
      <c r="D859" s="190"/>
    </row>
    <row r="860" spans="4:4" x14ac:dyDescent="0.2">
      <c r="D860" s="190"/>
    </row>
    <row r="861" spans="4:4" x14ac:dyDescent="0.2">
      <c r="D861" s="190"/>
    </row>
    <row r="862" spans="4:4" x14ac:dyDescent="0.2">
      <c r="D862" s="190"/>
    </row>
    <row r="863" spans="4:4" x14ac:dyDescent="0.2">
      <c r="D863" s="190"/>
    </row>
    <row r="864" spans="4:4" x14ac:dyDescent="0.2">
      <c r="D864" s="190"/>
    </row>
    <row r="865" spans="4:4" x14ac:dyDescent="0.2">
      <c r="D865" s="190"/>
    </row>
    <row r="866" spans="4:4" x14ac:dyDescent="0.2">
      <c r="D866" s="190"/>
    </row>
    <row r="867" spans="4:4" x14ac:dyDescent="0.2">
      <c r="D867" s="190"/>
    </row>
    <row r="868" spans="4:4" x14ac:dyDescent="0.2">
      <c r="D868" s="190"/>
    </row>
    <row r="869" spans="4:4" x14ac:dyDescent="0.2">
      <c r="D869" s="190"/>
    </row>
    <row r="870" spans="4:4" x14ac:dyDescent="0.2">
      <c r="D870" s="190"/>
    </row>
    <row r="871" spans="4:4" x14ac:dyDescent="0.2">
      <c r="D871" s="190"/>
    </row>
    <row r="872" spans="4:4" x14ac:dyDescent="0.2">
      <c r="D872" s="190"/>
    </row>
    <row r="873" spans="4:4" x14ac:dyDescent="0.2">
      <c r="D873" s="190"/>
    </row>
    <row r="874" spans="4:4" x14ac:dyDescent="0.2">
      <c r="D874" s="190"/>
    </row>
    <row r="875" spans="4:4" x14ac:dyDescent="0.2">
      <c r="D875" s="190"/>
    </row>
    <row r="876" spans="4:4" x14ac:dyDescent="0.2">
      <c r="D876" s="190"/>
    </row>
    <row r="877" spans="4:4" x14ac:dyDescent="0.2">
      <c r="D877" s="190"/>
    </row>
    <row r="878" spans="4:4" x14ac:dyDescent="0.2">
      <c r="D878" s="190"/>
    </row>
    <row r="879" spans="4:4" x14ac:dyDescent="0.2">
      <c r="D879" s="190"/>
    </row>
    <row r="880" spans="4:4" x14ac:dyDescent="0.2">
      <c r="D880" s="190"/>
    </row>
    <row r="881" spans="4:4" x14ac:dyDescent="0.2">
      <c r="D881" s="190"/>
    </row>
    <row r="882" spans="4:4" x14ac:dyDescent="0.2">
      <c r="D882" s="190"/>
    </row>
    <row r="883" spans="4:4" x14ac:dyDescent="0.2">
      <c r="D883" s="190"/>
    </row>
    <row r="884" spans="4:4" x14ac:dyDescent="0.2">
      <c r="D884" s="190"/>
    </row>
    <row r="885" spans="4:4" x14ac:dyDescent="0.2">
      <c r="D885" s="190"/>
    </row>
    <row r="886" spans="4:4" x14ac:dyDescent="0.2">
      <c r="D886" s="190"/>
    </row>
    <row r="887" spans="4:4" x14ac:dyDescent="0.2">
      <c r="D887" s="190"/>
    </row>
    <row r="888" spans="4:4" x14ac:dyDescent="0.2">
      <c r="D888" s="190"/>
    </row>
    <row r="889" spans="4:4" x14ac:dyDescent="0.2">
      <c r="D889" s="190"/>
    </row>
    <row r="890" spans="4:4" x14ac:dyDescent="0.2">
      <c r="D890" s="190"/>
    </row>
    <row r="891" spans="4:4" x14ac:dyDescent="0.2">
      <c r="D891" s="190"/>
    </row>
    <row r="892" spans="4:4" x14ac:dyDescent="0.2">
      <c r="D892" s="190"/>
    </row>
    <row r="893" spans="4:4" x14ac:dyDescent="0.2">
      <c r="D893" s="190"/>
    </row>
    <row r="894" spans="4:4" x14ac:dyDescent="0.2">
      <c r="D894" s="190"/>
    </row>
    <row r="895" spans="4:4" x14ac:dyDescent="0.2">
      <c r="D895" s="190"/>
    </row>
    <row r="896" spans="4:4" x14ac:dyDescent="0.2">
      <c r="D896" s="190"/>
    </row>
    <row r="897" spans="4:4" x14ac:dyDescent="0.2">
      <c r="D897" s="190"/>
    </row>
    <row r="898" spans="4:4" x14ac:dyDescent="0.2">
      <c r="D898" s="190"/>
    </row>
    <row r="899" spans="4:4" x14ac:dyDescent="0.2">
      <c r="D899" s="190"/>
    </row>
    <row r="900" spans="4:4" x14ac:dyDescent="0.2">
      <c r="D900" s="190"/>
    </row>
    <row r="901" spans="4:4" x14ac:dyDescent="0.2">
      <c r="D901" s="190"/>
    </row>
    <row r="902" spans="4:4" x14ac:dyDescent="0.2">
      <c r="D902" s="190"/>
    </row>
    <row r="903" spans="4:4" x14ac:dyDescent="0.2">
      <c r="D903" s="190"/>
    </row>
    <row r="904" spans="4:4" x14ac:dyDescent="0.2">
      <c r="D904" s="190"/>
    </row>
    <row r="905" spans="4:4" x14ac:dyDescent="0.2">
      <c r="D905" s="190"/>
    </row>
    <row r="906" spans="4:4" x14ac:dyDescent="0.2">
      <c r="D906" s="190"/>
    </row>
    <row r="907" spans="4:4" x14ac:dyDescent="0.2">
      <c r="D907" s="190"/>
    </row>
    <row r="908" spans="4:4" x14ac:dyDescent="0.2">
      <c r="D908" s="190"/>
    </row>
    <row r="909" spans="4:4" x14ac:dyDescent="0.2">
      <c r="D909" s="190"/>
    </row>
    <row r="910" spans="4:4" x14ac:dyDescent="0.2">
      <c r="D910" s="190"/>
    </row>
    <row r="911" spans="4:4" x14ac:dyDescent="0.2">
      <c r="D911" s="190"/>
    </row>
    <row r="912" spans="4:4" x14ac:dyDescent="0.2">
      <c r="D912" s="190"/>
    </row>
    <row r="913" spans="4:4" x14ac:dyDescent="0.2">
      <c r="D913" s="190"/>
    </row>
    <row r="914" spans="4:4" x14ac:dyDescent="0.2">
      <c r="D914" s="190"/>
    </row>
    <row r="915" spans="4:4" x14ac:dyDescent="0.2">
      <c r="D915" s="190"/>
    </row>
    <row r="916" spans="4:4" x14ac:dyDescent="0.2">
      <c r="D916" s="190"/>
    </row>
    <row r="917" spans="4:4" x14ac:dyDescent="0.2">
      <c r="D917" s="190"/>
    </row>
    <row r="918" spans="4:4" x14ac:dyDescent="0.2">
      <c r="D918" s="190"/>
    </row>
    <row r="919" spans="4:4" x14ac:dyDescent="0.2">
      <c r="D919" s="190"/>
    </row>
    <row r="920" spans="4:4" x14ac:dyDescent="0.2">
      <c r="D920" s="190"/>
    </row>
    <row r="921" spans="4:4" x14ac:dyDescent="0.2">
      <c r="D921" s="190"/>
    </row>
    <row r="922" spans="4:4" x14ac:dyDescent="0.2">
      <c r="D922" s="190"/>
    </row>
    <row r="923" spans="4:4" x14ac:dyDescent="0.2">
      <c r="D923" s="190"/>
    </row>
    <row r="924" spans="4:4" x14ac:dyDescent="0.2">
      <c r="D924" s="190"/>
    </row>
    <row r="925" spans="4:4" x14ac:dyDescent="0.2">
      <c r="D925" s="190"/>
    </row>
    <row r="926" spans="4:4" x14ac:dyDescent="0.2">
      <c r="D926" s="190"/>
    </row>
    <row r="927" spans="4:4" x14ac:dyDescent="0.2">
      <c r="D927" s="190"/>
    </row>
    <row r="928" spans="4:4" x14ac:dyDescent="0.2">
      <c r="D928" s="190"/>
    </row>
    <row r="929" spans="4:4" x14ac:dyDescent="0.2">
      <c r="D929" s="190"/>
    </row>
    <row r="930" spans="4:4" x14ac:dyDescent="0.2">
      <c r="D930" s="190"/>
    </row>
    <row r="931" spans="4:4" x14ac:dyDescent="0.2">
      <c r="D931" s="190"/>
    </row>
    <row r="932" spans="4:4" x14ac:dyDescent="0.2">
      <c r="D932" s="190"/>
    </row>
    <row r="933" spans="4:4" x14ac:dyDescent="0.2">
      <c r="D933" s="190"/>
    </row>
    <row r="934" spans="4:4" x14ac:dyDescent="0.2">
      <c r="D934" s="190"/>
    </row>
    <row r="935" spans="4:4" x14ac:dyDescent="0.2">
      <c r="D935" s="190"/>
    </row>
    <row r="936" spans="4:4" x14ac:dyDescent="0.2">
      <c r="D936" s="190"/>
    </row>
    <row r="937" spans="4:4" x14ac:dyDescent="0.2">
      <c r="D937" s="190"/>
    </row>
    <row r="938" spans="4:4" x14ac:dyDescent="0.2">
      <c r="D938" s="190"/>
    </row>
    <row r="939" spans="4:4" x14ac:dyDescent="0.2">
      <c r="D939" s="190"/>
    </row>
    <row r="940" spans="4:4" x14ac:dyDescent="0.2">
      <c r="D940" s="190"/>
    </row>
    <row r="941" spans="4:4" x14ac:dyDescent="0.2">
      <c r="D941" s="190"/>
    </row>
    <row r="942" spans="4:4" x14ac:dyDescent="0.2">
      <c r="D942" s="190"/>
    </row>
    <row r="943" spans="4:4" x14ac:dyDescent="0.2">
      <c r="D943" s="190"/>
    </row>
    <row r="944" spans="4:4" x14ac:dyDescent="0.2">
      <c r="D944" s="190"/>
    </row>
    <row r="945" spans="4:4" x14ac:dyDescent="0.2">
      <c r="D945" s="190"/>
    </row>
    <row r="946" spans="4:4" x14ac:dyDescent="0.2">
      <c r="D946" s="190"/>
    </row>
    <row r="947" spans="4:4" x14ac:dyDescent="0.2">
      <c r="D947" s="190"/>
    </row>
    <row r="948" spans="4:4" x14ac:dyDescent="0.2">
      <c r="D948" s="190"/>
    </row>
    <row r="949" spans="4:4" x14ac:dyDescent="0.2">
      <c r="D949" s="190"/>
    </row>
    <row r="950" spans="4:4" x14ac:dyDescent="0.2">
      <c r="D950" s="190"/>
    </row>
    <row r="951" spans="4:4" x14ac:dyDescent="0.2">
      <c r="D951" s="190"/>
    </row>
    <row r="952" spans="4:4" x14ac:dyDescent="0.2">
      <c r="D952" s="190"/>
    </row>
    <row r="953" spans="4:4" x14ac:dyDescent="0.2">
      <c r="D953" s="190"/>
    </row>
    <row r="954" spans="4:4" x14ac:dyDescent="0.2">
      <c r="D954" s="190"/>
    </row>
    <row r="955" spans="4:4" x14ac:dyDescent="0.2">
      <c r="D955" s="190"/>
    </row>
    <row r="956" spans="4:4" x14ac:dyDescent="0.2">
      <c r="D956" s="190"/>
    </row>
    <row r="957" spans="4:4" x14ac:dyDescent="0.2">
      <c r="D957" s="190"/>
    </row>
    <row r="958" spans="4:4" x14ac:dyDescent="0.2">
      <c r="D958" s="190"/>
    </row>
    <row r="959" spans="4:4" x14ac:dyDescent="0.2">
      <c r="D959" s="190"/>
    </row>
    <row r="960" spans="4:4" x14ac:dyDescent="0.2">
      <c r="D960" s="190"/>
    </row>
    <row r="961" spans="4:4" x14ac:dyDescent="0.2">
      <c r="D961" s="190"/>
    </row>
    <row r="962" spans="4:4" x14ac:dyDescent="0.2">
      <c r="D962" s="190"/>
    </row>
    <row r="963" spans="4:4" x14ac:dyDescent="0.2">
      <c r="D963" s="190"/>
    </row>
    <row r="964" spans="4:4" x14ac:dyDescent="0.2">
      <c r="D964" s="190"/>
    </row>
    <row r="965" spans="4:4" x14ac:dyDescent="0.2">
      <c r="D965" s="190"/>
    </row>
    <row r="966" spans="4:4" x14ac:dyDescent="0.2">
      <c r="D966" s="190"/>
    </row>
    <row r="967" spans="4:4" x14ac:dyDescent="0.2">
      <c r="D967" s="190"/>
    </row>
    <row r="968" spans="4:4" x14ac:dyDescent="0.2">
      <c r="D968" s="190"/>
    </row>
    <row r="969" spans="4:4" x14ac:dyDescent="0.2">
      <c r="D969" s="190"/>
    </row>
    <row r="970" spans="4:4" x14ac:dyDescent="0.2">
      <c r="D970" s="190"/>
    </row>
    <row r="971" spans="4:4" x14ac:dyDescent="0.2">
      <c r="D971" s="190"/>
    </row>
    <row r="972" spans="4:4" x14ac:dyDescent="0.2">
      <c r="D972" s="190"/>
    </row>
    <row r="973" spans="4:4" x14ac:dyDescent="0.2">
      <c r="D973" s="190"/>
    </row>
    <row r="974" spans="4:4" x14ac:dyDescent="0.2">
      <c r="D974" s="190"/>
    </row>
    <row r="975" spans="4:4" x14ac:dyDescent="0.2">
      <c r="D975" s="190"/>
    </row>
    <row r="976" spans="4:4" x14ac:dyDescent="0.2">
      <c r="D976" s="190"/>
    </row>
    <row r="977" spans="4:4" x14ac:dyDescent="0.2">
      <c r="D977" s="190"/>
    </row>
    <row r="978" spans="4:4" x14ac:dyDescent="0.2">
      <c r="D978" s="190"/>
    </row>
    <row r="979" spans="4:4" x14ac:dyDescent="0.2">
      <c r="D979" s="190"/>
    </row>
    <row r="980" spans="4:4" x14ac:dyDescent="0.2">
      <c r="D980" s="190"/>
    </row>
    <row r="981" spans="4:4" x14ac:dyDescent="0.2">
      <c r="D981" s="190"/>
    </row>
    <row r="982" spans="4:4" x14ac:dyDescent="0.2">
      <c r="D982" s="190"/>
    </row>
    <row r="983" spans="4:4" x14ac:dyDescent="0.2">
      <c r="D983" s="190"/>
    </row>
    <row r="984" spans="4:4" x14ac:dyDescent="0.2">
      <c r="D984" s="190"/>
    </row>
    <row r="985" spans="4:4" x14ac:dyDescent="0.2">
      <c r="D985" s="190"/>
    </row>
    <row r="986" spans="4:4" x14ac:dyDescent="0.2">
      <c r="D986" s="190"/>
    </row>
    <row r="987" spans="4:4" x14ac:dyDescent="0.2">
      <c r="D987" s="190"/>
    </row>
    <row r="988" spans="4:4" x14ac:dyDescent="0.2">
      <c r="D988" s="190"/>
    </row>
    <row r="989" spans="4:4" x14ac:dyDescent="0.2">
      <c r="D989" s="190"/>
    </row>
    <row r="990" spans="4:4" x14ac:dyDescent="0.2">
      <c r="D990" s="190"/>
    </row>
    <row r="991" spans="4:4" x14ac:dyDescent="0.2">
      <c r="D991" s="190"/>
    </row>
    <row r="992" spans="4:4" x14ac:dyDescent="0.2">
      <c r="D992" s="190"/>
    </row>
    <row r="993" spans="4:4" x14ac:dyDescent="0.2">
      <c r="D993" s="190"/>
    </row>
    <row r="994" spans="4:4" x14ac:dyDescent="0.2">
      <c r="D994" s="190"/>
    </row>
    <row r="995" spans="4:4" x14ac:dyDescent="0.2">
      <c r="D995" s="190"/>
    </row>
    <row r="996" spans="4:4" x14ac:dyDescent="0.2">
      <c r="D996" s="190"/>
    </row>
    <row r="997" spans="4:4" x14ac:dyDescent="0.2">
      <c r="D997" s="190"/>
    </row>
    <row r="998" spans="4:4" x14ac:dyDescent="0.2">
      <c r="D998" s="190"/>
    </row>
    <row r="999" spans="4:4" x14ac:dyDescent="0.2">
      <c r="D999" s="190"/>
    </row>
    <row r="1000" spans="4:4" x14ac:dyDescent="0.2">
      <c r="D1000" s="190"/>
    </row>
    <row r="1001" spans="4:4" x14ac:dyDescent="0.2">
      <c r="D1001" s="190"/>
    </row>
    <row r="1002" spans="4:4" x14ac:dyDescent="0.2">
      <c r="D1002" s="190"/>
    </row>
    <row r="1003" spans="4:4" x14ac:dyDescent="0.2">
      <c r="D1003" s="190"/>
    </row>
    <row r="1004" spans="4:4" x14ac:dyDescent="0.2">
      <c r="D1004" s="190"/>
    </row>
    <row r="1005" spans="4:4" x14ac:dyDescent="0.2">
      <c r="D1005" s="190"/>
    </row>
    <row r="1006" spans="4:4" x14ac:dyDescent="0.2">
      <c r="D1006" s="190"/>
    </row>
    <row r="1007" spans="4:4" x14ac:dyDescent="0.2">
      <c r="D1007" s="190"/>
    </row>
    <row r="1008" spans="4:4" x14ac:dyDescent="0.2">
      <c r="D1008" s="190"/>
    </row>
    <row r="1009" spans="4:4" x14ac:dyDescent="0.2">
      <c r="D1009" s="190"/>
    </row>
    <row r="1010" spans="4:4" x14ac:dyDescent="0.2">
      <c r="D1010" s="190"/>
    </row>
    <row r="1011" spans="4:4" x14ac:dyDescent="0.2">
      <c r="D1011" s="190"/>
    </row>
    <row r="1012" spans="4:4" x14ac:dyDescent="0.2">
      <c r="D1012" s="190"/>
    </row>
    <row r="1013" spans="4:4" x14ac:dyDescent="0.2">
      <c r="D1013" s="190"/>
    </row>
    <row r="1014" spans="4:4" x14ac:dyDescent="0.2">
      <c r="D1014" s="190"/>
    </row>
    <row r="1015" spans="4:4" x14ac:dyDescent="0.2">
      <c r="D1015" s="190"/>
    </row>
    <row r="1016" spans="4:4" x14ac:dyDescent="0.2">
      <c r="D1016" s="190"/>
    </row>
    <row r="1017" spans="4:4" x14ac:dyDescent="0.2">
      <c r="D1017" s="190"/>
    </row>
    <row r="1018" spans="4:4" x14ac:dyDescent="0.2">
      <c r="D1018" s="190"/>
    </row>
    <row r="1019" spans="4:4" x14ac:dyDescent="0.2">
      <c r="D1019" s="190"/>
    </row>
    <row r="1020" spans="4:4" x14ac:dyDescent="0.2">
      <c r="D1020" s="190"/>
    </row>
    <row r="1021" spans="4:4" x14ac:dyDescent="0.2">
      <c r="D1021" s="190"/>
    </row>
    <row r="1022" spans="4:4" x14ac:dyDescent="0.2">
      <c r="D1022" s="190"/>
    </row>
    <row r="1023" spans="4:4" x14ac:dyDescent="0.2">
      <c r="D1023" s="190"/>
    </row>
    <row r="1024" spans="4:4" x14ac:dyDescent="0.2">
      <c r="D1024" s="190"/>
    </row>
    <row r="1025" spans="4:4" x14ac:dyDescent="0.2">
      <c r="D1025" s="190"/>
    </row>
    <row r="1026" spans="4:4" x14ac:dyDescent="0.2">
      <c r="D1026" s="190"/>
    </row>
    <row r="1027" spans="4:4" x14ac:dyDescent="0.2">
      <c r="D1027" s="190"/>
    </row>
    <row r="1028" spans="4:4" x14ac:dyDescent="0.2">
      <c r="D1028" s="190"/>
    </row>
    <row r="1029" spans="4:4" x14ac:dyDescent="0.2">
      <c r="D1029" s="190"/>
    </row>
    <row r="1030" spans="4:4" x14ac:dyDescent="0.2">
      <c r="D1030" s="190"/>
    </row>
    <row r="1031" spans="4:4" x14ac:dyDescent="0.2">
      <c r="D1031" s="190"/>
    </row>
    <row r="1032" spans="4:4" x14ac:dyDescent="0.2">
      <c r="D1032" s="190"/>
    </row>
    <row r="1033" spans="4:4" x14ac:dyDescent="0.2">
      <c r="D1033" s="190"/>
    </row>
    <row r="1034" spans="4:4" x14ac:dyDescent="0.2">
      <c r="D1034" s="190"/>
    </row>
    <row r="1035" spans="4:4" x14ac:dyDescent="0.2">
      <c r="D1035" s="190"/>
    </row>
    <row r="1036" spans="4:4" x14ac:dyDescent="0.2">
      <c r="D1036" s="190"/>
    </row>
    <row r="1037" spans="4:4" x14ac:dyDescent="0.2">
      <c r="D1037" s="190"/>
    </row>
    <row r="1038" spans="4:4" x14ac:dyDescent="0.2">
      <c r="D1038" s="190"/>
    </row>
    <row r="1039" spans="4:4" x14ac:dyDescent="0.2">
      <c r="D1039" s="190"/>
    </row>
    <row r="1040" spans="4:4" x14ac:dyDescent="0.2">
      <c r="D1040" s="190"/>
    </row>
    <row r="1041" spans="4:4" x14ac:dyDescent="0.2">
      <c r="D1041" s="190"/>
    </row>
    <row r="1042" spans="4:4" x14ac:dyDescent="0.2">
      <c r="D1042" s="190"/>
    </row>
    <row r="1043" spans="4:4" x14ac:dyDescent="0.2">
      <c r="D1043" s="190"/>
    </row>
    <row r="1044" spans="4:4" x14ac:dyDescent="0.2">
      <c r="D1044" s="190"/>
    </row>
    <row r="1045" spans="4:4" x14ac:dyDescent="0.2">
      <c r="D1045" s="190"/>
    </row>
    <row r="1046" spans="4:4" x14ac:dyDescent="0.2">
      <c r="D1046" s="190"/>
    </row>
    <row r="1047" spans="4:4" x14ac:dyDescent="0.2">
      <c r="D1047" s="190"/>
    </row>
    <row r="1048" spans="4:4" x14ac:dyDescent="0.2">
      <c r="D1048" s="190"/>
    </row>
    <row r="1049" spans="4:4" x14ac:dyDescent="0.2">
      <c r="D1049" s="190"/>
    </row>
    <row r="1050" spans="4:4" x14ac:dyDescent="0.2">
      <c r="D1050" s="190"/>
    </row>
    <row r="1051" spans="4:4" x14ac:dyDescent="0.2">
      <c r="D1051" s="190"/>
    </row>
    <row r="1052" spans="4:4" x14ac:dyDescent="0.2">
      <c r="D1052" s="190"/>
    </row>
    <row r="1053" spans="4:4" x14ac:dyDescent="0.2">
      <c r="D1053" s="190"/>
    </row>
    <row r="1054" spans="4:4" x14ac:dyDescent="0.2">
      <c r="D1054" s="190"/>
    </row>
    <row r="1055" spans="4:4" x14ac:dyDescent="0.2">
      <c r="D1055" s="190"/>
    </row>
    <row r="1056" spans="4:4" x14ac:dyDescent="0.2">
      <c r="D1056" s="190"/>
    </row>
    <row r="1057" spans="4:4" x14ac:dyDescent="0.2">
      <c r="D1057" s="190"/>
    </row>
    <row r="1058" spans="4:4" x14ac:dyDescent="0.2">
      <c r="D1058" s="190"/>
    </row>
    <row r="1059" spans="4:4" x14ac:dyDescent="0.2">
      <c r="D1059" s="190"/>
    </row>
    <row r="1060" spans="4:4" x14ac:dyDescent="0.2">
      <c r="D1060" s="190"/>
    </row>
    <row r="1061" spans="4:4" x14ac:dyDescent="0.2">
      <c r="D1061" s="190"/>
    </row>
    <row r="1062" spans="4:4" x14ac:dyDescent="0.2">
      <c r="D1062" s="190"/>
    </row>
    <row r="1063" spans="4:4" x14ac:dyDescent="0.2">
      <c r="D1063" s="190"/>
    </row>
    <row r="1064" spans="4:4" x14ac:dyDescent="0.2">
      <c r="D1064" s="190"/>
    </row>
    <row r="1065" spans="4:4" x14ac:dyDescent="0.2">
      <c r="D1065" s="190"/>
    </row>
    <row r="1066" spans="4:4" x14ac:dyDescent="0.2">
      <c r="D1066" s="190"/>
    </row>
    <row r="1067" spans="4:4" x14ac:dyDescent="0.2">
      <c r="D1067" s="190"/>
    </row>
    <row r="1068" spans="4:4" x14ac:dyDescent="0.2">
      <c r="D1068" s="190"/>
    </row>
    <row r="1069" spans="4:4" x14ac:dyDescent="0.2">
      <c r="D1069" s="190"/>
    </row>
    <row r="1070" spans="4:4" x14ac:dyDescent="0.2">
      <c r="D1070" s="190"/>
    </row>
    <row r="1071" spans="4:4" x14ac:dyDescent="0.2">
      <c r="D1071" s="190"/>
    </row>
    <row r="1072" spans="4:4" x14ac:dyDescent="0.2">
      <c r="D1072" s="190"/>
    </row>
    <row r="1073" spans="4:4" x14ac:dyDescent="0.2">
      <c r="D1073" s="190"/>
    </row>
    <row r="1074" spans="4:4" x14ac:dyDescent="0.2">
      <c r="D1074" s="190"/>
    </row>
    <row r="1075" spans="4:4" x14ac:dyDescent="0.2">
      <c r="D1075" s="190"/>
    </row>
    <row r="1076" spans="4:4" x14ac:dyDescent="0.2">
      <c r="D1076" s="190"/>
    </row>
    <row r="1077" spans="4:4" x14ac:dyDescent="0.2">
      <c r="D1077" s="190"/>
    </row>
    <row r="1078" spans="4:4" x14ac:dyDescent="0.2">
      <c r="D1078" s="190"/>
    </row>
    <row r="1079" spans="4:4" x14ac:dyDescent="0.2">
      <c r="D1079" s="190"/>
    </row>
    <row r="1080" spans="4:4" x14ac:dyDescent="0.2">
      <c r="D1080" s="190"/>
    </row>
    <row r="1081" spans="4:4" x14ac:dyDescent="0.2">
      <c r="D1081" s="190"/>
    </row>
    <row r="1082" spans="4:4" x14ac:dyDescent="0.2">
      <c r="D1082" s="190"/>
    </row>
    <row r="1083" spans="4:4" x14ac:dyDescent="0.2">
      <c r="D1083" s="190"/>
    </row>
    <row r="1084" spans="4:4" x14ac:dyDescent="0.2">
      <c r="D1084" s="190"/>
    </row>
    <row r="1085" spans="4:4" x14ac:dyDescent="0.2">
      <c r="D1085" s="190"/>
    </row>
    <row r="1086" spans="4:4" x14ac:dyDescent="0.2">
      <c r="D1086" s="190"/>
    </row>
    <row r="1087" spans="4:4" x14ac:dyDescent="0.2">
      <c r="D1087" s="190"/>
    </row>
    <row r="1088" spans="4:4" x14ac:dyDescent="0.2">
      <c r="D1088" s="190"/>
    </row>
    <row r="1089" spans="4:4" x14ac:dyDescent="0.2">
      <c r="D1089" s="190"/>
    </row>
    <row r="1090" spans="4:4" x14ac:dyDescent="0.2">
      <c r="D1090" s="190"/>
    </row>
    <row r="1091" spans="4:4" x14ac:dyDescent="0.2">
      <c r="D1091" s="190"/>
    </row>
    <row r="1092" spans="4:4" x14ac:dyDescent="0.2">
      <c r="D1092" s="190"/>
    </row>
    <row r="1093" spans="4:4" x14ac:dyDescent="0.2">
      <c r="D1093" s="190"/>
    </row>
    <row r="1094" spans="4:4" x14ac:dyDescent="0.2">
      <c r="D1094" s="190"/>
    </row>
    <row r="1095" spans="4:4" x14ac:dyDescent="0.2">
      <c r="D1095" s="190"/>
    </row>
    <row r="1096" spans="4:4" x14ac:dyDescent="0.2">
      <c r="D1096" s="190"/>
    </row>
    <row r="1097" spans="4:4" x14ac:dyDescent="0.2">
      <c r="D1097" s="190"/>
    </row>
    <row r="1098" spans="4:4" x14ac:dyDescent="0.2">
      <c r="D1098" s="190"/>
    </row>
    <row r="1099" spans="4:4" x14ac:dyDescent="0.2">
      <c r="D1099" s="190"/>
    </row>
    <row r="1100" spans="4:4" x14ac:dyDescent="0.2">
      <c r="D1100" s="190"/>
    </row>
    <row r="1101" spans="4:4" x14ac:dyDescent="0.2">
      <c r="D1101" s="190"/>
    </row>
    <row r="1102" spans="4:4" x14ac:dyDescent="0.2">
      <c r="D1102" s="190"/>
    </row>
    <row r="1103" spans="4:4" x14ac:dyDescent="0.2">
      <c r="D1103" s="190"/>
    </row>
    <row r="1104" spans="4:4" x14ac:dyDescent="0.2">
      <c r="D1104" s="190"/>
    </row>
    <row r="1105" spans="4:4" x14ac:dyDescent="0.2">
      <c r="D1105" s="190"/>
    </row>
    <row r="1106" spans="4:4" x14ac:dyDescent="0.2">
      <c r="D1106" s="190"/>
    </row>
    <row r="1107" spans="4:4" x14ac:dyDescent="0.2">
      <c r="D1107" s="190"/>
    </row>
    <row r="1108" spans="4:4" x14ac:dyDescent="0.2">
      <c r="D1108" s="190"/>
    </row>
    <row r="1109" spans="4:4" x14ac:dyDescent="0.2">
      <c r="D1109" s="190"/>
    </row>
    <row r="1110" spans="4:4" x14ac:dyDescent="0.2">
      <c r="D1110" s="190"/>
    </row>
    <row r="1111" spans="4:4" x14ac:dyDescent="0.2">
      <c r="D1111" s="190"/>
    </row>
    <row r="1112" spans="4:4" x14ac:dyDescent="0.2">
      <c r="D1112" s="190"/>
    </row>
    <row r="1113" spans="4:4" x14ac:dyDescent="0.2">
      <c r="D1113" s="190"/>
    </row>
    <row r="1114" spans="4:4" x14ac:dyDescent="0.2">
      <c r="D1114" s="190"/>
    </row>
    <row r="1115" spans="4:4" x14ac:dyDescent="0.2">
      <c r="D1115" s="190"/>
    </row>
    <row r="1116" spans="4:4" x14ac:dyDescent="0.2">
      <c r="D1116" s="190"/>
    </row>
    <row r="1117" spans="4:4" x14ac:dyDescent="0.2">
      <c r="D1117" s="190"/>
    </row>
    <row r="1118" spans="4:4" x14ac:dyDescent="0.2">
      <c r="D1118" s="190"/>
    </row>
    <row r="1119" spans="4:4" x14ac:dyDescent="0.2">
      <c r="D1119" s="190"/>
    </row>
    <row r="1120" spans="4:4" x14ac:dyDescent="0.2">
      <c r="D1120" s="190"/>
    </row>
    <row r="1121" spans="4:4" x14ac:dyDescent="0.2">
      <c r="D1121" s="190"/>
    </row>
    <row r="1122" spans="4:4" x14ac:dyDescent="0.2">
      <c r="D1122" s="190"/>
    </row>
    <row r="1123" spans="4:4" x14ac:dyDescent="0.2">
      <c r="D1123" s="190"/>
    </row>
    <row r="1124" spans="4:4" x14ac:dyDescent="0.2">
      <c r="D1124" s="190"/>
    </row>
    <row r="1125" spans="4:4" x14ac:dyDescent="0.2">
      <c r="D1125" s="190"/>
    </row>
    <row r="1126" spans="4:4" x14ac:dyDescent="0.2">
      <c r="D1126" s="190"/>
    </row>
    <row r="1127" spans="4:4" x14ac:dyDescent="0.2">
      <c r="D1127" s="190"/>
    </row>
    <row r="1128" spans="4:4" x14ac:dyDescent="0.2">
      <c r="D1128" s="190"/>
    </row>
    <row r="1129" spans="4:4" x14ac:dyDescent="0.2">
      <c r="D1129" s="190"/>
    </row>
    <row r="1130" spans="4:4" x14ac:dyDescent="0.2">
      <c r="D1130" s="190"/>
    </row>
    <row r="1131" spans="4:4" x14ac:dyDescent="0.2">
      <c r="D1131" s="190"/>
    </row>
    <row r="1132" spans="4:4" x14ac:dyDescent="0.2">
      <c r="D1132" s="190"/>
    </row>
    <row r="1133" spans="4:4" x14ac:dyDescent="0.2">
      <c r="D1133" s="190"/>
    </row>
    <row r="1134" spans="4:4" x14ac:dyDescent="0.2">
      <c r="D1134" s="190"/>
    </row>
    <row r="1135" spans="4:4" x14ac:dyDescent="0.2">
      <c r="D1135" s="190"/>
    </row>
    <row r="1136" spans="4:4" x14ac:dyDescent="0.2">
      <c r="D1136" s="190"/>
    </row>
    <row r="1137" spans="4:4" x14ac:dyDescent="0.2">
      <c r="D1137" s="190"/>
    </row>
    <row r="1138" spans="4:4" x14ac:dyDescent="0.2">
      <c r="D1138" s="190"/>
    </row>
    <row r="1139" spans="4:4" x14ac:dyDescent="0.2">
      <c r="D1139" s="190"/>
    </row>
    <row r="1140" spans="4:4" x14ac:dyDescent="0.2">
      <c r="D1140" s="190"/>
    </row>
    <row r="1141" spans="4:4" x14ac:dyDescent="0.2">
      <c r="D1141" s="190"/>
    </row>
    <row r="1142" spans="4:4" x14ac:dyDescent="0.2">
      <c r="D1142" s="190"/>
    </row>
    <row r="1143" spans="4:4" x14ac:dyDescent="0.2">
      <c r="D1143" s="190"/>
    </row>
    <row r="1144" spans="4:4" x14ac:dyDescent="0.2">
      <c r="D1144" s="190"/>
    </row>
    <row r="1145" spans="4:4" x14ac:dyDescent="0.2">
      <c r="D1145" s="190"/>
    </row>
    <row r="1146" spans="4:4" x14ac:dyDescent="0.2">
      <c r="D1146" s="190"/>
    </row>
    <row r="1147" spans="4:4" x14ac:dyDescent="0.2">
      <c r="D1147" s="190"/>
    </row>
    <row r="1148" spans="4:4" x14ac:dyDescent="0.2">
      <c r="D1148" s="190"/>
    </row>
    <row r="1149" spans="4:4" x14ac:dyDescent="0.2">
      <c r="D1149" s="190"/>
    </row>
    <row r="1150" spans="4:4" x14ac:dyDescent="0.2">
      <c r="D1150" s="190"/>
    </row>
    <row r="1151" spans="4:4" x14ac:dyDescent="0.2">
      <c r="D1151" s="190"/>
    </row>
    <row r="1152" spans="4:4" x14ac:dyDescent="0.2">
      <c r="D1152" s="190"/>
    </row>
    <row r="1153" spans="4:4" x14ac:dyDescent="0.2">
      <c r="D1153" s="190"/>
    </row>
    <row r="1154" spans="4:4" x14ac:dyDescent="0.2">
      <c r="D1154" s="190"/>
    </row>
    <row r="1155" spans="4:4" x14ac:dyDescent="0.2">
      <c r="D1155" s="190"/>
    </row>
    <row r="1156" spans="4:4" x14ac:dyDescent="0.2">
      <c r="D1156" s="190"/>
    </row>
    <row r="1157" spans="4:4" x14ac:dyDescent="0.2">
      <c r="D1157" s="190"/>
    </row>
    <row r="1158" spans="4:4" x14ac:dyDescent="0.2">
      <c r="D1158" s="190"/>
    </row>
    <row r="1159" spans="4:4" x14ac:dyDescent="0.2">
      <c r="D1159" s="190"/>
    </row>
    <row r="1160" spans="4:4" x14ac:dyDescent="0.2">
      <c r="D1160" s="190"/>
    </row>
    <row r="1161" spans="4:4" x14ac:dyDescent="0.2">
      <c r="D1161" s="190"/>
    </row>
    <row r="1162" spans="4:4" x14ac:dyDescent="0.2">
      <c r="D1162" s="190"/>
    </row>
    <row r="1163" spans="4:4" x14ac:dyDescent="0.2">
      <c r="D1163" s="190"/>
    </row>
    <row r="1164" spans="4:4" x14ac:dyDescent="0.2">
      <c r="D1164" s="190"/>
    </row>
    <row r="1165" spans="4:4" x14ac:dyDescent="0.2">
      <c r="D1165" s="190"/>
    </row>
    <row r="1166" spans="4:4" x14ac:dyDescent="0.2">
      <c r="D1166" s="190"/>
    </row>
    <row r="1167" spans="4:4" x14ac:dyDescent="0.2">
      <c r="D1167" s="190"/>
    </row>
    <row r="1168" spans="4:4" x14ac:dyDescent="0.2">
      <c r="D1168" s="190"/>
    </row>
    <row r="1169" spans="4:4" x14ac:dyDescent="0.2">
      <c r="D1169" s="190"/>
    </row>
    <row r="1170" spans="4:4" x14ac:dyDescent="0.2">
      <c r="D1170" s="190"/>
    </row>
    <row r="1171" spans="4:4" x14ac:dyDescent="0.2">
      <c r="D1171" s="190"/>
    </row>
    <row r="1172" spans="4:4" x14ac:dyDescent="0.2">
      <c r="D1172" s="190"/>
    </row>
    <row r="1173" spans="4:4" x14ac:dyDescent="0.2">
      <c r="D1173" s="190"/>
    </row>
    <row r="1174" spans="4:4" x14ac:dyDescent="0.2">
      <c r="D1174" s="190"/>
    </row>
    <row r="1175" spans="4:4" x14ac:dyDescent="0.2">
      <c r="D1175" s="190"/>
    </row>
    <row r="1176" spans="4:4" x14ac:dyDescent="0.2">
      <c r="D1176" s="190"/>
    </row>
    <row r="1177" spans="4:4" x14ac:dyDescent="0.2">
      <c r="D1177" s="190"/>
    </row>
    <row r="1178" spans="4:4" x14ac:dyDescent="0.2">
      <c r="D1178" s="190"/>
    </row>
    <row r="1179" spans="4:4" x14ac:dyDescent="0.2">
      <c r="D1179" s="190"/>
    </row>
    <row r="1180" spans="4:4" x14ac:dyDescent="0.2">
      <c r="D1180" s="190"/>
    </row>
    <row r="1181" spans="4:4" x14ac:dyDescent="0.2">
      <c r="D1181" s="190"/>
    </row>
    <row r="1182" spans="4:4" x14ac:dyDescent="0.2">
      <c r="D1182" s="190"/>
    </row>
    <row r="1183" spans="4:4" x14ac:dyDescent="0.2">
      <c r="D1183" s="190"/>
    </row>
    <row r="1184" spans="4:4" x14ac:dyDescent="0.2">
      <c r="D1184" s="190"/>
    </row>
    <row r="1185" spans="4:4" x14ac:dyDescent="0.2">
      <c r="D1185" s="190"/>
    </row>
    <row r="1186" spans="4:4" x14ac:dyDescent="0.2">
      <c r="D1186" s="190"/>
    </row>
    <row r="1187" spans="4:4" x14ac:dyDescent="0.2">
      <c r="D1187" s="190"/>
    </row>
    <row r="1188" spans="4:4" x14ac:dyDescent="0.2">
      <c r="D1188" s="190"/>
    </row>
    <row r="1189" spans="4:4" x14ac:dyDescent="0.2">
      <c r="D1189" s="190"/>
    </row>
    <row r="1190" spans="4:4" x14ac:dyDescent="0.2">
      <c r="D1190" s="190"/>
    </row>
    <row r="1191" spans="4:4" x14ac:dyDescent="0.2">
      <c r="D1191" s="190"/>
    </row>
    <row r="1192" spans="4:4" x14ac:dyDescent="0.2">
      <c r="D1192" s="190"/>
    </row>
    <row r="1193" spans="4:4" x14ac:dyDescent="0.2">
      <c r="D1193" s="190"/>
    </row>
    <row r="1194" spans="4:4" x14ac:dyDescent="0.2">
      <c r="D1194" s="190"/>
    </row>
    <row r="1195" spans="4:4" x14ac:dyDescent="0.2">
      <c r="D1195" s="190"/>
    </row>
    <row r="1196" spans="4:4" x14ac:dyDescent="0.2">
      <c r="D1196" s="190"/>
    </row>
    <row r="1197" spans="4:4" x14ac:dyDescent="0.2">
      <c r="D1197" s="190"/>
    </row>
    <row r="1198" spans="4:4" x14ac:dyDescent="0.2">
      <c r="D1198" s="190"/>
    </row>
    <row r="1199" spans="4:4" x14ac:dyDescent="0.2">
      <c r="D1199" s="190"/>
    </row>
    <row r="1200" spans="4:4" x14ac:dyDescent="0.2">
      <c r="D1200" s="190"/>
    </row>
    <row r="1201" spans="4:4" x14ac:dyDescent="0.2">
      <c r="D1201" s="190"/>
    </row>
    <row r="1202" spans="4:4" x14ac:dyDescent="0.2">
      <c r="D1202" s="190"/>
    </row>
    <row r="1203" spans="4:4" x14ac:dyDescent="0.2">
      <c r="D1203" s="190"/>
    </row>
    <row r="1204" spans="4:4" x14ac:dyDescent="0.2">
      <c r="D1204" s="190"/>
    </row>
    <row r="1205" spans="4:4" x14ac:dyDescent="0.2">
      <c r="D1205" s="190"/>
    </row>
    <row r="1206" spans="4:4" x14ac:dyDescent="0.2">
      <c r="D1206" s="190"/>
    </row>
    <row r="1207" spans="4:4" x14ac:dyDescent="0.2">
      <c r="D1207" s="190"/>
    </row>
    <row r="1208" spans="4:4" x14ac:dyDescent="0.2">
      <c r="D1208" s="190"/>
    </row>
    <row r="1209" spans="4:4" x14ac:dyDescent="0.2">
      <c r="D1209" s="190"/>
    </row>
    <row r="1210" spans="4:4" x14ac:dyDescent="0.2">
      <c r="D1210" s="190"/>
    </row>
    <row r="1211" spans="4:4" x14ac:dyDescent="0.2">
      <c r="D1211" s="190"/>
    </row>
    <row r="1212" spans="4:4" x14ac:dyDescent="0.2">
      <c r="D1212" s="190"/>
    </row>
    <row r="1213" spans="4:4" x14ac:dyDescent="0.2">
      <c r="D1213" s="190"/>
    </row>
    <row r="1214" spans="4:4" x14ac:dyDescent="0.2">
      <c r="D1214" s="190"/>
    </row>
    <row r="1215" spans="4:4" x14ac:dyDescent="0.2">
      <c r="D1215" s="190"/>
    </row>
    <row r="1216" spans="4:4" x14ac:dyDescent="0.2">
      <c r="D1216" s="190"/>
    </row>
    <row r="1217" spans="4:4" x14ac:dyDescent="0.2">
      <c r="D1217" s="190"/>
    </row>
    <row r="1218" spans="4:4" x14ac:dyDescent="0.2">
      <c r="D1218" s="190"/>
    </row>
    <row r="1219" spans="4:4" x14ac:dyDescent="0.2">
      <c r="D1219" s="190"/>
    </row>
    <row r="1220" spans="4:4" x14ac:dyDescent="0.2">
      <c r="D1220" s="190"/>
    </row>
    <row r="1221" spans="4:4" x14ac:dyDescent="0.2">
      <c r="D1221" s="190"/>
    </row>
    <row r="1222" spans="4:4" x14ac:dyDescent="0.2">
      <c r="D1222" s="190"/>
    </row>
    <row r="1223" spans="4:4" x14ac:dyDescent="0.2">
      <c r="D1223" s="190"/>
    </row>
    <row r="1224" spans="4:4" x14ac:dyDescent="0.2">
      <c r="D1224" s="190"/>
    </row>
    <row r="1225" spans="4:4" x14ac:dyDescent="0.2">
      <c r="D1225" s="190"/>
    </row>
    <row r="1226" spans="4:4" x14ac:dyDescent="0.2">
      <c r="D1226" s="190"/>
    </row>
    <row r="1227" spans="4:4" x14ac:dyDescent="0.2">
      <c r="D1227" s="190"/>
    </row>
    <row r="1228" spans="4:4" x14ac:dyDescent="0.2">
      <c r="D1228" s="190"/>
    </row>
    <row r="1229" spans="4:4" x14ac:dyDescent="0.2">
      <c r="D1229" s="190"/>
    </row>
    <row r="1230" spans="4:4" x14ac:dyDescent="0.2">
      <c r="D1230" s="190"/>
    </row>
    <row r="1231" spans="4:4" x14ac:dyDescent="0.2">
      <c r="D1231" s="190"/>
    </row>
    <row r="1232" spans="4:4" x14ac:dyDescent="0.2">
      <c r="D1232" s="190"/>
    </row>
    <row r="1233" spans="4:4" x14ac:dyDescent="0.2">
      <c r="D1233" s="190"/>
    </row>
    <row r="1234" spans="4:4" x14ac:dyDescent="0.2">
      <c r="D1234" s="190"/>
    </row>
    <row r="1235" spans="4:4" x14ac:dyDescent="0.2">
      <c r="D1235" s="190"/>
    </row>
    <row r="1236" spans="4:4" x14ac:dyDescent="0.2">
      <c r="D1236" s="190"/>
    </row>
    <row r="1237" spans="4:4" x14ac:dyDescent="0.2">
      <c r="D1237" s="190"/>
    </row>
    <row r="1238" spans="4:4" x14ac:dyDescent="0.2">
      <c r="D1238" s="190"/>
    </row>
    <row r="1239" spans="4:4" x14ac:dyDescent="0.2">
      <c r="D1239" s="190"/>
    </row>
    <row r="1240" spans="4:4" x14ac:dyDescent="0.2">
      <c r="D1240" s="190"/>
    </row>
    <row r="1241" spans="4:4" x14ac:dyDescent="0.2">
      <c r="D1241" s="190"/>
    </row>
    <row r="1242" spans="4:4" x14ac:dyDescent="0.2">
      <c r="D1242" s="190"/>
    </row>
    <row r="1243" spans="4:4" x14ac:dyDescent="0.2">
      <c r="D1243" s="190"/>
    </row>
    <row r="1244" spans="4:4" x14ac:dyDescent="0.2">
      <c r="D1244" s="190"/>
    </row>
    <row r="1245" spans="4:4" x14ac:dyDescent="0.2">
      <c r="D1245" s="190"/>
    </row>
    <row r="1246" spans="4:4" x14ac:dyDescent="0.2">
      <c r="D1246" s="190"/>
    </row>
    <row r="1247" spans="4:4" x14ac:dyDescent="0.2">
      <c r="D1247" s="190"/>
    </row>
    <row r="1248" spans="4:4" x14ac:dyDescent="0.2">
      <c r="D1248" s="190"/>
    </row>
    <row r="1249" spans="4:4" x14ac:dyDescent="0.2">
      <c r="D1249" s="190"/>
    </row>
    <row r="1250" spans="4:4" x14ac:dyDescent="0.2">
      <c r="D1250" s="190"/>
    </row>
    <row r="1251" spans="4:4" x14ac:dyDescent="0.2">
      <c r="D1251" s="190"/>
    </row>
    <row r="1252" spans="4:4" x14ac:dyDescent="0.2">
      <c r="D1252" s="190"/>
    </row>
    <row r="1253" spans="4:4" x14ac:dyDescent="0.2">
      <c r="D1253" s="190"/>
    </row>
    <row r="1254" spans="4:4" x14ac:dyDescent="0.2">
      <c r="D1254" s="190"/>
    </row>
    <row r="1255" spans="4:4" x14ac:dyDescent="0.2">
      <c r="D1255" s="190"/>
    </row>
    <row r="1256" spans="4:4" x14ac:dyDescent="0.2">
      <c r="D1256" s="190"/>
    </row>
    <row r="1257" spans="4:4" x14ac:dyDescent="0.2">
      <c r="D1257" s="190"/>
    </row>
    <row r="1258" spans="4:4" x14ac:dyDescent="0.2">
      <c r="D1258" s="190"/>
    </row>
    <row r="1259" spans="4:4" x14ac:dyDescent="0.2">
      <c r="D1259" s="190"/>
    </row>
    <row r="1260" spans="4:4" x14ac:dyDescent="0.2">
      <c r="D1260" s="190"/>
    </row>
    <row r="1261" spans="4:4" x14ac:dyDescent="0.2">
      <c r="D1261" s="190"/>
    </row>
    <row r="1262" spans="4:4" x14ac:dyDescent="0.2">
      <c r="D1262" s="190"/>
    </row>
    <row r="1263" spans="4:4" x14ac:dyDescent="0.2">
      <c r="D1263" s="190"/>
    </row>
    <row r="1264" spans="4:4" x14ac:dyDescent="0.2">
      <c r="D1264" s="190"/>
    </row>
    <row r="1265" spans="4:4" x14ac:dyDescent="0.2">
      <c r="D1265" s="190"/>
    </row>
    <row r="1266" spans="4:4" x14ac:dyDescent="0.2">
      <c r="D1266" s="190"/>
    </row>
    <row r="1267" spans="4:4" x14ac:dyDescent="0.2">
      <c r="D1267" s="190"/>
    </row>
    <row r="1268" spans="4:4" x14ac:dyDescent="0.2">
      <c r="D1268" s="190"/>
    </row>
    <row r="1269" spans="4:4" x14ac:dyDescent="0.2">
      <c r="D1269" s="190"/>
    </row>
    <row r="1270" spans="4:4" x14ac:dyDescent="0.2">
      <c r="D1270" s="190"/>
    </row>
    <row r="1271" spans="4:4" x14ac:dyDescent="0.2">
      <c r="D1271" s="190"/>
    </row>
    <row r="1272" spans="4:4" x14ac:dyDescent="0.2">
      <c r="D1272" s="190"/>
    </row>
    <row r="1273" spans="4:4" x14ac:dyDescent="0.2">
      <c r="D1273" s="190"/>
    </row>
    <row r="1274" spans="4:4" x14ac:dyDescent="0.2">
      <c r="D1274" s="190"/>
    </row>
    <row r="1275" spans="4:4" x14ac:dyDescent="0.2">
      <c r="D1275" s="190"/>
    </row>
    <row r="1276" spans="4:4" x14ac:dyDescent="0.2">
      <c r="D1276" s="190"/>
    </row>
    <row r="1277" spans="4:4" x14ac:dyDescent="0.2">
      <c r="D1277" s="190"/>
    </row>
    <row r="1278" spans="4:4" x14ac:dyDescent="0.2">
      <c r="D1278" s="190"/>
    </row>
    <row r="1279" spans="4:4" x14ac:dyDescent="0.2">
      <c r="D1279" s="190"/>
    </row>
    <row r="1280" spans="4:4" x14ac:dyDescent="0.2">
      <c r="D1280" s="190"/>
    </row>
    <row r="1281" spans="4:4" x14ac:dyDescent="0.2">
      <c r="D1281" s="190"/>
    </row>
    <row r="1282" spans="4:4" x14ac:dyDescent="0.2">
      <c r="D1282" s="190"/>
    </row>
    <row r="1283" spans="4:4" x14ac:dyDescent="0.2">
      <c r="D1283" s="190"/>
    </row>
    <row r="1284" spans="4:4" x14ac:dyDescent="0.2">
      <c r="D1284" s="190"/>
    </row>
    <row r="1285" spans="4:4" x14ac:dyDescent="0.2">
      <c r="D1285" s="190"/>
    </row>
    <row r="1286" spans="4:4" x14ac:dyDescent="0.2">
      <c r="D1286" s="190"/>
    </row>
    <row r="1287" spans="4:4" x14ac:dyDescent="0.2">
      <c r="D1287" s="190"/>
    </row>
    <row r="1288" spans="4:4" x14ac:dyDescent="0.2">
      <c r="D1288" s="190"/>
    </row>
    <row r="1289" spans="4:4" x14ac:dyDescent="0.2">
      <c r="D1289" s="190"/>
    </row>
    <row r="1290" spans="4:4" x14ac:dyDescent="0.2">
      <c r="D1290" s="190"/>
    </row>
    <row r="1291" spans="4:4" x14ac:dyDescent="0.2">
      <c r="D1291" s="190"/>
    </row>
    <row r="1292" spans="4:4" x14ac:dyDescent="0.2">
      <c r="D1292" s="190"/>
    </row>
    <row r="1293" spans="4:4" x14ac:dyDescent="0.2">
      <c r="D1293" s="190"/>
    </row>
    <row r="1294" spans="4:4" x14ac:dyDescent="0.2">
      <c r="D1294" s="190"/>
    </row>
    <row r="1295" spans="4:4" x14ac:dyDescent="0.2">
      <c r="D1295" s="190"/>
    </row>
    <row r="1296" spans="4:4" x14ac:dyDescent="0.2">
      <c r="D1296" s="190"/>
    </row>
    <row r="1297" spans="4:4" x14ac:dyDescent="0.2">
      <c r="D1297" s="190"/>
    </row>
    <row r="1298" spans="4:4" x14ac:dyDescent="0.2">
      <c r="D1298" s="190"/>
    </row>
    <row r="1299" spans="4:4" x14ac:dyDescent="0.2">
      <c r="D1299" s="190"/>
    </row>
    <row r="1300" spans="4:4" x14ac:dyDescent="0.2">
      <c r="D1300" s="190"/>
    </row>
    <row r="1301" spans="4:4" x14ac:dyDescent="0.2">
      <c r="D1301" s="190"/>
    </row>
    <row r="1302" spans="4:4" x14ac:dyDescent="0.2">
      <c r="D1302" s="190"/>
    </row>
    <row r="1303" spans="4:4" x14ac:dyDescent="0.2">
      <c r="D1303" s="190"/>
    </row>
    <row r="1304" spans="4:4" x14ac:dyDescent="0.2">
      <c r="D1304" s="190"/>
    </row>
    <row r="1305" spans="4:4" x14ac:dyDescent="0.2">
      <c r="D1305" s="190"/>
    </row>
    <row r="1306" spans="4:4" x14ac:dyDescent="0.2">
      <c r="D1306" s="190"/>
    </row>
    <row r="1307" spans="4:4" x14ac:dyDescent="0.2">
      <c r="D1307" s="190"/>
    </row>
    <row r="1308" spans="4:4" x14ac:dyDescent="0.2">
      <c r="D1308" s="190"/>
    </row>
    <row r="1309" spans="4:4" x14ac:dyDescent="0.2">
      <c r="D1309" s="190"/>
    </row>
    <row r="1310" spans="4:4" x14ac:dyDescent="0.2">
      <c r="D1310" s="190"/>
    </row>
    <row r="1311" spans="4:4" x14ac:dyDescent="0.2">
      <c r="D1311" s="190"/>
    </row>
    <row r="1312" spans="4:4" x14ac:dyDescent="0.2">
      <c r="D1312" s="190"/>
    </row>
    <row r="1313" spans="4:4" x14ac:dyDescent="0.2">
      <c r="D1313" s="190"/>
    </row>
    <row r="1314" spans="4:4" x14ac:dyDescent="0.2">
      <c r="D1314" s="190"/>
    </row>
    <row r="1315" spans="4:4" x14ac:dyDescent="0.2">
      <c r="D1315" s="190"/>
    </row>
    <row r="1316" spans="4:4" x14ac:dyDescent="0.2">
      <c r="D1316" s="190"/>
    </row>
    <row r="1317" spans="4:4" x14ac:dyDescent="0.2">
      <c r="D1317" s="190"/>
    </row>
    <row r="1318" spans="4:4" x14ac:dyDescent="0.2">
      <c r="D1318" s="190"/>
    </row>
    <row r="1319" spans="4:4" x14ac:dyDescent="0.2">
      <c r="D1319" s="190"/>
    </row>
    <row r="1320" spans="4:4" x14ac:dyDescent="0.2">
      <c r="D1320" s="190"/>
    </row>
    <row r="1321" spans="4:4" x14ac:dyDescent="0.2">
      <c r="D1321" s="190"/>
    </row>
    <row r="1322" spans="4:4" x14ac:dyDescent="0.2">
      <c r="D1322" s="190"/>
    </row>
    <row r="1323" spans="4:4" x14ac:dyDescent="0.2">
      <c r="D1323" s="190"/>
    </row>
    <row r="1324" spans="4:4" x14ac:dyDescent="0.2">
      <c r="D1324" s="190"/>
    </row>
    <row r="1325" spans="4:4" x14ac:dyDescent="0.2">
      <c r="D1325" s="190"/>
    </row>
    <row r="1326" spans="4:4" x14ac:dyDescent="0.2">
      <c r="D1326" s="190"/>
    </row>
    <row r="1327" spans="4:4" x14ac:dyDescent="0.2">
      <c r="D1327" s="190"/>
    </row>
    <row r="1328" spans="4:4" x14ac:dyDescent="0.2">
      <c r="D1328" s="190"/>
    </row>
    <row r="1329" spans="4:4" x14ac:dyDescent="0.2">
      <c r="D1329" s="190"/>
    </row>
    <row r="1330" spans="4:4" x14ac:dyDescent="0.2">
      <c r="D1330" s="190"/>
    </row>
    <row r="1331" spans="4:4" x14ac:dyDescent="0.2">
      <c r="D1331" s="190"/>
    </row>
    <row r="1332" spans="4:4" x14ac:dyDescent="0.2">
      <c r="D1332" s="190"/>
    </row>
    <row r="1333" spans="4:4" x14ac:dyDescent="0.2">
      <c r="D1333" s="190"/>
    </row>
    <row r="1334" spans="4:4" x14ac:dyDescent="0.2">
      <c r="D1334" s="190"/>
    </row>
    <row r="1335" spans="4:4" x14ac:dyDescent="0.2">
      <c r="D1335" s="190"/>
    </row>
    <row r="1336" spans="4:4" x14ac:dyDescent="0.2">
      <c r="D1336" s="190"/>
    </row>
    <row r="1337" spans="4:4" x14ac:dyDescent="0.2">
      <c r="D1337" s="190"/>
    </row>
    <row r="1338" spans="4:4" x14ac:dyDescent="0.2">
      <c r="D1338" s="190"/>
    </row>
    <row r="1339" spans="4:4" x14ac:dyDescent="0.2">
      <c r="D1339" s="190"/>
    </row>
    <row r="1340" spans="4:4" x14ac:dyDescent="0.2">
      <c r="D1340" s="190"/>
    </row>
    <row r="1341" spans="4:4" x14ac:dyDescent="0.2">
      <c r="D1341" s="190"/>
    </row>
    <row r="1342" spans="4:4" x14ac:dyDescent="0.2">
      <c r="D1342" s="190"/>
    </row>
    <row r="1343" spans="4:4" x14ac:dyDescent="0.2">
      <c r="D1343" s="190"/>
    </row>
    <row r="1344" spans="4:4" x14ac:dyDescent="0.2">
      <c r="D1344" s="190"/>
    </row>
    <row r="1345" spans="4:4" x14ac:dyDescent="0.2">
      <c r="D1345" s="190"/>
    </row>
    <row r="1346" spans="4:4" x14ac:dyDescent="0.2">
      <c r="D1346" s="190"/>
    </row>
    <row r="1347" spans="4:4" x14ac:dyDescent="0.2">
      <c r="D1347" s="190"/>
    </row>
    <row r="1348" spans="4:4" x14ac:dyDescent="0.2">
      <c r="D1348" s="190"/>
    </row>
    <row r="1349" spans="4:4" x14ac:dyDescent="0.2">
      <c r="D1349" s="190"/>
    </row>
    <row r="1350" spans="4:4" x14ac:dyDescent="0.2">
      <c r="D1350" s="190"/>
    </row>
    <row r="1351" spans="4:4" x14ac:dyDescent="0.2">
      <c r="D1351" s="190"/>
    </row>
    <row r="1352" spans="4:4" x14ac:dyDescent="0.2">
      <c r="D1352" s="190"/>
    </row>
    <row r="1353" spans="4:4" x14ac:dyDescent="0.2">
      <c r="D1353" s="190"/>
    </row>
    <row r="1354" spans="4:4" x14ac:dyDescent="0.2">
      <c r="D1354" s="190"/>
    </row>
    <row r="1355" spans="4:4" x14ac:dyDescent="0.2">
      <c r="D1355" s="190"/>
    </row>
    <row r="1356" spans="4:4" x14ac:dyDescent="0.2">
      <c r="D1356" s="190"/>
    </row>
    <row r="1357" spans="4:4" x14ac:dyDescent="0.2">
      <c r="D1357" s="190"/>
    </row>
    <row r="1358" spans="4:4" x14ac:dyDescent="0.2">
      <c r="D1358" s="190"/>
    </row>
    <row r="1359" spans="4:4" x14ac:dyDescent="0.2">
      <c r="D1359" s="190"/>
    </row>
    <row r="1360" spans="4:4" x14ac:dyDescent="0.2">
      <c r="D1360" s="190"/>
    </row>
    <row r="1361" spans="4:4" x14ac:dyDescent="0.2">
      <c r="D1361" s="190"/>
    </row>
    <row r="1362" spans="4:4" x14ac:dyDescent="0.2">
      <c r="D1362" s="190"/>
    </row>
    <row r="1363" spans="4:4" x14ac:dyDescent="0.2">
      <c r="D1363" s="190"/>
    </row>
    <row r="1364" spans="4:4" x14ac:dyDescent="0.2">
      <c r="D1364" s="190"/>
    </row>
    <row r="1365" spans="4:4" x14ac:dyDescent="0.2">
      <c r="D1365" s="190"/>
    </row>
    <row r="1366" spans="4:4" x14ac:dyDescent="0.2">
      <c r="D1366" s="190"/>
    </row>
    <row r="1367" spans="4:4" x14ac:dyDescent="0.2">
      <c r="D1367" s="190"/>
    </row>
    <row r="1368" spans="4:4" x14ac:dyDescent="0.2">
      <c r="D1368" s="190"/>
    </row>
    <row r="1369" spans="4:4" x14ac:dyDescent="0.2">
      <c r="D1369" s="190"/>
    </row>
    <row r="1370" spans="4:4" x14ac:dyDescent="0.2">
      <c r="D1370" s="190"/>
    </row>
    <row r="1371" spans="4:4" x14ac:dyDescent="0.2">
      <c r="D1371" s="190"/>
    </row>
    <row r="1372" spans="4:4" x14ac:dyDescent="0.2">
      <c r="D1372" s="190"/>
    </row>
    <row r="1373" spans="4:4" x14ac:dyDescent="0.2">
      <c r="D1373" s="190"/>
    </row>
    <row r="1374" spans="4:4" x14ac:dyDescent="0.2">
      <c r="D1374" s="190"/>
    </row>
    <row r="1375" spans="4:4" x14ac:dyDescent="0.2">
      <c r="D1375" s="190"/>
    </row>
    <row r="1376" spans="4:4" x14ac:dyDescent="0.2">
      <c r="D1376" s="190"/>
    </row>
    <row r="1377" spans="4:4" x14ac:dyDescent="0.2">
      <c r="D1377" s="190"/>
    </row>
    <row r="1378" spans="4:4" x14ac:dyDescent="0.2">
      <c r="D1378" s="190"/>
    </row>
    <row r="1379" spans="4:4" x14ac:dyDescent="0.2">
      <c r="D1379" s="190"/>
    </row>
    <row r="1380" spans="4:4" x14ac:dyDescent="0.2">
      <c r="D1380" s="190"/>
    </row>
    <row r="1381" spans="4:4" x14ac:dyDescent="0.2">
      <c r="D1381" s="190"/>
    </row>
    <row r="1382" spans="4:4" x14ac:dyDescent="0.2">
      <c r="D1382" s="190"/>
    </row>
    <row r="1383" spans="4:4" x14ac:dyDescent="0.2">
      <c r="D1383" s="190"/>
    </row>
    <row r="1384" spans="4:4" x14ac:dyDescent="0.2">
      <c r="D1384" s="190"/>
    </row>
    <row r="1385" spans="4:4" x14ac:dyDescent="0.2">
      <c r="D1385" s="190"/>
    </row>
    <row r="1386" spans="4:4" x14ac:dyDescent="0.2">
      <c r="D1386" s="190"/>
    </row>
    <row r="1387" spans="4:4" x14ac:dyDescent="0.2">
      <c r="D1387" s="190"/>
    </row>
    <row r="1388" spans="4:4" x14ac:dyDescent="0.2">
      <c r="D1388" s="190"/>
    </row>
    <row r="1389" spans="4:4" x14ac:dyDescent="0.2">
      <c r="D1389" s="190"/>
    </row>
    <row r="1390" spans="4:4" x14ac:dyDescent="0.2">
      <c r="D1390" s="190"/>
    </row>
    <row r="1391" spans="4:4" x14ac:dyDescent="0.2">
      <c r="D1391" s="190"/>
    </row>
    <row r="1392" spans="4:4" x14ac:dyDescent="0.2">
      <c r="D1392" s="190"/>
    </row>
    <row r="1393" spans="4:4" x14ac:dyDescent="0.2">
      <c r="D1393" s="190"/>
    </row>
    <row r="1394" spans="4:4" x14ac:dyDescent="0.2">
      <c r="D1394" s="190"/>
    </row>
    <row r="1395" spans="4:4" x14ac:dyDescent="0.2">
      <c r="D1395" s="190"/>
    </row>
    <row r="1396" spans="4:4" x14ac:dyDescent="0.2">
      <c r="D1396" s="190"/>
    </row>
    <row r="1397" spans="4:4" x14ac:dyDescent="0.2">
      <c r="D1397" s="190"/>
    </row>
    <row r="1398" spans="4:4" x14ac:dyDescent="0.2">
      <c r="D1398" s="190"/>
    </row>
    <row r="1399" spans="4:4" x14ac:dyDescent="0.2">
      <c r="D1399" s="190"/>
    </row>
    <row r="1400" spans="4:4" x14ac:dyDescent="0.2">
      <c r="D1400" s="190"/>
    </row>
    <row r="1401" spans="4:4" x14ac:dyDescent="0.2">
      <c r="D1401" s="190"/>
    </row>
    <row r="1402" spans="4:4" x14ac:dyDescent="0.2">
      <c r="D1402" s="190"/>
    </row>
    <row r="1403" spans="4:4" x14ac:dyDescent="0.2">
      <c r="D1403" s="190"/>
    </row>
    <row r="1404" spans="4:4" x14ac:dyDescent="0.2">
      <c r="D1404" s="190"/>
    </row>
    <row r="1405" spans="4:4" x14ac:dyDescent="0.2">
      <c r="D1405" s="190"/>
    </row>
    <row r="1406" spans="4:4" x14ac:dyDescent="0.2">
      <c r="D1406" s="190"/>
    </row>
    <row r="1407" spans="4:4" x14ac:dyDescent="0.2">
      <c r="D1407" s="190"/>
    </row>
    <row r="1408" spans="4:4" x14ac:dyDescent="0.2">
      <c r="D1408" s="190"/>
    </row>
    <row r="1409" spans="4:4" x14ac:dyDescent="0.2">
      <c r="D1409" s="190"/>
    </row>
    <row r="1410" spans="4:4" x14ac:dyDescent="0.2">
      <c r="D1410" s="190"/>
    </row>
    <row r="1411" spans="4:4" x14ac:dyDescent="0.2">
      <c r="D1411" s="190"/>
    </row>
    <row r="1412" spans="4:4" x14ac:dyDescent="0.2">
      <c r="D1412" s="190"/>
    </row>
    <row r="1413" spans="4:4" x14ac:dyDescent="0.2">
      <c r="D1413" s="190"/>
    </row>
    <row r="1414" spans="4:4" x14ac:dyDescent="0.2">
      <c r="D1414" s="190"/>
    </row>
    <row r="1415" spans="4:4" x14ac:dyDescent="0.2">
      <c r="D1415" s="190"/>
    </row>
    <row r="1416" spans="4:4" x14ac:dyDescent="0.2">
      <c r="D1416" s="190"/>
    </row>
    <row r="1417" spans="4:4" x14ac:dyDescent="0.2">
      <c r="D1417" s="190"/>
    </row>
    <row r="1418" spans="4:4" x14ac:dyDescent="0.2">
      <c r="D1418" s="190"/>
    </row>
    <row r="1419" spans="4:4" x14ac:dyDescent="0.2">
      <c r="D1419" s="190"/>
    </row>
    <row r="1420" spans="4:4" x14ac:dyDescent="0.2">
      <c r="D1420" s="190"/>
    </row>
    <row r="1421" spans="4:4" x14ac:dyDescent="0.2">
      <c r="D1421" s="190"/>
    </row>
    <row r="1422" spans="4:4" x14ac:dyDescent="0.2">
      <c r="D1422" s="190"/>
    </row>
    <row r="1423" spans="4:4" x14ac:dyDescent="0.2">
      <c r="D1423" s="190"/>
    </row>
    <row r="1424" spans="4:4" x14ac:dyDescent="0.2">
      <c r="D1424" s="190"/>
    </row>
    <row r="1425" spans="4:4" x14ac:dyDescent="0.2">
      <c r="D1425" s="190"/>
    </row>
    <row r="1426" spans="4:4" x14ac:dyDescent="0.2">
      <c r="D1426" s="190"/>
    </row>
    <row r="1427" spans="4:4" x14ac:dyDescent="0.2">
      <c r="D1427" s="190"/>
    </row>
    <row r="1428" spans="4:4" x14ac:dyDescent="0.2">
      <c r="D1428" s="190"/>
    </row>
    <row r="1429" spans="4:4" x14ac:dyDescent="0.2">
      <c r="D1429" s="190"/>
    </row>
    <row r="1430" spans="4:4" x14ac:dyDescent="0.2">
      <c r="D1430" s="190"/>
    </row>
    <row r="1431" spans="4:4" x14ac:dyDescent="0.2">
      <c r="D1431" s="190"/>
    </row>
    <row r="1432" spans="4:4" x14ac:dyDescent="0.2">
      <c r="D1432" s="190"/>
    </row>
    <row r="1433" spans="4:4" x14ac:dyDescent="0.2">
      <c r="D1433" s="190"/>
    </row>
    <row r="1434" spans="4:4" x14ac:dyDescent="0.2">
      <c r="D1434" s="190"/>
    </row>
    <row r="1435" spans="4:4" x14ac:dyDescent="0.2">
      <c r="D1435" s="190"/>
    </row>
    <row r="1436" spans="4:4" x14ac:dyDescent="0.2">
      <c r="D1436" s="190"/>
    </row>
    <row r="1437" spans="4:4" x14ac:dyDescent="0.2">
      <c r="D1437" s="190"/>
    </row>
    <row r="1438" spans="4:4" x14ac:dyDescent="0.2">
      <c r="D1438" s="190"/>
    </row>
    <row r="1439" spans="4:4" x14ac:dyDescent="0.2">
      <c r="D1439" s="190"/>
    </row>
    <row r="1440" spans="4:4" x14ac:dyDescent="0.2">
      <c r="D1440" s="190"/>
    </row>
    <row r="1441" spans="4:4" x14ac:dyDescent="0.2">
      <c r="D1441" s="190"/>
    </row>
    <row r="1442" spans="4:4" x14ac:dyDescent="0.2">
      <c r="D1442" s="190"/>
    </row>
    <row r="1443" spans="4:4" x14ac:dyDescent="0.2">
      <c r="D1443" s="190"/>
    </row>
    <row r="1444" spans="4:4" x14ac:dyDescent="0.2">
      <c r="D1444" s="190"/>
    </row>
    <row r="1445" spans="4:4" x14ac:dyDescent="0.2">
      <c r="D1445" s="190"/>
    </row>
    <row r="1446" spans="4:4" x14ac:dyDescent="0.2">
      <c r="D1446" s="190"/>
    </row>
    <row r="1447" spans="4:4" x14ac:dyDescent="0.2">
      <c r="D1447" s="190"/>
    </row>
    <row r="1448" spans="4:4" x14ac:dyDescent="0.2">
      <c r="D1448" s="190"/>
    </row>
    <row r="1449" spans="4:4" x14ac:dyDescent="0.2">
      <c r="D1449" s="190"/>
    </row>
    <row r="1450" spans="4:4" x14ac:dyDescent="0.2">
      <c r="D1450" s="190"/>
    </row>
    <row r="1451" spans="4:4" x14ac:dyDescent="0.2">
      <c r="D1451" s="190"/>
    </row>
    <row r="1452" spans="4:4" x14ac:dyDescent="0.2">
      <c r="D1452" s="190"/>
    </row>
    <row r="1453" spans="4:4" x14ac:dyDescent="0.2">
      <c r="D1453" s="190"/>
    </row>
    <row r="1454" spans="4:4" x14ac:dyDescent="0.2">
      <c r="D1454" s="190"/>
    </row>
    <row r="1455" spans="4:4" x14ac:dyDescent="0.2">
      <c r="D1455" s="190"/>
    </row>
    <row r="1456" spans="4:4" x14ac:dyDescent="0.2">
      <c r="D1456" s="190"/>
    </row>
    <row r="1457" spans="4:4" x14ac:dyDescent="0.2">
      <c r="D1457" s="190"/>
    </row>
    <row r="1458" spans="4:4" x14ac:dyDescent="0.2">
      <c r="D1458" s="190"/>
    </row>
    <row r="1459" spans="4:4" x14ac:dyDescent="0.2">
      <c r="D1459" s="190"/>
    </row>
    <row r="1460" spans="4:4" x14ac:dyDescent="0.2">
      <c r="D1460" s="190"/>
    </row>
    <row r="1461" spans="4:4" x14ac:dyDescent="0.2">
      <c r="D1461" s="190"/>
    </row>
    <row r="1462" spans="4:4" x14ac:dyDescent="0.2">
      <c r="D1462" s="190"/>
    </row>
    <row r="1463" spans="4:4" x14ac:dyDescent="0.2">
      <c r="D1463" s="190"/>
    </row>
    <row r="1464" spans="4:4" x14ac:dyDescent="0.2">
      <c r="D1464" s="190"/>
    </row>
    <row r="1465" spans="4:4" x14ac:dyDescent="0.2">
      <c r="D1465" s="190"/>
    </row>
    <row r="1466" spans="4:4" x14ac:dyDescent="0.2">
      <c r="D1466" s="190"/>
    </row>
    <row r="1467" spans="4:4" x14ac:dyDescent="0.2">
      <c r="D1467" s="190"/>
    </row>
    <row r="1468" spans="4:4" x14ac:dyDescent="0.2">
      <c r="D1468" s="190"/>
    </row>
    <row r="1469" spans="4:4" x14ac:dyDescent="0.2">
      <c r="D1469" s="190"/>
    </row>
    <row r="1470" spans="4:4" x14ac:dyDescent="0.2">
      <c r="D1470" s="190"/>
    </row>
    <row r="1471" spans="4:4" x14ac:dyDescent="0.2">
      <c r="D1471" s="190"/>
    </row>
    <row r="1472" spans="4:4" x14ac:dyDescent="0.2">
      <c r="D1472" s="190"/>
    </row>
    <row r="1473" spans="4:4" x14ac:dyDescent="0.2">
      <c r="D1473" s="190"/>
    </row>
    <row r="1474" spans="4:4" x14ac:dyDescent="0.2">
      <c r="D1474" s="190"/>
    </row>
    <row r="1475" spans="4:4" x14ac:dyDescent="0.2">
      <c r="D1475" s="190"/>
    </row>
    <row r="1476" spans="4:4" x14ac:dyDescent="0.2">
      <c r="D1476" s="190"/>
    </row>
    <row r="1477" spans="4:4" x14ac:dyDescent="0.2">
      <c r="D1477" s="190"/>
    </row>
    <row r="1478" spans="4:4" x14ac:dyDescent="0.2">
      <c r="D1478" s="190"/>
    </row>
    <row r="1479" spans="4:4" x14ac:dyDescent="0.2">
      <c r="D1479" s="190"/>
    </row>
    <row r="1480" spans="4:4" x14ac:dyDescent="0.2">
      <c r="D1480" s="190"/>
    </row>
    <row r="1481" spans="4:4" x14ac:dyDescent="0.2">
      <c r="D1481" s="190"/>
    </row>
    <row r="1482" spans="4:4" x14ac:dyDescent="0.2">
      <c r="D1482" s="190"/>
    </row>
    <row r="1483" spans="4:4" x14ac:dyDescent="0.2">
      <c r="D1483" s="190"/>
    </row>
    <row r="1484" spans="4:4" x14ac:dyDescent="0.2">
      <c r="D1484" s="190"/>
    </row>
    <row r="1485" spans="4:4" x14ac:dyDescent="0.2">
      <c r="D1485" s="190"/>
    </row>
    <row r="1486" spans="4:4" x14ac:dyDescent="0.2">
      <c r="D1486" s="190"/>
    </row>
    <row r="1487" spans="4:4" x14ac:dyDescent="0.2">
      <c r="D1487" s="190"/>
    </row>
    <row r="1488" spans="4:4" x14ac:dyDescent="0.2">
      <c r="D1488" s="190"/>
    </row>
    <row r="1489" spans="4:4" x14ac:dyDescent="0.2">
      <c r="D1489" s="190"/>
    </row>
    <row r="1490" spans="4:4" x14ac:dyDescent="0.2">
      <c r="D1490" s="190"/>
    </row>
    <row r="1491" spans="4:4" x14ac:dyDescent="0.2">
      <c r="D1491" s="190"/>
    </row>
    <row r="1492" spans="4:4" x14ac:dyDescent="0.2">
      <c r="D1492" s="190"/>
    </row>
    <row r="1493" spans="4:4" x14ac:dyDescent="0.2">
      <c r="D1493" s="190"/>
    </row>
    <row r="1494" spans="4:4" x14ac:dyDescent="0.2">
      <c r="D1494" s="190"/>
    </row>
    <row r="1495" spans="4:4" x14ac:dyDescent="0.2">
      <c r="D1495" s="190"/>
    </row>
    <row r="1496" spans="4:4" x14ac:dyDescent="0.2">
      <c r="D1496" s="190"/>
    </row>
    <row r="1497" spans="4:4" x14ac:dyDescent="0.2">
      <c r="D1497" s="190"/>
    </row>
    <row r="1498" spans="4:4" x14ac:dyDescent="0.2">
      <c r="D1498" s="190"/>
    </row>
    <row r="1499" spans="4:4" x14ac:dyDescent="0.2">
      <c r="D1499" s="190"/>
    </row>
    <row r="1500" spans="4:4" x14ac:dyDescent="0.2">
      <c r="D1500" s="190"/>
    </row>
    <row r="1501" spans="4:4" x14ac:dyDescent="0.2">
      <c r="D1501" s="190"/>
    </row>
    <row r="1502" spans="4:4" x14ac:dyDescent="0.2">
      <c r="D1502" s="190"/>
    </row>
    <row r="1503" spans="4:4" x14ac:dyDescent="0.2">
      <c r="D1503" s="190"/>
    </row>
    <row r="1504" spans="4:4" x14ac:dyDescent="0.2">
      <c r="D1504" s="190"/>
    </row>
    <row r="1505" spans="4:4" x14ac:dyDescent="0.2">
      <c r="D1505" s="190"/>
    </row>
    <row r="1506" spans="4:4" x14ac:dyDescent="0.2">
      <c r="D1506" s="190"/>
    </row>
    <row r="1507" spans="4:4" x14ac:dyDescent="0.2">
      <c r="D1507" s="190"/>
    </row>
    <row r="1508" spans="4:4" x14ac:dyDescent="0.2">
      <c r="D1508" s="190"/>
    </row>
    <row r="1509" spans="4:4" x14ac:dyDescent="0.2">
      <c r="D1509" s="190"/>
    </row>
    <row r="1510" spans="4:4" x14ac:dyDescent="0.2">
      <c r="D1510" s="190"/>
    </row>
    <row r="1511" spans="4:4" x14ac:dyDescent="0.2">
      <c r="D1511" s="190"/>
    </row>
    <row r="1512" spans="4:4" x14ac:dyDescent="0.2">
      <c r="D1512" s="190"/>
    </row>
    <row r="1513" spans="4:4" x14ac:dyDescent="0.2">
      <c r="D1513" s="190"/>
    </row>
    <row r="1514" spans="4:4" x14ac:dyDescent="0.2">
      <c r="D1514" s="190"/>
    </row>
    <row r="1515" spans="4:4" x14ac:dyDescent="0.2">
      <c r="D1515" s="190"/>
    </row>
    <row r="1516" spans="4:4" x14ac:dyDescent="0.2">
      <c r="D1516" s="190"/>
    </row>
    <row r="1517" spans="4:4" x14ac:dyDescent="0.2">
      <c r="D1517" s="190"/>
    </row>
    <row r="1518" spans="4:4" x14ac:dyDescent="0.2">
      <c r="D1518" s="190"/>
    </row>
    <row r="1519" spans="4:4" x14ac:dyDescent="0.2">
      <c r="D1519" s="190"/>
    </row>
    <row r="1520" spans="4:4" x14ac:dyDescent="0.2">
      <c r="D1520" s="190"/>
    </row>
    <row r="1521" spans="4:4" x14ac:dyDescent="0.2">
      <c r="D1521" s="190"/>
    </row>
    <row r="1522" spans="4:4" x14ac:dyDescent="0.2">
      <c r="D1522" s="190"/>
    </row>
    <row r="1523" spans="4:4" x14ac:dyDescent="0.2">
      <c r="D1523" s="190"/>
    </row>
    <row r="1524" spans="4:4" x14ac:dyDescent="0.2">
      <c r="D1524" s="190"/>
    </row>
    <row r="1525" spans="4:4" x14ac:dyDescent="0.2">
      <c r="D1525" s="190"/>
    </row>
    <row r="1526" spans="4:4" x14ac:dyDescent="0.2">
      <c r="D1526" s="190"/>
    </row>
    <row r="1527" spans="4:4" x14ac:dyDescent="0.2">
      <c r="D1527" s="190"/>
    </row>
    <row r="1528" spans="4:4" x14ac:dyDescent="0.2">
      <c r="D1528" s="190"/>
    </row>
    <row r="1529" spans="4:4" x14ac:dyDescent="0.2">
      <c r="D1529" s="190"/>
    </row>
    <row r="1530" spans="4:4" x14ac:dyDescent="0.2">
      <c r="D1530" s="190"/>
    </row>
    <row r="1531" spans="4:4" x14ac:dyDescent="0.2">
      <c r="D1531" s="190"/>
    </row>
    <row r="1532" spans="4:4" x14ac:dyDescent="0.2">
      <c r="D1532" s="190"/>
    </row>
    <row r="1533" spans="4:4" x14ac:dyDescent="0.2">
      <c r="D1533" s="190"/>
    </row>
    <row r="1534" spans="4:4" x14ac:dyDescent="0.2">
      <c r="D1534" s="190"/>
    </row>
    <row r="1535" spans="4:4" x14ac:dyDescent="0.2">
      <c r="D1535" s="190"/>
    </row>
    <row r="1536" spans="4:4" x14ac:dyDescent="0.2">
      <c r="D1536" s="190"/>
    </row>
    <row r="1537" spans="4:4" x14ac:dyDescent="0.2">
      <c r="D1537" s="190"/>
    </row>
    <row r="1538" spans="4:4" x14ac:dyDescent="0.2">
      <c r="D1538" s="190"/>
    </row>
    <row r="1539" spans="4:4" x14ac:dyDescent="0.2">
      <c r="D1539" s="190"/>
    </row>
    <row r="1540" spans="4:4" x14ac:dyDescent="0.2">
      <c r="D1540" s="190"/>
    </row>
    <row r="1541" spans="4:4" x14ac:dyDescent="0.2">
      <c r="D1541" s="190"/>
    </row>
    <row r="1542" spans="4:4" x14ac:dyDescent="0.2">
      <c r="D1542" s="190"/>
    </row>
    <row r="1543" spans="4:4" x14ac:dyDescent="0.2">
      <c r="D1543" s="190"/>
    </row>
    <row r="1544" spans="4:4" x14ac:dyDescent="0.2">
      <c r="D1544" s="190"/>
    </row>
    <row r="1545" spans="4:4" x14ac:dyDescent="0.2">
      <c r="D1545" s="190"/>
    </row>
    <row r="1546" spans="4:4" x14ac:dyDescent="0.2">
      <c r="D1546" s="190"/>
    </row>
    <row r="1547" spans="4:4" x14ac:dyDescent="0.2">
      <c r="D1547" s="190"/>
    </row>
    <row r="1548" spans="4:4" x14ac:dyDescent="0.2">
      <c r="D1548" s="190"/>
    </row>
    <row r="1549" spans="4:4" x14ac:dyDescent="0.2">
      <c r="D1549" s="190"/>
    </row>
    <row r="1550" spans="4:4" x14ac:dyDescent="0.2">
      <c r="D1550" s="190"/>
    </row>
    <row r="1551" spans="4:4" x14ac:dyDescent="0.2">
      <c r="D1551" s="190"/>
    </row>
    <row r="1552" spans="4:4" x14ac:dyDescent="0.2">
      <c r="D1552" s="190"/>
    </row>
    <row r="1553" spans="4:4" x14ac:dyDescent="0.2">
      <c r="D1553" s="190"/>
    </row>
    <row r="1554" spans="4:4" x14ac:dyDescent="0.2">
      <c r="D1554" s="190"/>
    </row>
    <row r="1555" spans="4:4" x14ac:dyDescent="0.2">
      <c r="D1555" s="190"/>
    </row>
    <row r="1556" spans="4:4" x14ac:dyDescent="0.2">
      <c r="D1556" s="190"/>
    </row>
    <row r="1557" spans="4:4" x14ac:dyDescent="0.2">
      <c r="D1557" s="190"/>
    </row>
    <row r="1558" spans="4:4" x14ac:dyDescent="0.2">
      <c r="D1558" s="190"/>
    </row>
    <row r="1559" spans="4:4" x14ac:dyDescent="0.2">
      <c r="D1559" s="190"/>
    </row>
    <row r="1560" spans="4:4" x14ac:dyDescent="0.2">
      <c r="D1560" s="190"/>
    </row>
    <row r="1561" spans="4:4" x14ac:dyDescent="0.2">
      <c r="D1561" s="190"/>
    </row>
    <row r="1562" spans="4:4" x14ac:dyDescent="0.2">
      <c r="D1562" s="190"/>
    </row>
    <row r="1563" spans="4:4" x14ac:dyDescent="0.2">
      <c r="D1563" s="190"/>
    </row>
    <row r="1564" spans="4:4" x14ac:dyDescent="0.2">
      <c r="D1564" s="190"/>
    </row>
    <row r="1565" spans="4:4" x14ac:dyDescent="0.2">
      <c r="D1565" s="190"/>
    </row>
    <row r="1566" spans="4:4" x14ac:dyDescent="0.2">
      <c r="D1566" s="190"/>
    </row>
    <row r="1567" spans="4:4" x14ac:dyDescent="0.2">
      <c r="D1567" s="190"/>
    </row>
    <row r="1568" spans="4:4" x14ac:dyDescent="0.2">
      <c r="D1568" s="190"/>
    </row>
    <row r="1569" spans="4:4" x14ac:dyDescent="0.2">
      <c r="D1569" s="190"/>
    </row>
    <row r="1570" spans="4:4" x14ac:dyDescent="0.2">
      <c r="D1570" s="190"/>
    </row>
    <row r="1571" spans="4:4" x14ac:dyDescent="0.2">
      <c r="D1571" s="190"/>
    </row>
    <row r="1572" spans="4:4" x14ac:dyDescent="0.2">
      <c r="D1572" s="190"/>
    </row>
    <row r="1573" spans="4:4" x14ac:dyDescent="0.2">
      <c r="D1573" s="190"/>
    </row>
    <row r="1574" spans="4:4" x14ac:dyDescent="0.2">
      <c r="D1574" s="190"/>
    </row>
    <row r="1575" spans="4:4" x14ac:dyDescent="0.2">
      <c r="D1575" s="190"/>
    </row>
    <row r="1576" spans="4:4" x14ac:dyDescent="0.2">
      <c r="D1576" s="190"/>
    </row>
    <row r="1577" spans="4:4" x14ac:dyDescent="0.2">
      <c r="D1577" s="190"/>
    </row>
    <row r="1578" spans="4:4" x14ac:dyDescent="0.2">
      <c r="D1578" s="190"/>
    </row>
    <row r="1579" spans="4:4" x14ac:dyDescent="0.2">
      <c r="D1579" s="190"/>
    </row>
    <row r="1580" spans="4:4" x14ac:dyDescent="0.2">
      <c r="D1580" s="190"/>
    </row>
    <row r="1581" spans="4:4" x14ac:dyDescent="0.2">
      <c r="D1581" s="190"/>
    </row>
    <row r="1582" spans="4:4" x14ac:dyDescent="0.2">
      <c r="D1582" s="190"/>
    </row>
    <row r="1583" spans="4:4" x14ac:dyDescent="0.2">
      <c r="D1583" s="190"/>
    </row>
    <row r="1584" spans="4:4" x14ac:dyDescent="0.2">
      <c r="D1584" s="190"/>
    </row>
    <row r="1585" spans="4:4" x14ac:dyDescent="0.2">
      <c r="D1585" s="190"/>
    </row>
    <row r="1586" spans="4:4" x14ac:dyDescent="0.2">
      <c r="D1586" s="190"/>
    </row>
    <row r="1587" spans="4:4" x14ac:dyDescent="0.2">
      <c r="D1587" s="190"/>
    </row>
    <row r="1588" spans="4:4" x14ac:dyDescent="0.2">
      <c r="D1588" s="190"/>
    </row>
    <row r="1589" spans="4:4" x14ac:dyDescent="0.2">
      <c r="D1589" s="190"/>
    </row>
    <row r="1590" spans="4:4" x14ac:dyDescent="0.2">
      <c r="D1590" s="190"/>
    </row>
    <row r="1591" spans="4:4" x14ac:dyDescent="0.2">
      <c r="D1591" s="190"/>
    </row>
    <row r="1592" spans="4:4" x14ac:dyDescent="0.2">
      <c r="D1592" s="190"/>
    </row>
    <row r="1593" spans="4:4" x14ac:dyDescent="0.2">
      <c r="D1593" s="190"/>
    </row>
    <row r="1594" spans="4:4" x14ac:dyDescent="0.2">
      <c r="D1594" s="190"/>
    </row>
    <row r="1595" spans="4:4" x14ac:dyDescent="0.2">
      <c r="D1595" s="190"/>
    </row>
    <row r="1596" spans="4:4" x14ac:dyDescent="0.2">
      <c r="D1596" s="190"/>
    </row>
    <row r="1597" spans="4:4" x14ac:dyDescent="0.2">
      <c r="D1597" s="190"/>
    </row>
    <row r="1598" spans="4:4" x14ac:dyDescent="0.2">
      <c r="D1598" s="190"/>
    </row>
    <row r="1599" spans="4:4" x14ac:dyDescent="0.2">
      <c r="D1599" s="190"/>
    </row>
    <row r="1600" spans="4:4" x14ac:dyDescent="0.2">
      <c r="D1600" s="190"/>
    </row>
    <row r="1601" spans="4:4" x14ac:dyDescent="0.2">
      <c r="D1601" s="190"/>
    </row>
    <row r="1602" spans="4:4" x14ac:dyDescent="0.2">
      <c r="D1602" s="190"/>
    </row>
    <row r="1603" spans="4:4" x14ac:dyDescent="0.2">
      <c r="D1603" s="190"/>
    </row>
    <row r="1604" spans="4:4" x14ac:dyDescent="0.2">
      <c r="D1604" s="190"/>
    </row>
    <row r="1605" spans="4:4" x14ac:dyDescent="0.2">
      <c r="D1605" s="190"/>
    </row>
    <row r="1606" spans="4:4" x14ac:dyDescent="0.2">
      <c r="D1606" s="190"/>
    </row>
    <row r="1607" spans="4:4" x14ac:dyDescent="0.2">
      <c r="D1607" s="190"/>
    </row>
    <row r="1608" spans="4:4" x14ac:dyDescent="0.2">
      <c r="D1608" s="190"/>
    </row>
    <row r="1609" spans="4:4" x14ac:dyDescent="0.2">
      <c r="D1609" s="190"/>
    </row>
    <row r="1610" spans="4:4" x14ac:dyDescent="0.2">
      <c r="D1610" s="190"/>
    </row>
    <row r="1611" spans="4:4" x14ac:dyDescent="0.2">
      <c r="D1611" s="190"/>
    </row>
    <row r="1612" spans="4:4" x14ac:dyDescent="0.2">
      <c r="D1612" s="190"/>
    </row>
    <row r="1613" spans="4:4" x14ac:dyDescent="0.2">
      <c r="D1613" s="190"/>
    </row>
    <row r="1614" spans="4:4" x14ac:dyDescent="0.2">
      <c r="D1614" s="190"/>
    </row>
    <row r="1615" spans="4:4" x14ac:dyDescent="0.2">
      <c r="D1615" s="190"/>
    </row>
    <row r="1616" spans="4:4" x14ac:dyDescent="0.2">
      <c r="D1616" s="190"/>
    </row>
    <row r="1617" spans="4:4" x14ac:dyDescent="0.2">
      <c r="D1617" s="190"/>
    </row>
    <row r="1618" spans="4:4" x14ac:dyDescent="0.2">
      <c r="D1618" s="190"/>
    </row>
    <row r="1619" spans="4:4" x14ac:dyDescent="0.2">
      <c r="D1619" s="190"/>
    </row>
    <row r="1620" spans="4:4" x14ac:dyDescent="0.2">
      <c r="D1620" s="190"/>
    </row>
    <row r="1621" spans="4:4" x14ac:dyDescent="0.2">
      <c r="D1621" s="190"/>
    </row>
    <row r="1622" spans="4:4" x14ac:dyDescent="0.2">
      <c r="D1622" s="190"/>
    </row>
    <row r="1623" spans="4:4" x14ac:dyDescent="0.2">
      <c r="D1623" s="190"/>
    </row>
    <row r="1624" spans="4:4" x14ac:dyDescent="0.2">
      <c r="D1624" s="190"/>
    </row>
    <row r="1625" spans="4:4" x14ac:dyDescent="0.2">
      <c r="D1625" s="190"/>
    </row>
    <row r="1626" spans="4:4" x14ac:dyDescent="0.2">
      <c r="D1626" s="190"/>
    </row>
    <row r="1627" spans="4:4" x14ac:dyDescent="0.2">
      <c r="D1627" s="190"/>
    </row>
    <row r="1628" spans="4:4" x14ac:dyDescent="0.2">
      <c r="D1628" s="190"/>
    </row>
    <row r="1629" spans="4:4" x14ac:dyDescent="0.2">
      <c r="D1629" s="190"/>
    </row>
    <row r="1630" spans="4:4" x14ac:dyDescent="0.2">
      <c r="D1630" s="190"/>
    </row>
    <row r="1631" spans="4:4" x14ac:dyDescent="0.2">
      <c r="D1631" s="190"/>
    </row>
    <row r="1632" spans="4:4" x14ac:dyDescent="0.2">
      <c r="D1632" s="190"/>
    </row>
    <row r="1633" spans="4:4" x14ac:dyDescent="0.2">
      <c r="D1633" s="190"/>
    </row>
    <row r="1634" spans="4:4" x14ac:dyDescent="0.2">
      <c r="D1634" s="190"/>
    </row>
    <row r="1635" spans="4:4" x14ac:dyDescent="0.2">
      <c r="D1635" s="190"/>
    </row>
    <row r="1636" spans="4:4" x14ac:dyDescent="0.2">
      <c r="D1636" s="190"/>
    </row>
    <row r="1637" spans="4:4" x14ac:dyDescent="0.2">
      <c r="D1637" s="190"/>
    </row>
    <row r="1638" spans="4:4" x14ac:dyDescent="0.2">
      <c r="D1638" s="190"/>
    </row>
    <row r="1639" spans="4:4" x14ac:dyDescent="0.2">
      <c r="D1639" s="190"/>
    </row>
    <row r="1640" spans="4:4" x14ac:dyDescent="0.2">
      <c r="D1640" s="190"/>
    </row>
    <row r="1641" spans="4:4" x14ac:dyDescent="0.2">
      <c r="D1641" s="190"/>
    </row>
    <row r="1642" spans="4:4" x14ac:dyDescent="0.2">
      <c r="D1642" s="190"/>
    </row>
    <row r="1643" spans="4:4" x14ac:dyDescent="0.2">
      <c r="D1643" s="190"/>
    </row>
    <row r="1644" spans="4:4" x14ac:dyDescent="0.2">
      <c r="D1644" s="190"/>
    </row>
    <row r="1645" spans="4:4" x14ac:dyDescent="0.2">
      <c r="D1645" s="190"/>
    </row>
    <row r="1646" spans="4:4" x14ac:dyDescent="0.2">
      <c r="D1646" s="190"/>
    </row>
    <row r="1647" spans="4:4" x14ac:dyDescent="0.2">
      <c r="D1647" s="190"/>
    </row>
    <row r="1648" spans="4:4" x14ac:dyDescent="0.2">
      <c r="D1648" s="190"/>
    </row>
    <row r="1649" spans="4:4" x14ac:dyDescent="0.2">
      <c r="D1649" s="190"/>
    </row>
    <row r="1650" spans="4:4" x14ac:dyDescent="0.2">
      <c r="D1650" s="190"/>
    </row>
    <row r="1651" spans="4:4" x14ac:dyDescent="0.2">
      <c r="D1651" s="190"/>
    </row>
    <row r="1652" spans="4:4" x14ac:dyDescent="0.2">
      <c r="D1652" s="190"/>
    </row>
    <row r="1653" spans="4:4" x14ac:dyDescent="0.2">
      <c r="D1653" s="190"/>
    </row>
    <row r="1654" spans="4:4" x14ac:dyDescent="0.2">
      <c r="D1654" s="190"/>
    </row>
    <row r="1655" spans="4:4" x14ac:dyDescent="0.2">
      <c r="D1655" s="190"/>
    </row>
    <row r="1656" spans="4:4" x14ac:dyDescent="0.2">
      <c r="D1656" s="190"/>
    </row>
    <row r="1657" spans="4:4" x14ac:dyDescent="0.2">
      <c r="D1657" s="190"/>
    </row>
    <row r="1658" spans="4:4" x14ac:dyDescent="0.2">
      <c r="D1658" s="190"/>
    </row>
    <row r="1659" spans="4:4" x14ac:dyDescent="0.2">
      <c r="D1659" s="190"/>
    </row>
    <row r="1660" spans="4:4" x14ac:dyDescent="0.2">
      <c r="D1660" s="190"/>
    </row>
    <row r="1661" spans="4:4" x14ac:dyDescent="0.2">
      <c r="D1661" s="190"/>
    </row>
    <row r="1662" spans="4:4" x14ac:dyDescent="0.2">
      <c r="D1662" s="190"/>
    </row>
    <row r="1663" spans="4:4" x14ac:dyDescent="0.2">
      <c r="D1663" s="190"/>
    </row>
    <row r="1664" spans="4:4" x14ac:dyDescent="0.2">
      <c r="D1664" s="190"/>
    </row>
    <row r="1665" spans="4:4" x14ac:dyDescent="0.2">
      <c r="D1665" s="190"/>
    </row>
    <row r="1666" spans="4:4" x14ac:dyDescent="0.2">
      <c r="D1666" s="190"/>
    </row>
    <row r="1667" spans="4:4" x14ac:dyDescent="0.2">
      <c r="D1667" s="190"/>
    </row>
    <row r="1668" spans="4:4" x14ac:dyDescent="0.2">
      <c r="D1668" s="190"/>
    </row>
    <row r="1669" spans="4:4" x14ac:dyDescent="0.2">
      <c r="D1669" s="190"/>
    </row>
    <row r="1670" spans="4:4" x14ac:dyDescent="0.2">
      <c r="D1670" s="190"/>
    </row>
    <row r="1671" spans="4:4" x14ac:dyDescent="0.2">
      <c r="D1671" s="190"/>
    </row>
    <row r="1672" spans="4:4" x14ac:dyDescent="0.2">
      <c r="D1672" s="190"/>
    </row>
    <row r="1673" spans="4:4" x14ac:dyDescent="0.2">
      <c r="D1673" s="190"/>
    </row>
    <row r="1674" spans="4:4" x14ac:dyDescent="0.2">
      <c r="D1674" s="190"/>
    </row>
    <row r="1675" spans="4:4" x14ac:dyDescent="0.2">
      <c r="D1675" s="190"/>
    </row>
    <row r="1676" spans="4:4" x14ac:dyDescent="0.2">
      <c r="D1676" s="190"/>
    </row>
    <row r="1677" spans="4:4" x14ac:dyDescent="0.2">
      <c r="D1677" s="190"/>
    </row>
    <row r="1678" spans="4:4" x14ac:dyDescent="0.2">
      <c r="D1678" s="190"/>
    </row>
    <row r="1679" spans="4:4" x14ac:dyDescent="0.2">
      <c r="D1679" s="190"/>
    </row>
    <row r="1680" spans="4:4" x14ac:dyDescent="0.2">
      <c r="D1680" s="190"/>
    </row>
    <row r="1681" spans="4:4" x14ac:dyDescent="0.2">
      <c r="D1681" s="190"/>
    </row>
    <row r="1682" spans="4:4" x14ac:dyDescent="0.2">
      <c r="D1682" s="190"/>
    </row>
    <row r="1683" spans="4:4" x14ac:dyDescent="0.2">
      <c r="D1683" s="190"/>
    </row>
    <row r="1684" spans="4:4" x14ac:dyDescent="0.2">
      <c r="D1684" s="190"/>
    </row>
    <row r="1685" spans="4:4" x14ac:dyDescent="0.2">
      <c r="D1685" s="190"/>
    </row>
    <row r="1686" spans="4:4" x14ac:dyDescent="0.2">
      <c r="D1686" s="190"/>
    </row>
    <row r="1687" spans="4:4" x14ac:dyDescent="0.2">
      <c r="D1687" s="190"/>
    </row>
    <row r="1688" spans="4:4" x14ac:dyDescent="0.2">
      <c r="D1688" s="190"/>
    </row>
    <row r="1689" spans="4:4" x14ac:dyDescent="0.2">
      <c r="D1689" s="190"/>
    </row>
    <row r="1690" spans="4:4" x14ac:dyDescent="0.2">
      <c r="D1690" s="190"/>
    </row>
    <row r="1691" spans="4:4" x14ac:dyDescent="0.2">
      <c r="D1691" s="190"/>
    </row>
    <row r="1692" spans="4:4" x14ac:dyDescent="0.2">
      <c r="D1692" s="190"/>
    </row>
    <row r="1693" spans="4:4" x14ac:dyDescent="0.2">
      <c r="D1693" s="190"/>
    </row>
    <row r="1694" spans="4:4" x14ac:dyDescent="0.2">
      <c r="D1694" s="190"/>
    </row>
    <row r="1695" spans="4:4" x14ac:dyDescent="0.2">
      <c r="D1695" s="190"/>
    </row>
    <row r="1696" spans="4:4" x14ac:dyDescent="0.2">
      <c r="D1696" s="190"/>
    </row>
    <row r="1697" spans="4:4" x14ac:dyDescent="0.2">
      <c r="D1697" s="190"/>
    </row>
    <row r="1698" spans="4:4" x14ac:dyDescent="0.2">
      <c r="D1698" s="190"/>
    </row>
    <row r="1699" spans="4:4" x14ac:dyDescent="0.2">
      <c r="D1699" s="190"/>
    </row>
    <row r="1700" spans="4:4" x14ac:dyDescent="0.2">
      <c r="D1700" s="190"/>
    </row>
    <row r="1701" spans="4:4" x14ac:dyDescent="0.2">
      <c r="D1701" s="190"/>
    </row>
    <row r="1702" spans="4:4" x14ac:dyDescent="0.2">
      <c r="D1702" s="190"/>
    </row>
    <row r="1703" spans="4:4" x14ac:dyDescent="0.2">
      <c r="D1703" s="190"/>
    </row>
    <row r="1704" spans="4:4" x14ac:dyDescent="0.2">
      <c r="D1704" s="190"/>
    </row>
    <row r="1705" spans="4:4" x14ac:dyDescent="0.2">
      <c r="D1705" s="190"/>
    </row>
    <row r="1706" spans="4:4" x14ac:dyDescent="0.2">
      <c r="D1706" s="190"/>
    </row>
    <row r="1707" spans="4:4" x14ac:dyDescent="0.2">
      <c r="D1707" s="190"/>
    </row>
    <row r="1708" spans="4:4" x14ac:dyDescent="0.2">
      <c r="D1708" s="190"/>
    </row>
    <row r="1709" spans="4:4" x14ac:dyDescent="0.2">
      <c r="D1709" s="190"/>
    </row>
    <row r="1710" spans="4:4" x14ac:dyDescent="0.2">
      <c r="D1710" s="190"/>
    </row>
    <row r="1711" spans="4:4" x14ac:dyDescent="0.2">
      <c r="D1711" s="190"/>
    </row>
    <row r="1712" spans="4:4" x14ac:dyDescent="0.2">
      <c r="D1712" s="190"/>
    </row>
    <row r="1713" spans="4:4" x14ac:dyDescent="0.2">
      <c r="D1713" s="190"/>
    </row>
    <row r="1714" spans="4:4" x14ac:dyDescent="0.2">
      <c r="D1714" s="190"/>
    </row>
    <row r="1715" spans="4:4" x14ac:dyDescent="0.2">
      <c r="D1715" s="190"/>
    </row>
    <row r="1716" spans="4:4" x14ac:dyDescent="0.2">
      <c r="D1716" s="190"/>
    </row>
    <row r="1717" spans="4:4" x14ac:dyDescent="0.2">
      <c r="D1717" s="190"/>
    </row>
    <row r="1718" spans="4:4" x14ac:dyDescent="0.2">
      <c r="D1718" s="190"/>
    </row>
    <row r="1719" spans="4:4" x14ac:dyDescent="0.2">
      <c r="D1719" s="190"/>
    </row>
    <row r="1720" spans="4:4" x14ac:dyDescent="0.2">
      <c r="D1720" s="190"/>
    </row>
    <row r="1721" spans="4:4" x14ac:dyDescent="0.2">
      <c r="D1721" s="190"/>
    </row>
    <row r="1722" spans="4:4" x14ac:dyDescent="0.2">
      <c r="D1722" s="190"/>
    </row>
    <row r="1723" spans="4:4" x14ac:dyDescent="0.2">
      <c r="D1723" s="190"/>
    </row>
    <row r="1724" spans="4:4" x14ac:dyDescent="0.2">
      <c r="D1724" s="190"/>
    </row>
    <row r="1725" spans="4:4" x14ac:dyDescent="0.2">
      <c r="D1725" s="190"/>
    </row>
    <row r="1726" spans="4:4" x14ac:dyDescent="0.2">
      <c r="D1726" s="190"/>
    </row>
    <row r="1727" spans="4:4" x14ac:dyDescent="0.2">
      <c r="D1727" s="190"/>
    </row>
    <row r="1728" spans="4:4" x14ac:dyDescent="0.2">
      <c r="D1728" s="190"/>
    </row>
    <row r="1729" spans="4:4" x14ac:dyDescent="0.2">
      <c r="D1729" s="190"/>
    </row>
    <row r="1730" spans="4:4" x14ac:dyDescent="0.2">
      <c r="D1730" s="190"/>
    </row>
    <row r="1731" spans="4:4" x14ac:dyDescent="0.2">
      <c r="D1731" s="190"/>
    </row>
    <row r="1732" spans="4:4" x14ac:dyDescent="0.2">
      <c r="D1732" s="190"/>
    </row>
    <row r="1733" spans="4:4" x14ac:dyDescent="0.2">
      <c r="D1733" s="190"/>
    </row>
    <row r="1734" spans="4:4" x14ac:dyDescent="0.2">
      <c r="D1734" s="190"/>
    </row>
    <row r="1735" spans="4:4" x14ac:dyDescent="0.2">
      <c r="D1735" s="190"/>
    </row>
    <row r="1736" spans="4:4" x14ac:dyDescent="0.2">
      <c r="D1736" s="190"/>
    </row>
    <row r="1737" spans="4:4" x14ac:dyDescent="0.2">
      <c r="D1737" s="190"/>
    </row>
    <row r="1738" spans="4:4" x14ac:dyDescent="0.2">
      <c r="D1738" s="190"/>
    </row>
    <row r="1739" spans="4:4" x14ac:dyDescent="0.2">
      <c r="D1739" s="190"/>
    </row>
    <row r="1740" spans="4:4" x14ac:dyDescent="0.2">
      <c r="D1740" s="190"/>
    </row>
    <row r="1741" spans="4:4" x14ac:dyDescent="0.2">
      <c r="D1741" s="190"/>
    </row>
    <row r="1742" spans="4:4" x14ac:dyDescent="0.2">
      <c r="D1742" s="190"/>
    </row>
    <row r="1743" spans="4:4" x14ac:dyDescent="0.2">
      <c r="D1743" s="190"/>
    </row>
    <row r="1744" spans="4:4" x14ac:dyDescent="0.2">
      <c r="D1744" s="190"/>
    </row>
    <row r="1745" spans="4:4" x14ac:dyDescent="0.2">
      <c r="D1745" s="190"/>
    </row>
    <row r="1746" spans="4:4" x14ac:dyDescent="0.2">
      <c r="D1746" s="190"/>
    </row>
    <row r="1747" spans="4:4" x14ac:dyDescent="0.2">
      <c r="D1747" s="190"/>
    </row>
    <row r="1748" spans="4:4" x14ac:dyDescent="0.2">
      <c r="D1748" s="190"/>
    </row>
    <row r="1749" spans="4:4" x14ac:dyDescent="0.2">
      <c r="D1749" s="190"/>
    </row>
    <row r="1750" spans="4:4" x14ac:dyDescent="0.2">
      <c r="D1750" s="190"/>
    </row>
    <row r="1751" spans="4:4" x14ac:dyDescent="0.2">
      <c r="D1751" s="190"/>
    </row>
    <row r="1752" spans="4:4" x14ac:dyDescent="0.2">
      <c r="D1752" s="190"/>
    </row>
    <row r="1753" spans="4:4" x14ac:dyDescent="0.2">
      <c r="D1753" s="190"/>
    </row>
    <row r="1754" spans="4:4" x14ac:dyDescent="0.2">
      <c r="D1754" s="190"/>
    </row>
    <row r="1755" spans="4:4" x14ac:dyDescent="0.2">
      <c r="D1755" s="190"/>
    </row>
    <row r="1756" spans="4:4" x14ac:dyDescent="0.2">
      <c r="D1756" s="190"/>
    </row>
    <row r="1757" spans="4:4" x14ac:dyDescent="0.2">
      <c r="D1757" s="190"/>
    </row>
    <row r="1758" spans="4:4" x14ac:dyDescent="0.2">
      <c r="D1758" s="190"/>
    </row>
    <row r="1759" spans="4:4" x14ac:dyDescent="0.2">
      <c r="D1759" s="190"/>
    </row>
    <row r="1760" spans="4:4" x14ac:dyDescent="0.2">
      <c r="D1760" s="190"/>
    </row>
    <row r="1761" spans="4:4" x14ac:dyDescent="0.2">
      <c r="D1761" s="190"/>
    </row>
    <row r="1762" spans="4:4" x14ac:dyDescent="0.2">
      <c r="D1762" s="190"/>
    </row>
    <row r="1763" spans="4:4" x14ac:dyDescent="0.2">
      <c r="D1763" s="190"/>
    </row>
    <row r="1764" spans="4:4" x14ac:dyDescent="0.2">
      <c r="D1764" s="190"/>
    </row>
    <row r="1765" spans="4:4" x14ac:dyDescent="0.2">
      <c r="D1765" s="190"/>
    </row>
    <row r="1766" spans="4:4" x14ac:dyDescent="0.2">
      <c r="D1766" s="190"/>
    </row>
    <row r="1767" spans="4:4" x14ac:dyDescent="0.2">
      <c r="D1767" s="190"/>
    </row>
    <row r="1768" spans="4:4" x14ac:dyDescent="0.2">
      <c r="D1768" s="190"/>
    </row>
    <row r="1769" spans="4:4" x14ac:dyDescent="0.2">
      <c r="D1769" s="190"/>
    </row>
    <row r="1770" spans="4:4" x14ac:dyDescent="0.2">
      <c r="D1770" s="190"/>
    </row>
    <row r="1771" spans="4:4" x14ac:dyDescent="0.2">
      <c r="D1771" s="190"/>
    </row>
    <row r="1772" spans="4:4" x14ac:dyDescent="0.2">
      <c r="D1772" s="190"/>
    </row>
    <row r="1773" spans="4:4" x14ac:dyDescent="0.2">
      <c r="D1773" s="190"/>
    </row>
    <row r="1774" spans="4:4" x14ac:dyDescent="0.2">
      <c r="D1774" s="190"/>
    </row>
    <row r="1775" spans="4:4" x14ac:dyDescent="0.2">
      <c r="D1775" s="190"/>
    </row>
    <row r="1776" spans="4:4" x14ac:dyDescent="0.2">
      <c r="D1776" s="190"/>
    </row>
    <row r="1777" spans="4:4" x14ac:dyDescent="0.2">
      <c r="D1777" s="190"/>
    </row>
    <row r="1778" spans="4:4" x14ac:dyDescent="0.2">
      <c r="D1778" s="190"/>
    </row>
    <row r="1779" spans="4:4" x14ac:dyDescent="0.2">
      <c r="D1779" s="190"/>
    </row>
    <row r="1780" spans="4:4" x14ac:dyDescent="0.2">
      <c r="D1780" s="190"/>
    </row>
    <row r="1781" spans="4:4" x14ac:dyDescent="0.2">
      <c r="D1781" s="190"/>
    </row>
    <row r="1782" spans="4:4" x14ac:dyDescent="0.2">
      <c r="D1782" s="190"/>
    </row>
    <row r="1783" spans="4:4" x14ac:dyDescent="0.2">
      <c r="D1783" s="190"/>
    </row>
    <row r="1784" spans="4:4" x14ac:dyDescent="0.2">
      <c r="D1784" s="190"/>
    </row>
    <row r="1785" spans="4:4" x14ac:dyDescent="0.2">
      <c r="D1785" s="190"/>
    </row>
    <row r="1786" spans="4:4" x14ac:dyDescent="0.2">
      <c r="D1786" s="190"/>
    </row>
    <row r="1787" spans="4:4" x14ac:dyDescent="0.2">
      <c r="D1787" s="190"/>
    </row>
    <row r="1788" spans="4:4" x14ac:dyDescent="0.2">
      <c r="D1788" s="190"/>
    </row>
    <row r="1789" spans="4:4" x14ac:dyDescent="0.2">
      <c r="D1789" s="190"/>
    </row>
    <row r="1790" spans="4:4" x14ac:dyDescent="0.2">
      <c r="D1790" s="190"/>
    </row>
    <row r="1791" spans="4:4" x14ac:dyDescent="0.2">
      <c r="D1791" s="190"/>
    </row>
    <row r="1792" spans="4:4" x14ac:dyDescent="0.2">
      <c r="D1792" s="190"/>
    </row>
    <row r="1793" spans="4:4" x14ac:dyDescent="0.2">
      <c r="D1793" s="190"/>
    </row>
    <row r="1794" spans="4:4" x14ac:dyDescent="0.2">
      <c r="D1794" s="190"/>
    </row>
    <row r="1795" spans="4:4" x14ac:dyDescent="0.2">
      <c r="D1795" s="190"/>
    </row>
    <row r="1796" spans="4:4" x14ac:dyDescent="0.2">
      <c r="D1796" s="190"/>
    </row>
    <row r="1797" spans="4:4" x14ac:dyDescent="0.2">
      <c r="D1797" s="190"/>
    </row>
    <row r="1798" spans="4:4" x14ac:dyDescent="0.2">
      <c r="D1798" s="190"/>
    </row>
    <row r="1799" spans="4:4" x14ac:dyDescent="0.2">
      <c r="D1799" s="190"/>
    </row>
    <row r="1800" spans="4:4" x14ac:dyDescent="0.2">
      <c r="D1800" s="190"/>
    </row>
    <row r="1801" spans="4:4" x14ac:dyDescent="0.2">
      <c r="D1801" s="190"/>
    </row>
    <row r="1802" spans="4:4" x14ac:dyDescent="0.2">
      <c r="D1802" s="190"/>
    </row>
    <row r="1803" spans="4:4" x14ac:dyDescent="0.2">
      <c r="D1803" s="190"/>
    </row>
    <row r="1804" spans="4:4" x14ac:dyDescent="0.2">
      <c r="D1804" s="190"/>
    </row>
    <row r="1805" spans="4:4" x14ac:dyDescent="0.2">
      <c r="D1805" s="190"/>
    </row>
    <row r="1806" spans="4:4" x14ac:dyDescent="0.2">
      <c r="D1806" s="190"/>
    </row>
    <row r="1807" spans="4:4" x14ac:dyDescent="0.2">
      <c r="D1807" s="190"/>
    </row>
    <row r="1808" spans="4:4" x14ac:dyDescent="0.2">
      <c r="D1808" s="190"/>
    </row>
    <row r="1809" spans="4:4" x14ac:dyDescent="0.2">
      <c r="D1809" s="190"/>
    </row>
    <row r="1810" spans="4:4" x14ac:dyDescent="0.2">
      <c r="D1810" s="190"/>
    </row>
    <row r="1811" spans="4:4" x14ac:dyDescent="0.2">
      <c r="D1811" s="190"/>
    </row>
    <row r="1812" spans="4:4" x14ac:dyDescent="0.2">
      <c r="D1812" s="190"/>
    </row>
    <row r="1813" spans="4:4" x14ac:dyDescent="0.2">
      <c r="D1813" s="190"/>
    </row>
    <row r="1814" spans="4:4" x14ac:dyDescent="0.2">
      <c r="D1814" s="190"/>
    </row>
    <row r="1815" spans="4:4" x14ac:dyDescent="0.2">
      <c r="D1815" s="190"/>
    </row>
    <row r="1816" spans="4:4" x14ac:dyDescent="0.2">
      <c r="D1816" s="190"/>
    </row>
    <row r="1817" spans="4:4" x14ac:dyDescent="0.2">
      <c r="D1817" s="190"/>
    </row>
    <row r="1818" spans="4:4" x14ac:dyDescent="0.2">
      <c r="D1818" s="190"/>
    </row>
    <row r="1819" spans="4:4" x14ac:dyDescent="0.2">
      <c r="D1819" s="190"/>
    </row>
    <row r="1820" spans="4:4" x14ac:dyDescent="0.2">
      <c r="D1820" s="190"/>
    </row>
    <row r="1821" spans="4:4" x14ac:dyDescent="0.2">
      <c r="D1821" s="190"/>
    </row>
    <row r="1822" spans="4:4" x14ac:dyDescent="0.2">
      <c r="D1822" s="190"/>
    </row>
    <row r="1823" spans="4:4" x14ac:dyDescent="0.2">
      <c r="D1823" s="190"/>
    </row>
    <row r="1824" spans="4:4" x14ac:dyDescent="0.2">
      <c r="D1824" s="190"/>
    </row>
    <row r="1825" spans="4:4" x14ac:dyDescent="0.2">
      <c r="D1825" s="190"/>
    </row>
    <row r="1826" spans="4:4" x14ac:dyDescent="0.2">
      <c r="D1826" s="190"/>
    </row>
    <row r="1827" spans="4:4" x14ac:dyDescent="0.2">
      <c r="D1827" s="190"/>
    </row>
    <row r="1828" spans="4:4" x14ac:dyDescent="0.2">
      <c r="D1828" s="190"/>
    </row>
    <row r="1829" spans="4:4" x14ac:dyDescent="0.2">
      <c r="D1829" s="190"/>
    </row>
    <row r="1830" spans="4:4" x14ac:dyDescent="0.2">
      <c r="D1830" s="190"/>
    </row>
    <row r="1831" spans="4:4" x14ac:dyDescent="0.2">
      <c r="D1831" s="190"/>
    </row>
    <row r="1832" spans="4:4" x14ac:dyDescent="0.2">
      <c r="D1832" s="190"/>
    </row>
    <row r="1833" spans="4:4" x14ac:dyDescent="0.2">
      <c r="D1833" s="190"/>
    </row>
    <row r="1834" spans="4:4" x14ac:dyDescent="0.2">
      <c r="D1834" s="190"/>
    </row>
    <row r="1835" spans="4:4" x14ac:dyDescent="0.2">
      <c r="D1835" s="190"/>
    </row>
    <row r="1836" spans="4:4" x14ac:dyDescent="0.2">
      <c r="D1836" s="190"/>
    </row>
    <row r="1837" spans="4:4" x14ac:dyDescent="0.2">
      <c r="D1837" s="190"/>
    </row>
    <row r="1838" spans="4:4" x14ac:dyDescent="0.2">
      <c r="D1838" s="190"/>
    </row>
    <row r="1839" spans="4:4" x14ac:dyDescent="0.2">
      <c r="D1839" s="190"/>
    </row>
    <row r="1840" spans="4:4" x14ac:dyDescent="0.2">
      <c r="D1840" s="190"/>
    </row>
    <row r="1841" spans="4:4" x14ac:dyDescent="0.2">
      <c r="D1841" s="190"/>
    </row>
    <row r="1842" spans="4:4" x14ac:dyDescent="0.2">
      <c r="D1842" s="190"/>
    </row>
    <row r="1843" spans="4:4" x14ac:dyDescent="0.2">
      <c r="D1843" s="190"/>
    </row>
    <row r="1844" spans="4:4" x14ac:dyDescent="0.2">
      <c r="D1844" s="190"/>
    </row>
    <row r="1845" spans="4:4" x14ac:dyDescent="0.2">
      <c r="D1845" s="190"/>
    </row>
    <row r="1846" spans="4:4" x14ac:dyDescent="0.2">
      <c r="D1846" s="190"/>
    </row>
    <row r="1847" spans="4:4" x14ac:dyDescent="0.2">
      <c r="D1847" s="190"/>
    </row>
    <row r="1848" spans="4:4" x14ac:dyDescent="0.2">
      <c r="D1848" s="190"/>
    </row>
    <row r="1849" spans="4:4" x14ac:dyDescent="0.2">
      <c r="D1849" s="190"/>
    </row>
    <row r="1850" spans="4:4" x14ac:dyDescent="0.2">
      <c r="D1850" s="190"/>
    </row>
    <row r="1851" spans="4:4" x14ac:dyDescent="0.2">
      <c r="D1851" s="190"/>
    </row>
    <row r="1852" spans="4:4" x14ac:dyDescent="0.2">
      <c r="D1852" s="190"/>
    </row>
    <row r="1853" spans="4:4" x14ac:dyDescent="0.2">
      <c r="D1853" s="190"/>
    </row>
    <row r="1854" spans="4:4" x14ac:dyDescent="0.2">
      <c r="D1854" s="190"/>
    </row>
    <row r="1855" spans="4:4" x14ac:dyDescent="0.2">
      <c r="D1855" s="190"/>
    </row>
    <row r="1856" spans="4:4" x14ac:dyDescent="0.2">
      <c r="D1856" s="190"/>
    </row>
    <row r="1857" spans="4:4" x14ac:dyDescent="0.2">
      <c r="D1857" s="190"/>
    </row>
    <row r="1858" spans="4:4" x14ac:dyDescent="0.2">
      <c r="D1858" s="190"/>
    </row>
    <row r="1859" spans="4:4" x14ac:dyDescent="0.2">
      <c r="D1859" s="190"/>
    </row>
    <row r="1860" spans="4:4" x14ac:dyDescent="0.2">
      <c r="D1860" s="190"/>
    </row>
    <row r="1861" spans="4:4" x14ac:dyDescent="0.2">
      <c r="D1861" s="190"/>
    </row>
    <row r="1862" spans="4:4" x14ac:dyDescent="0.2">
      <c r="D1862" s="190"/>
    </row>
    <row r="1863" spans="4:4" x14ac:dyDescent="0.2">
      <c r="D1863" s="190"/>
    </row>
    <row r="1864" spans="4:4" x14ac:dyDescent="0.2">
      <c r="D1864" s="190"/>
    </row>
    <row r="1865" spans="4:4" x14ac:dyDescent="0.2">
      <c r="D1865" s="190"/>
    </row>
    <row r="1866" spans="4:4" x14ac:dyDescent="0.2">
      <c r="D1866" s="190"/>
    </row>
    <row r="1867" spans="4:4" x14ac:dyDescent="0.2">
      <c r="D1867" s="190"/>
    </row>
    <row r="1868" spans="4:4" x14ac:dyDescent="0.2">
      <c r="D1868" s="190"/>
    </row>
    <row r="1869" spans="4:4" x14ac:dyDescent="0.2">
      <c r="D1869" s="190"/>
    </row>
    <row r="1870" spans="4:4" x14ac:dyDescent="0.2">
      <c r="D1870" s="190"/>
    </row>
    <row r="1871" spans="4:4" x14ac:dyDescent="0.2">
      <c r="D1871" s="190"/>
    </row>
    <row r="1872" spans="4:4" x14ac:dyDescent="0.2">
      <c r="D1872" s="190"/>
    </row>
    <row r="1873" spans="4:4" x14ac:dyDescent="0.2">
      <c r="D1873" s="190"/>
    </row>
    <row r="1874" spans="4:4" x14ac:dyDescent="0.2">
      <c r="D1874" s="190"/>
    </row>
    <row r="1875" spans="4:4" x14ac:dyDescent="0.2">
      <c r="D1875" s="190"/>
    </row>
    <row r="1876" spans="4:4" x14ac:dyDescent="0.2">
      <c r="D1876" s="190"/>
    </row>
    <row r="1877" spans="4:4" x14ac:dyDescent="0.2">
      <c r="D1877" s="190"/>
    </row>
    <row r="1878" spans="4:4" x14ac:dyDescent="0.2">
      <c r="D1878" s="190"/>
    </row>
    <row r="1879" spans="4:4" x14ac:dyDescent="0.2">
      <c r="D1879" s="190"/>
    </row>
    <row r="1880" spans="4:4" x14ac:dyDescent="0.2">
      <c r="D1880" s="190"/>
    </row>
    <row r="1881" spans="4:4" x14ac:dyDescent="0.2">
      <c r="D1881" s="190"/>
    </row>
    <row r="1882" spans="4:4" x14ac:dyDescent="0.2">
      <c r="D1882" s="190"/>
    </row>
    <row r="1883" spans="4:4" x14ac:dyDescent="0.2">
      <c r="D1883" s="190"/>
    </row>
    <row r="1884" spans="4:4" x14ac:dyDescent="0.2">
      <c r="D1884" s="190"/>
    </row>
    <row r="1885" spans="4:4" x14ac:dyDescent="0.2">
      <c r="D1885" s="190"/>
    </row>
    <row r="1886" spans="4:4" x14ac:dyDescent="0.2">
      <c r="D1886" s="190"/>
    </row>
    <row r="1887" spans="4:4" x14ac:dyDescent="0.2">
      <c r="D1887" s="190"/>
    </row>
    <row r="1888" spans="4:4" x14ac:dyDescent="0.2">
      <c r="D1888" s="190"/>
    </row>
    <row r="1889" spans="4:4" x14ac:dyDescent="0.2">
      <c r="D1889" s="190"/>
    </row>
    <row r="1890" spans="4:4" x14ac:dyDescent="0.2">
      <c r="D1890" s="190"/>
    </row>
    <row r="1891" spans="4:4" x14ac:dyDescent="0.2">
      <c r="D1891" s="190"/>
    </row>
    <row r="1892" spans="4:4" x14ac:dyDescent="0.2">
      <c r="D1892" s="190"/>
    </row>
    <row r="1893" spans="4:4" x14ac:dyDescent="0.2">
      <c r="D1893" s="190"/>
    </row>
    <row r="1894" spans="4:4" x14ac:dyDescent="0.2">
      <c r="D1894" s="190"/>
    </row>
    <row r="1895" spans="4:4" x14ac:dyDescent="0.2">
      <c r="D1895" s="190"/>
    </row>
    <row r="1896" spans="4:4" x14ac:dyDescent="0.2">
      <c r="D1896" s="190"/>
    </row>
    <row r="1897" spans="4:4" x14ac:dyDescent="0.2">
      <c r="D1897" s="190"/>
    </row>
    <row r="1898" spans="4:4" x14ac:dyDescent="0.2">
      <c r="D1898" s="190"/>
    </row>
    <row r="1899" spans="4:4" x14ac:dyDescent="0.2">
      <c r="D1899" s="190"/>
    </row>
    <row r="1900" spans="4:4" x14ac:dyDescent="0.2">
      <c r="D1900" s="190"/>
    </row>
    <row r="1901" spans="4:4" x14ac:dyDescent="0.2">
      <c r="D1901" s="190"/>
    </row>
    <row r="1902" spans="4:4" x14ac:dyDescent="0.2">
      <c r="D1902" s="190"/>
    </row>
    <row r="1903" spans="4:4" x14ac:dyDescent="0.2">
      <c r="D1903" s="190"/>
    </row>
    <row r="1904" spans="4:4" x14ac:dyDescent="0.2">
      <c r="D1904" s="190"/>
    </row>
    <row r="1905" spans="4:4" x14ac:dyDescent="0.2">
      <c r="D1905" s="190"/>
    </row>
    <row r="1906" spans="4:4" x14ac:dyDescent="0.2">
      <c r="D1906" s="190"/>
    </row>
    <row r="1907" spans="4:4" x14ac:dyDescent="0.2">
      <c r="D1907" s="190"/>
    </row>
    <row r="1908" spans="4:4" x14ac:dyDescent="0.2">
      <c r="D1908" s="190"/>
    </row>
    <row r="1909" spans="4:4" x14ac:dyDescent="0.2">
      <c r="D1909" s="190"/>
    </row>
    <row r="1910" spans="4:4" x14ac:dyDescent="0.2">
      <c r="D1910" s="190"/>
    </row>
    <row r="1911" spans="4:4" x14ac:dyDescent="0.2">
      <c r="D1911" s="190"/>
    </row>
    <row r="1912" spans="4:4" x14ac:dyDescent="0.2">
      <c r="D1912" s="190"/>
    </row>
    <row r="1913" spans="4:4" x14ac:dyDescent="0.2">
      <c r="D1913" s="190"/>
    </row>
    <row r="1914" spans="4:4" x14ac:dyDescent="0.2">
      <c r="D1914" s="190"/>
    </row>
    <row r="1915" spans="4:4" x14ac:dyDescent="0.2">
      <c r="D1915" s="190"/>
    </row>
    <row r="1916" spans="4:4" x14ac:dyDescent="0.2">
      <c r="D1916" s="190"/>
    </row>
    <row r="1917" spans="4:4" x14ac:dyDescent="0.2">
      <c r="D1917" s="190"/>
    </row>
    <row r="1918" spans="4:4" x14ac:dyDescent="0.2">
      <c r="D1918" s="190"/>
    </row>
    <row r="1919" spans="4:4" x14ac:dyDescent="0.2">
      <c r="D1919" s="190"/>
    </row>
    <row r="1920" spans="4:4" x14ac:dyDescent="0.2">
      <c r="D1920" s="190"/>
    </row>
    <row r="1921" spans="4:4" x14ac:dyDescent="0.2">
      <c r="D1921" s="190"/>
    </row>
    <row r="1922" spans="4:4" x14ac:dyDescent="0.2">
      <c r="D1922" s="190"/>
    </row>
    <row r="1923" spans="4:4" x14ac:dyDescent="0.2">
      <c r="D1923" s="190"/>
    </row>
    <row r="1924" spans="4:4" x14ac:dyDescent="0.2">
      <c r="D1924" s="190"/>
    </row>
    <row r="1925" spans="4:4" x14ac:dyDescent="0.2">
      <c r="D1925" s="190"/>
    </row>
    <row r="1926" spans="4:4" x14ac:dyDescent="0.2">
      <c r="D1926" s="190"/>
    </row>
    <row r="1927" spans="4:4" x14ac:dyDescent="0.2">
      <c r="D1927" s="190"/>
    </row>
    <row r="1928" spans="4:4" x14ac:dyDescent="0.2">
      <c r="D1928" s="190"/>
    </row>
    <row r="1929" spans="4:4" x14ac:dyDescent="0.2">
      <c r="D1929" s="190"/>
    </row>
    <row r="1930" spans="4:4" x14ac:dyDescent="0.2">
      <c r="D1930" s="190"/>
    </row>
    <row r="1931" spans="4:4" x14ac:dyDescent="0.2">
      <c r="D1931" s="190"/>
    </row>
    <row r="1932" spans="4:4" x14ac:dyDescent="0.2">
      <c r="D1932" s="190"/>
    </row>
    <row r="1933" spans="4:4" x14ac:dyDescent="0.2">
      <c r="D1933" s="190"/>
    </row>
    <row r="1934" spans="4:4" x14ac:dyDescent="0.2">
      <c r="D1934" s="190"/>
    </row>
    <row r="1935" spans="4:4" x14ac:dyDescent="0.2">
      <c r="D1935" s="190"/>
    </row>
    <row r="1936" spans="4:4" x14ac:dyDescent="0.2">
      <c r="D1936" s="190"/>
    </row>
    <row r="1937" spans="4:4" x14ac:dyDescent="0.2">
      <c r="D1937" s="190"/>
    </row>
    <row r="1938" spans="4:4" x14ac:dyDescent="0.2">
      <c r="D1938" s="190"/>
    </row>
    <row r="1939" spans="4:4" x14ac:dyDescent="0.2">
      <c r="D1939" s="190"/>
    </row>
    <row r="1940" spans="4:4" x14ac:dyDescent="0.2">
      <c r="D1940" s="190"/>
    </row>
    <row r="1941" spans="4:4" x14ac:dyDescent="0.2">
      <c r="D1941" s="190"/>
    </row>
    <row r="1942" spans="4:4" x14ac:dyDescent="0.2">
      <c r="D1942" s="190"/>
    </row>
    <row r="1943" spans="4:4" x14ac:dyDescent="0.2">
      <c r="D1943" s="190"/>
    </row>
    <row r="1944" spans="4:4" x14ac:dyDescent="0.2">
      <c r="D1944" s="190"/>
    </row>
    <row r="1945" spans="4:4" x14ac:dyDescent="0.2">
      <c r="D1945" s="190"/>
    </row>
    <row r="1946" spans="4:4" x14ac:dyDescent="0.2">
      <c r="D1946" s="190"/>
    </row>
    <row r="1947" spans="4:4" x14ac:dyDescent="0.2">
      <c r="D1947" s="190"/>
    </row>
    <row r="1948" spans="4:4" x14ac:dyDescent="0.2">
      <c r="D1948" s="190"/>
    </row>
    <row r="1949" spans="4:4" x14ac:dyDescent="0.2">
      <c r="D1949" s="190"/>
    </row>
    <row r="1950" spans="4:4" x14ac:dyDescent="0.2">
      <c r="D1950" s="190"/>
    </row>
    <row r="1951" spans="4:4" x14ac:dyDescent="0.2">
      <c r="D1951" s="190"/>
    </row>
    <row r="1952" spans="4:4" x14ac:dyDescent="0.2">
      <c r="D1952" s="190"/>
    </row>
    <row r="1953" spans="4:4" x14ac:dyDescent="0.2">
      <c r="D1953" s="190"/>
    </row>
    <row r="1954" spans="4:4" x14ac:dyDescent="0.2">
      <c r="D1954" s="190"/>
    </row>
    <row r="1955" spans="4:4" x14ac:dyDescent="0.2">
      <c r="D1955" s="190"/>
    </row>
    <row r="1956" spans="4:4" x14ac:dyDescent="0.2">
      <c r="D1956" s="190"/>
    </row>
    <row r="1957" spans="4:4" x14ac:dyDescent="0.2">
      <c r="D1957" s="190"/>
    </row>
    <row r="1958" spans="4:4" x14ac:dyDescent="0.2">
      <c r="D1958" s="190"/>
    </row>
    <row r="1959" spans="4:4" x14ac:dyDescent="0.2">
      <c r="D1959" s="190"/>
    </row>
    <row r="1960" spans="4:4" x14ac:dyDescent="0.2">
      <c r="D1960" s="190"/>
    </row>
    <row r="1961" spans="4:4" x14ac:dyDescent="0.2">
      <c r="D1961" s="190"/>
    </row>
    <row r="1962" spans="4:4" x14ac:dyDescent="0.2">
      <c r="D1962" s="190"/>
    </row>
    <row r="1963" spans="4:4" x14ac:dyDescent="0.2">
      <c r="D1963" s="190"/>
    </row>
    <row r="1964" spans="4:4" x14ac:dyDescent="0.2">
      <c r="D1964" s="190"/>
    </row>
    <row r="1965" spans="4:4" x14ac:dyDescent="0.2">
      <c r="D1965" s="190"/>
    </row>
    <row r="1966" spans="4:4" x14ac:dyDescent="0.2">
      <c r="D1966" s="190"/>
    </row>
    <row r="1967" spans="4:4" x14ac:dyDescent="0.2">
      <c r="D1967" s="190"/>
    </row>
    <row r="1968" spans="4:4" x14ac:dyDescent="0.2">
      <c r="D1968" s="190"/>
    </row>
    <row r="1969" spans="4:4" x14ac:dyDescent="0.2">
      <c r="D1969" s="190"/>
    </row>
    <row r="1970" spans="4:4" x14ac:dyDescent="0.2">
      <c r="D1970" s="190"/>
    </row>
    <row r="1971" spans="4:4" x14ac:dyDescent="0.2">
      <c r="D1971" s="190"/>
    </row>
    <row r="1972" spans="4:4" x14ac:dyDescent="0.2">
      <c r="D1972" s="190"/>
    </row>
    <row r="1973" spans="4:4" x14ac:dyDescent="0.2">
      <c r="D1973" s="190"/>
    </row>
    <row r="1974" spans="4:4" x14ac:dyDescent="0.2">
      <c r="D1974" s="190"/>
    </row>
    <row r="1975" spans="4:4" x14ac:dyDescent="0.2">
      <c r="D1975" s="190"/>
    </row>
    <row r="1976" spans="4:4" x14ac:dyDescent="0.2">
      <c r="D1976" s="190"/>
    </row>
    <row r="1977" spans="4:4" x14ac:dyDescent="0.2">
      <c r="D1977" s="190"/>
    </row>
    <row r="1978" spans="4:4" x14ac:dyDescent="0.2">
      <c r="D1978" s="190"/>
    </row>
    <row r="1979" spans="4:4" x14ac:dyDescent="0.2">
      <c r="D1979" s="190"/>
    </row>
    <row r="1980" spans="4:4" x14ac:dyDescent="0.2">
      <c r="D1980" s="190"/>
    </row>
    <row r="1981" spans="4:4" x14ac:dyDescent="0.2">
      <c r="D1981" s="190"/>
    </row>
    <row r="1982" spans="4:4" x14ac:dyDescent="0.2">
      <c r="D1982" s="190"/>
    </row>
    <row r="1983" spans="4:4" x14ac:dyDescent="0.2">
      <c r="D1983" s="190"/>
    </row>
    <row r="1984" spans="4:4" x14ac:dyDescent="0.2">
      <c r="D1984" s="190"/>
    </row>
    <row r="1985" spans="4:4" x14ac:dyDescent="0.2">
      <c r="D1985" s="190"/>
    </row>
    <row r="1986" spans="4:4" x14ac:dyDescent="0.2">
      <c r="D1986" s="190"/>
    </row>
    <row r="1987" spans="4:4" x14ac:dyDescent="0.2">
      <c r="D1987" s="190"/>
    </row>
    <row r="1988" spans="4:4" x14ac:dyDescent="0.2">
      <c r="D1988" s="190"/>
    </row>
    <row r="1989" spans="4:4" x14ac:dyDescent="0.2">
      <c r="D1989" s="190"/>
    </row>
    <row r="1990" spans="4:4" x14ac:dyDescent="0.2">
      <c r="D1990" s="190"/>
    </row>
    <row r="1991" spans="4:4" x14ac:dyDescent="0.2">
      <c r="D1991" s="190"/>
    </row>
    <row r="1992" spans="4:4" x14ac:dyDescent="0.2">
      <c r="D1992" s="190"/>
    </row>
    <row r="1993" spans="4:4" x14ac:dyDescent="0.2">
      <c r="D1993" s="190"/>
    </row>
    <row r="1994" spans="4:4" x14ac:dyDescent="0.2">
      <c r="D1994" s="190"/>
    </row>
    <row r="1995" spans="4:4" x14ac:dyDescent="0.2">
      <c r="D1995" s="190"/>
    </row>
    <row r="1996" spans="4:4" x14ac:dyDescent="0.2">
      <c r="D1996" s="190"/>
    </row>
    <row r="1997" spans="4:4" x14ac:dyDescent="0.2">
      <c r="D1997" s="190"/>
    </row>
    <row r="1998" spans="4:4" x14ac:dyDescent="0.2">
      <c r="D1998" s="190"/>
    </row>
    <row r="1999" spans="4:4" x14ac:dyDescent="0.2">
      <c r="D1999" s="190"/>
    </row>
    <row r="2000" spans="4:4" x14ac:dyDescent="0.2">
      <c r="D2000" s="190"/>
    </row>
    <row r="2001" spans="4:4" x14ac:dyDescent="0.2">
      <c r="D2001" s="190"/>
    </row>
    <row r="2002" spans="4:4" x14ac:dyDescent="0.2">
      <c r="D2002" s="190"/>
    </row>
    <row r="2003" spans="4:4" x14ac:dyDescent="0.2">
      <c r="D2003" s="190"/>
    </row>
    <row r="2004" spans="4:4" x14ac:dyDescent="0.2">
      <c r="D2004" s="190"/>
    </row>
    <row r="2005" spans="4:4" x14ac:dyDescent="0.2">
      <c r="D2005" s="190"/>
    </row>
    <row r="2006" spans="4:4" x14ac:dyDescent="0.2">
      <c r="D2006" s="190"/>
    </row>
    <row r="2007" spans="4:4" x14ac:dyDescent="0.2">
      <c r="D2007" s="190"/>
    </row>
    <row r="2008" spans="4:4" x14ac:dyDescent="0.2">
      <c r="D2008" s="190"/>
    </row>
    <row r="2009" spans="4:4" x14ac:dyDescent="0.2">
      <c r="D2009" s="190"/>
    </row>
    <row r="2010" spans="4:4" x14ac:dyDescent="0.2">
      <c r="D2010" s="190"/>
    </row>
    <row r="2011" spans="4:4" x14ac:dyDescent="0.2">
      <c r="D2011" s="190"/>
    </row>
    <row r="2012" spans="4:4" x14ac:dyDescent="0.2">
      <c r="D2012" s="190"/>
    </row>
    <row r="2013" spans="4:4" x14ac:dyDescent="0.2">
      <c r="D2013" s="190"/>
    </row>
    <row r="2014" spans="4:4" x14ac:dyDescent="0.2">
      <c r="D2014" s="190"/>
    </row>
    <row r="2015" spans="4:4" x14ac:dyDescent="0.2">
      <c r="D2015" s="190"/>
    </row>
    <row r="2016" spans="4:4" x14ac:dyDescent="0.2">
      <c r="D2016" s="190"/>
    </row>
    <row r="2017" spans="4:4" x14ac:dyDescent="0.2">
      <c r="D2017" s="190"/>
    </row>
    <row r="2018" spans="4:4" x14ac:dyDescent="0.2">
      <c r="D2018" s="190"/>
    </row>
    <row r="2019" spans="4:4" x14ac:dyDescent="0.2">
      <c r="D2019" s="190"/>
    </row>
    <row r="2020" spans="4:4" x14ac:dyDescent="0.2">
      <c r="D2020" s="190"/>
    </row>
    <row r="2021" spans="4:4" x14ac:dyDescent="0.2">
      <c r="D2021" s="190"/>
    </row>
    <row r="2022" spans="4:4" x14ac:dyDescent="0.2">
      <c r="D2022" s="190"/>
    </row>
    <row r="2023" spans="4:4" x14ac:dyDescent="0.2">
      <c r="D2023" s="190"/>
    </row>
    <row r="2024" spans="4:4" x14ac:dyDescent="0.2">
      <c r="D2024" s="190"/>
    </row>
    <row r="2025" spans="4:4" x14ac:dyDescent="0.2">
      <c r="D2025" s="190"/>
    </row>
    <row r="2026" spans="4:4" x14ac:dyDescent="0.2">
      <c r="D2026" s="190"/>
    </row>
    <row r="2027" spans="4:4" x14ac:dyDescent="0.2">
      <c r="D2027" s="190"/>
    </row>
    <row r="2028" spans="4:4" x14ac:dyDescent="0.2">
      <c r="D2028" s="190"/>
    </row>
    <row r="2029" spans="4:4" x14ac:dyDescent="0.2">
      <c r="D2029" s="190"/>
    </row>
    <row r="2030" spans="4:4" x14ac:dyDescent="0.2">
      <c r="D2030" s="190"/>
    </row>
    <row r="2031" spans="4:4" x14ac:dyDescent="0.2">
      <c r="D2031" s="190"/>
    </row>
    <row r="2032" spans="4:4" x14ac:dyDescent="0.2">
      <c r="D2032" s="190"/>
    </row>
    <row r="2033" spans="4:4" x14ac:dyDescent="0.2">
      <c r="D2033" s="190"/>
    </row>
    <row r="2034" spans="4:4" x14ac:dyDescent="0.2">
      <c r="D2034" s="190"/>
    </row>
    <row r="2035" spans="4:4" x14ac:dyDescent="0.2">
      <c r="D2035" s="190"/>
    </row>
    <row r="2036" spans="4:4" x14ac:dyDescent="0.2">
      <c r="D2036" s="190"/>
    </row>
    <row r="2037" spans="4:4" x14ac:dyDescent="0.2">
      <c r="D2037" s="190"/>
    </row>
    <row r="2038" spans="4:4" x14ac:dyDescent="0.2">
      <c r="D2038" s="190"/>
    </row>
    <row r="2039" spans="4:4" x14ac:dyDescent="0.2">
      <c r="D2039" s="190"/>
    </row>
    <row r="2040" spans="4:4" x14ac:dyDescent="0.2">
      <c r="D2040" s="190"/>
    </row>
    <row r="2041" spans="4:4" x14ac:dyDescent="0.2">
      <c r="D2041" s="190"/>
    </row>
    <row r="2042" spans="4:4" x14ac:dyDescent="0.2">
      <c r="D2042" s="190"/>
    </row>
    <row r="2043" spans="4:4" x14ac:dyDescent="0.2">
      <c r="D2043" s="190"/>
    </row>
    <row r="2044" spans="4:4" x14ac:dyDescent="0.2">
      <c r="D2044" s="190"/>
    </row>
    <row r="2045" spans="4:4" x14ac:dyDescent="0.2">
      <c r="D2045" s="190"/>
    </row>
    <row r="2046" spans="4:4" x14ac:dyDescent="0.2">
      <c r="D2046" s="190"/>
    </row>
    <row r="2047" spans="4:4" x14ac:dyDescent="0.2">
      <c r="D2047" s="190"/>
    </row>
    <row r="2048" spans="4:4" x14ac:dyDescent="0.2">
      <c r="D2048" s="190"/>
    </row>
    <row r="2049" spans="4:4" x14ac:dyDescent="0.2">
      <c r="D2049" s="190"/>
    </row>
    <row r="2050" spans="4:4" x14ac:dyDescent="0.2">
      <c r="D2050" s="190"/>
    </row>
    <row r="2051" spans="4:4" x14ac:dyDescent="0.2">
      <c r="D2051" s="190"/>
    </row>
    <row r="2052" spans="4:4" x14ac:dyDescent="0.2">
      <c r="D2052" s="190"/>
    </row>
    <row r="2053" spans="4:4" x14ac:dyDescent="0.2">
      <c r="D2053" s="190"/>
    </row>
    <row r="2054" spans="4:4" x14ac:dyDescent="0.2">
      <c r="D2054" s="190"/>
    </row>
    <row r="2055" spans="4:4" x14ac:dyDescent="0.2">
      <c r="D2055" s="190"/>
    </row>
    <row r="2056" spans="4:4" x14ac:dyDescent="0.2">
      <c r="D2056" s="190"/>
    </row>
    <row r="2057" spans="4:4" x14ac:dyDescent="0.2">
      <c r="D2057" s="190"/>
    </row>
    <row r="2058" spans="4:4" x14ac:dyDescent="0.2">
      <c r="D2058" s="190"/>
    </row>
    <row r="2059" spans="4:4" x14ac:dyDescent="0.2">
      <c r="D2059" s="190"/>
    </row>
    <row r="2060" spans="4:4" x14ac:dyDescent="0.2">
      <c r="D2060" s="190"/>
    </row>
    <row r="2061" spans="4:4" x14ac:dyDescent="0.2">
      <c r="D2061" s="190"/>
    </row>
    <row r="2062" spans="4:4" x14ac:dyDescent="0.2">
      <c r="D2062" s="190"/>
    </row>
    <row r="2063" spans="4:4" x14ac:dyDescent="0.2">
      <c r="D2063" s="190"/>
    </row>
    <row r="2064" spans="4:4" x14ac:dyDescent="0.2">
      <c r="D2064" s="190"/>
    </row>
    <row r="2065" spans="4:4" x14ac:dyDescent="0.2">
      <c r="D2065" s="190"/>
    </row>
    <row r="2066" spans="4:4" x14ac:dyDescent="0.2">
      <c r="D2066" s="190"/>
    </row>
    <row r="2067" spans="4:4" x14ac:dyDescent="0.2">
      <c r="D2067" s="190"/>
    </row>
    <row r="2068" spans="4:4" x14ac:dyDescent="0.2">
      <c r="D2068" s="190"/>
    </row>
    <row r="2069" spans="4:4" x14ac:dyDescent="0.2">
      <c r="D2069" s="190"/>
    </row>
    <row r="2070" spans="4:4" x14ac:dyDescent="0.2">
      <c r="D2070" s="190"/>
    </row>
    <row r="2071" spans="4:4" x14ac:dyDescent="0.2">
      <c r="D2071" s="190"/>
    </row>
    <row r="2072" spans="4:4" x14ac:dyDescent="0.2">
      <c r="D2072" s="190"/>
    </row>
    <row r="2073" spans="4:4" x14ac:dyDescent="0.2">
      <c r="D2073" s="190"/>
    </row>
    <row r="2074" spans="4:4" x14ac:dyDescent="0.2">
      <c r="D2074" s="190"/>
    </row>
    <row r="2075" spans="4:4" x14ac:dyDescent="0.2">
      <c r="D2075" s="190"/>
    </row>
    <row r="2076" spans="4:4" x14ac:dyDescent="0.2">
      <c r="D2076" s="190"/>
    </row>
    <row r="2077" spans="4:4" x14ac:dyDescent="0.2">
      <c r="D2077" s="190"/>
    </row>
    <row r="2078" spans="4:4" x14ac:dyDescent="0.2">
      <c r="D2078" s="190"/>
    </row>
    <row r="2079" spans="4:4" x14ac:dyDescent="0.2">
      <c r="D2079" s="190"/>
    </row>
    <row r="2080" spans="4:4" x14ac:dyDescent="0.2">
      <c r="D2080" s="190"/>
    </row>
    <row r="2081" spans="4:4" x14ac:dyDescent="0.2">
      <c r="D2081" s="190"/>
    </row>
    <row r="2082" spans="4:4" x14ac:dyDescent="0.2">
      <c r="D2082" s="190"/>
    </row>
    <row r="2083" spans="4:4" x14ac:dyDescent="0.2">
      <c r="D2083" s="190"/>
    </row>
    <row r="2084" spans="4:4" x14ac:dyDescent="0.2">
      <c r="D2084" s="190"/>
    </row>
    <row r="2085" spans="4:4" x14ac:dyDescent="0.2">
      <c r="D2085" s="190"/>
    </row>
    <row r="2086" spans="4:4" x14ac:dyDescent="0.2">
      <c r="D2086" s="190"/>
    </row>
    <row r="2087" spans="4:4" x14ac:dyDescent="0.2">
      <c r="D2087" s="190"/>
    </row>
    <row r="2088" spans="4:4" x14ac:dyDescent="0.2">
      <c r="D2088" s="190"/>
    </row>
    <row r="2089" spans="4:4" x14ac:dyDescent="0.2">
      <c r="D2089" s="190"/>
    </row>
    <row r="2090" spans="4:4" x14ac:dyDescent="0.2">
      <c r="D2090" s="190"/>
    </row>
    <row r="2091" spans="4:4" x14ac:dyDescent="0.2">
      <c r="D2091" s="190"/>
    </row>
    <row r="2092" spans="4:4" x14ac:dyDescent="0.2">
      <c r="D2092" s="190"/>
    </row>
    <row r="2093" spans="4:4" x14ac:dyDescent="0.2">
      <c r="D2093" s="190"/>
    </row>
    <row r="2094" spans="4:4" x14ac:dyDescent="0.2">
      <c r="D2094" s="190"/>
    </row>
    <row r="2095" spans="4:4" x14ac:dyDescent="0.2">
      <c r="D2095" s="190"/>
    </row>
    <row r="2096" spans="4:4" x14ac:dyDescent="0.2">
      <c r="D2096" s="190"/>
    </row>
    <row r="2097" spans="4:4" x14ac:dyDescent="0.2">
      <c r="D2097" s="190"/>
    </row>
    <row r="2098" spans="4:4" x14ac:dyDescent="0.2">
      <c r="D2098" s="190"/>
    </row>
    <row r="2099" spans="4:4" x14ac:dyDescent="0.2">
      <c r="D2099" s="190"/>
    </row>
    <row r="2100" spans="4:4" x14ac:dyDescent="0.2">
      <c r="D2100" s="190"/>
    </row>
    <row r="2101" spans="4:4" x14ac:dyDescent="0.2">
      <c r="D2101" s="190"/>
    </row>
    <row r="2102" spans="4:4" x14ac:dyDescent="0.2">
      <c r="D2102" s="190"/>
    </row>
    <row r="2103" spans="4:4" x14ac:dyDescent="0.2">
      <c r="D2103" s="190"/>
    </row>
    <row r="2104" spans="4:4" x14ac:dyDescent="0.2">
      <c r="D2104" s="190"/>
    </row>
    <row r="2105" spans="4:4" x14ac:dyDescent="0.2">
      <c r="D2105" s="190"/>
    </row>
    <row r="2106" spans="4:4" x14ac:dyDescent="0.2">
      <c r="D2106" s="190"/>
    </row>
    <row r="2107" spans="4:4" x14ac:dyDescent="0.2">
      <c r="D2107" s="190"/>
    </row>
    <row r="2108" spans="4:4" x14ac:dyDescent="0.2">
      <c r="D2108" s="190"/>
    </row>
    <row r="2109" spans="4:4" x14ac:dyDescent="0.2">
      <c r="D2109" s="190"/>
    </row>
    <row r="2110" spans="4:4" x14ac:dyDescent="0.2">
      <c r="D2110" s="190"/>
    </row>
    <row r="2111" spans="4:4" x14ac:dyDescent="0.2">
      <c r="D2111" s="190"/>
    </row>
    <row r="2112" spans="4:4" x14ac:dyDescent="0.2">
      <c r="D2112" s="190"/>
    </row>
    <row r="2113" spans="4:4" x14ac:dyDescent="0.2">
      <c r="D2113" s="190"/>
    </row>
    <row r="2114" spans="4:4" x14ac:dyDescent="0.2">
      <c r="D2114" s="190"/>
    </row>
    <row r="2115" spans="4:4" x14ac:dyDescent="0.2">
      <c r="D2115" s="190"/>
    </row>
    <row r="2116" spans="4:4" x14ac:dyDescent="0.2">
      <c r="D2116" s="190"/>
    </row>
    <row r="2117" spans="4:4" x14ac:dyDescent="0.2">
      <c r="D2117" s="190"/>
    </row>
    <row r="2118" spans="4:4" x14ac:dyDescent="0.2">
      <c r="D2118" s="190"/>
    </row>
    <row r="2119" spans="4:4" x14ac:dyDescent="0.2">
      <c r="D2119" s="190"/>
    </row>
    <row r="2120" spans="4:4" x14ac:dyDescent="0.2">
      <c r="D2120" s="190"/>
    </row>
    <row r="2121" spans="4:4" x14ac:dyDescent="0.2">
      <c r="D2121" s="190"/>
    </row>
    <row r="2122" spans="4:4" x14ac:dyDescent="0.2">
      <c r="D2122" s="190"/>
    </row>
    <row r="2123" spans="4:4" x14ac:dyDescent="0.2">
      <c r="D2123" s="190"/>
    </row>
    <row r="2124" spans="4:4" x14ac:dyDescent="0.2">
      <c r="D2124" s="190"/>
    </row>
    <row r="2125" spans="4:4" x14ac:dyDescent="0.2">
      <c r="D2125" s="190"/>
    </row>
    <row r="2126" spans="4:4" x14ac:dyDescent="0.2">
      <c r="D2126" s="190"/>
    </row>
    <row r="2127" spans="4:4" x14ac:dyDescent="0.2">
      <c r="D2127" s="190"/>
    </row>
    <row r="2128" spans="4:4" x14ac:dyDescent="0.2">
      <c r="D2128" s="190"/>
    </row>
    <row r="2129" spans="4:4" x14ac:dyDescent="0.2">
      <c r="D2129" s="190"/>
    </row>
    <row r="2130" spans="4:4" x14ac:dyDescent="0.2">
      <c r="D2130" s="190"/>
    </row>
    <row r="2131" spans="4:4" x14ac:dyDescent="0.2">
      <c r="D2131" s="190"/>
    </row>
    <row r="2132" spans="4:4" x14ac:dyDescent="0.2">
      <c r="D2132" s="190"/>
    </row>
    <row r="2133" spans="4:4" x14ac:dyDescent="0.2">
      <c r="D2133" s="190"/>
    </row>
    <row r="2134" spans="4:4" x14ac:dyDescent="0.2">
      <c r="D2134" s="190"/>
    </row>
    <row r="2135" spans="4:4" x14ac:dyDescent="0.2">
      <c r="D2135" s="190"/>
    </row>
    <row r="2136" spans="4:4" x14ac:dyDescent="0.2">
      <c r="D2136" s="190"/>
    </row>
    <row r="2137" spans="4:4" x14ac:dyDescent="0.2">
      <c r="D2137" s="190"/>
    </row>
    <row r="2138" spans="4:4" x14ac:dyDescent="0.2">
      <c r="D2138" s="190"/>
    </row>
    <row r="2139" spans="4:4" x14ac:dyDescent="0.2">
      <c r="D2139" s="190"/>
    </row>
    <row r="2140" spans="4:4" x14ac:dyDescent="0.2">
      <c r="D2140" s="190"/>
    </row>
    <row r="2141" spans="4:4" x14ac:dyDescent="0.2">
      <c r="D2141" s="190"/>
    </row>
    <row r="2142" spans="4:4" x14ac:dyDescent="0.2">
      <c r="D2142" s="190"/>
    </row>
    <row r="2143" spans="4:4" x14ac:dyDescent="0.2">
      <c r="D2143" s="190"/>
    </row>
    <row r="2144" spans="4:4" x14ac:dyDescent="0.2">
      <c r="D2144" s="190"/>
    </row>
    <row r="2145" spans="4:4" x14ac:dyDescent="0.2">
      <c r="D2145" s="190"/>
    </row>
    <row r="2146" spans="4:4" x14ac:dyDescent="0.2">
      <c r="D2146" s="190"/>
    </row>
    <row r="2147" spans="4:4" x14ac:dyDescent="0.2">
      <c r="D2147" s="190"/>
    </row>
    <row r="2148" spans="4:4" x14ac:dyDescent="0.2">
      <c r="D2148" s="190"/>
    </row>
    <row r="2149" spans="4:4" x14ac:dyDescent="0.2">
      <c r="D2149" s="190"/>
    </row>
    <row r="2150" spans="4:4" x14ac:dyDescent="0.2">
      <c r="D2150" s="190"/>
    </row>
    <row r="2151" spans="4:4" x14ac:dyDescent="0.2">
      <c r="D2151" s="190"/>
    </row>
    <row r="2152" spans="4:4" x14ac:dyDescent="0.2">
      <c r="D2152" s="190"/>
    </row>
    <row r="2153" spans="4:4" x14ac:dyDescent="0.2">
      <c r="D2153" s="190"/>
    </row>
    <row r="2154" spans="4:4" x14ac:dyDescent="0.2">
      <c r="D2154" s="190"/>
    </row>
    <row r="2155" spans="4:4" x14ac:dyDescent="0.2">
      <c r="D2155" s="190"/>
    </row>
    <row r="2156" spans="4:4" x14ac:dyDescent="0.2">
      <c r="D2156" s="190"/>
    </row>
    <row r="2157" spans="4:4" x14ac:dyDescent="0.2">
      <c r="D2157" s="190"/>
    </row>
    <row r="2158" spans="4:4" x14ac:dyDescent="0.2">
      <c r="D2158" s="190"/>
    </row>
    <row r="2159" spans="4:4" x14ac:dyDescent="0.2">
      <c r="D2159" s="190"/>
    </row>
    <row r="2160" spans="4:4" x14ac:dyDescent="0.2">
      <c r="D2160" s="190"/>
    </row>
    <row r="2161" spans="4:4" x14ac:dyDescent="0.2">
      <c r="D2161" s="190"/>
    </row>
    <row r="2162" spans="4:4" x14ac:dyDescent="0.2">
      <c r="D2162" s="190"/>
    </row>
    <row r="2163" spans="4:4" x14ac:dyDescent="0.2">
      <c r="D2163" s="190"/>
    </row>
    <row r="2164" spans="4:4" x14ac:dyDescent="0.2">
      <c r="D2164" s="190"/>
    </row>
    <row r="2165" spans="4:4" x14ac:dyDescent="0.2">
      <c r="D2165" s="190"/>
    </row>
    <row r="2166" spans="4:4" x14ac:dyDescent="0.2">
      <c r="D2166" s="190"/>
    </row>
    <row r="2167" spans="4:4" x14ac:dyDescent="0.2">
      <c r="D2167" s="190"/>
    </row>
    <row r="2168" spans="4:4" x14ac:dyDescent="0.2">
      <c r="D2168" s="190"/>
    </row>
    <row r="2169" spans="4:4" x14ac:dyDescent="0.2">
      <c r="D2169" s="190"/>
    </row>
    <row r="2170" spans="4:4" x14ac:dyDescent="0.2">
      <c r="D2170" s="190"/>
    </row>
    <row r="2171" spans="4:4" x14ac:dyDescent="0.2">
      <c r="D2171" s="190"/>
    </row>
    <row r="2172" spans="4:4" x14ac:dyDescent="0.2">
      <c r="D2172" s="190"/>
    </row>
    <row r="2173" spans="4:4" x14ac:dyDescent="0.2">
      <c r="D2173" s="190"/>
    </row>
    <row r="2174" spans="4:4" x14ac:dyDescent="0.2">
      <c r="D2174" s="190"/>
    </row>
    <row r="2175" spans="4:4" x14ac:dyDescent="0.2">
      <c r="D2175" s="190"/>
    </row>
    <row r="2176" spans="4:4" x14ac:dyDescent="0.2">
      <c r="D2176" s="190"/>
    </row>
    <row r="2177" spans="4:4" x14ac:dyDescent="0.2">
      <c r="D2177" s="190"/>
    </row>
    <row r="2178" spans="4:4" x14ac:dyDescent="0.2">
      <c r="D2178" s="190"/>
    </row>
    <row r="2179" spans="4:4" x14ac:dyDescent="0.2">
      <c r="D2179" s="190"/>
    </row>
    <row r="2180" spans="4:4" x14ac:dyDescent="0.2">
      <c r="D2180" s="190"/>
    </row>
    <row r="2181" spans="4:4" x14ac:dyDescent="0.2">
      <c r="D2181" s="190"/>
    </row>
    <row r="2182" spans="4:4" x14ac:dyDescent="0.2">
      <c r="D2182" s="190"/>
    </row>
    <row r="2183" spans="4:4" x14ac:dyDescent="0.2">
      <c r="D2183" s="190"/>
    </row>
    <row r="2184" spans="4:4" x14ac:dyDescent="0.2">
      <c r="D2184" s="190"/>
    </row>
    <row r="2185" spans="4:4" x14ac:dyDescent="0.2">
      <c r="D2185" s="190"/>
    </row>
    <row r="2186" spans="4:4" x14ac:dyDescent="0.2">
      <c r="D2186" s="190"/>
    </row>
    <row r="2187" spans="4:4" x14ac:dyDescent="0.2">
      <c r="D2187" s="190"/>
    </row>
    <row r="2188" spans="4:4" x14ac:dyDescent="0.2">
      <c r="D2188" s="190"/>
    </row>
    <row r="2189" spans="4:4" x14ac:dyDescent="0.2">
      <c r="D2189" s="190"/>
    </row>
    <row r="2190" spans="4:4" x14ac:dyDescent="0.2">
      <c r="D2190" s="190"/>
    </row>
    <row r="2191" spans="4:4" x14ac:dyDescent="0.2">
      <c r="D2191" s="190"/>
    </row>
    <row r="2192" spans="4:4" x14ac:dyDescent="0.2">
      <c r="D2192" s="190"/>
    </row>
    <row r="2193" spans="4:4" x14ac:dyDescent="0.2">
      <c r="D2193" s="190"/>
    </row>
    <row r="2194" spans="4:4" x14ac:dyDescent="0.2">
      <c r="D2194" s="190"/>
    </row>
    <row r="2195" spans="4:4" x14ac:dyDescent="0.2">
      <c r="D2195" s="190"/>
    </row>
    <row r="2196" spans="4:4" x14ac:dyDescent="0.2">
      <c r="D2196" s="190"/>
    </row>
    <row r="2197" spans="4:4" x14ac:dyDescent="0.2">
      <c r="D2197" s="190"/>
    </row>
    <row r="2198" spans="4:4" x14ac:dyDescent="0.2">
      <c r="D2198" s="190"/>
    </row>
    <row r="2199" spans="4:4" x14ac:dyDescent="0.2">
      <c r="D2199" s="190"/>
    </row>
    <row r="2200" spans="4:4" x14ac:dyDescent="0.2">
      <c r="D2200" s="190"/>
    </row>
    <row r="2201" spans="4:4" x14ac:dyDescent="0.2">
      <c r="D2201" s="190"/>
    </row>
    <row r="2202" spans="4:4" x14ac:dyDescent="0.2">
      <c r="D2202" s="190"/>
    </row>
    <row r="2203" spans="4:4" x14ac:dyDescent="0.2">
      <c r="D2203" s="190"/>
    </row>
    <row r="2204" spans="4:4" x14ac:dyDescent="0.2">
      <c r="D2204" s="190"/>
    </row>
    <row r="2205" spans="4:4" x14ac:dyDescent="0.2">
      <c r="D2205" s="190"/>
    </row>
    <row r="2206" spans="4:4" x14ac:dyDescent="0.2">
      <c r="D2206" s="190"/>
    </row>
    <row r="2207" spans="4:4" x14ac:dyDescent="0.2">
      <c r="D2207" s="190"/>
    </row>
    <row r="2208" spans="4:4" x14ac:dyDescent="0.2">
      <c r="D2208" s="190"/>
    </row>
    <row r="2209" spans="4:4" x14ac:dyDescent="0.2">
      <c r="D2209" s="190"/>
    </row>
    <row r="2210" spans="4:4" x14ac:dyDescent="0.2">
      <c r="D2210" s="190"/>
    </row>
    <row r="2211" spans="4:4" x14ac:dyDescent="0.2">
      <c r="D2211" s="190"/>
    </row>
    <row r="2212" spans="4:4" x14ac:dyDescent="0.2">
      <c r="D2212" s="190"/>
    </row>
    <row r="2213" spans="4:4" x14ac:dyDescent="0.2">
      <c r="D2213" s="190"/>
    </row>
    <row r="2214" spans="4:4" x14ac:dyDescent="0.2">
      <c r="D2214" s="190"/>
    </row>
    <row r="2215" spans="4:4" x14ac:dyDescent="0.2">
      <c r="D2215" s="190"/>
    </row>
    <row r="2216" spans="4:4" x14ac:dyDescent="0.2">
      <c r="D2216" s="190"/>
    </row>
    <row r="2217" spans="4:4" x14ac:dyDescent="0.2">
      <c r="D2217" s="190"/>
    </row>
    <row r="2218" spans="4:4" x14ac:dyDescent="0.2">
      <c r="D2218" s="190"/>
    </row>
    <row r="2219" spans="4:4" x14ac:dyDescent="0.2">
      <c r="D2219" s="190"/>
    </row>
    <row r="2220" spans="4:4" x14ac:dyDescent="0.2">
      <c r="D2220" s="190"/>
    </row>
    <row r="2221" spans="4:4" x14ac:dyDescent="0.2">
      <c r="D2221" s="190"/>
    </row>
    <row r="2222" spans="4:4" x14ac:dyDescent="0.2">
      <c r="D2222" s="190"/>
    </row>
    <row r="2223" spans="4:4" x14ac:dyDescent="0.2">
      <c r="D2223" s="190"/>
    </row>
    <row r="2224" spans="4:4" x14ac:dyDescent="0.2">
      <c r="D2224" s="190"/>
    </row>
    <row r="2225" spans="4:4" x14ac:dyDescent="0.2">
      <c r="D2225" s="190"/>
    </row>
    <row r="2226" spans="4:4" x14ac:dyDescent="0.2">
      <c r="D2226" s="190"/>
    </row>
    <row r="2227" spans="4:4" x14ac:dyDescent="0.2">
      <c r="D2227" s="190"/>
    </row>
    <row r="2228" spans="4:4" x14ac:dyDescent="0.2">
      <c r="D2228" s="190"/>
    </row>
    <row r="2229" spans="4:4" x14ac:dyDescent="0.2">
      <c r="D2229" s="190"/>
    </row>
    <row r="2230" spans="4:4" x14ac:dyDescent="0.2">
      <c r="D2230" s="190"/>
    </row>
    <row r="2231" spans="4:4" x14ac:dyDescent="0.2">
      <c r="D2231" s="190"/>
    </row>
    <row r="2232" spans="4:4" x14ac:dyDescent="0.2">
      <c r="D2232" s="190"/>
    </row>
    <row r="2233" spans="4:4" x14ac:dyDescent="0.2">
      <c r="D2233" s="190"/>
    </row>
    <row r="2234" spans="4:4" x14ac:dyDescent="0.2">
      <c r="D2234" s="190"/>
    </row>
    <row r="2235" spans="4:4" x14ac:dyDescent="0.2">
      <c r="D2235" s="190"/>
    </row>
    <row r="2236" spans="4:4" x14ac:dyDescent="0.2">
      <c r="D2236" s="190"/>
    </row>
    <row r="2237" spans="4:4" x14ac:dyDescent="0.2">
      <c r="D2237" s="190"/>
    </row>
    <row r="2238" spans="4:4" x14ac:dyDescent="0.2">
      <c r="D2238" s="190"/>
    </row>
    <row r="2239" spans="4:4" x14ac:dyDescent="0.2">
      <c r="D2239" s="190"/>
    </row>
    <row r="2240" spans="4:4" x14ac:dyDescent="0.2">
      <c r="D2240" s="190"/>
    </row>
    <row r="2241" spans="4:4" x14ac:dyDescent="0.2">
      <c r="D2241" s="190"/>
    </row>
    <row r="2242" spans="4:4" x14ac:dyDescent="0.2">
      <c r="D2242" s="190"/>
    </row>
    <row r="2243" spans="4:4" x14ac:dyDescent="0.2">
      <c r="D2243" s="190"/>
    </row>
    <row r="2244" spans="4:4" x14ac:dyDescent="0.2">
      <c r="D2244" s="190"/>
    </row>
    <row r="2245" spans="4:4" x14ac:dyDescent="0.2">
      <c r="D2245" s="190"/>
    </row>
    <row r="2246" spans="4:4" x14ac:dyDescent="0.2">
      <c r="D2246" s="190"/>
    </row>
    <row r="2247" spans="4:4" x14ac:dyDescent="0.2">
      <c r="D2247" s="190"/>
    </row>
    <row r="2248" spans="4:4" x14ac:dyDescent="0.2">
      <c r="D2248" s="190"/>
    </row>
    <row r="2249" spans="4:4" x14ac:dyDescent="0.2">
      <c r="D2249" s="190"/>
    </row>
    <row r="2250" spans="4:4" x14ac:dyDescent="0.2">
      <c r="D2250" s="190"/>
    </row>
    <row r="2251" spans="4:4" x14ac:dyDescent="0.2">
      <c r="D2251" s="190"/>
    </row>
    <row r="2252" spans="4:4" x14ac:dyDescent="0.2">
      <c r="D2252" s="190"/>
    </row>
    <row r="2253" spans="4:4" x14ac:dyDescent="0.2">
      <c r="D2253" s="190"/>
    </row>
    <row r="2254" spans="4:4" x14ac:dyDescent="0.2">
      <c r="D2254" s="190"/>
    </row>
    <row r="2255" spans="4:4" x14ac:dyDescent="0.2">
      <c r="D2255" s="190"/>
    </row>
    <row r="2256" spans="4:4" x14ac:dyDescent="0.2">
      <c r="D2256" s="190"/>
    </row>
    <row r="2257" spans="4:4" x14ac:dyDescent="0.2">
      <c r="D2257" s="190"/>
    </row>
    <row r="2258" spans="4:4" x14ac:dyDescent="0.2">
      <c r="D2258" s="190"/>
    </row>
    <row r="2259" spans="4:4" x14ac:dyDescent="0.2">
      <c r="D2259" s="190"/>
    </row>
    <row r="2260" spans="4:4" x14ac:dyDescent="0.2">
      <c r="D2260" s="190"/>
    </row>
    <row r="2261" spans="4:4" x14ac:dyDescent="0.2">
      <c r="D2261" s="190"/>
    </row>
    <row r="2262" spans="4:4" x14ac:dyDescent="0.2">
      <c r="D2262" s="190"/>
    </row>
    <row r="2263" spans="4:4" x14ac:dyDescent="0.2">
      <c r="D2263" s="190"/>
    </row>
    <row r="2264" spans="4:4" x14ac:dyDescent="0.2">
      <c r="D2264" s="190"/>
    </row>
    <row r="2265" spans="4:4" x14ac:dyDescent="0.2">
      <c r="D2265" s="190"/>
    </row>
    <row r="2266" spans="4:4" x14ac:dyDescent="0.2">
      <c r="D2266" s="190"/>
    </row>
    <row r="2267" spans="4:4" x14ac:dyDescent="0.2">
      <c r="D2267" s="190"/>
    </row>
    <row r="2268" spans="4:4" x14ac:dyDescent="0.2">
      <c r="D2268" s="190"/>
    </row>
    <row r="2269" spans="4:4" x14ac:dyDescent="0.2">
      <c r="D2269" s="190"/>
    </row>
    <row r="2270" spans="4:4" x14ac:dyDescent="0.2">
      <c r="D2270" s="190"/>
    </row>
    <row r="2271" spans="4:4" x14ac:dyDescent="0.2">
      <c r="D2271" s="190"/>
    </row>
    <row r="2272" spans="4:4" x14ac:dyDescent="0.2">
      <c r="D2272" s="190"/>
    </row>
    <row r="2273" spans="4:4" x14ac:dyDescent="0.2">
      <c r="D2273" s="190"/>
    </row>
    <row r="2274" spans="4:4" x14ac:dyDescent="0.2">
      <c r="D2274" s="190"/>
    </row>
    <row r="2275" spans="4:4" x14ac:dyDescent="0.2">
      <c r="D2275" s="190"/>
    </row>
    <row r="2276" spans="4:4" x14ac:dyDescent="0.2">
      <c r="D2276" s="190"/>
    </row>
    <row r="2277" spans="4:4" x14ac:dyDescent="0.2">
      <c r="D2277" s="190"/>
    </row>
    <row r="2278" spans="4:4" x14ac:dyDescent="0.2">
      <c r="D2278" s="190"/>
    </row>
    <row r="2279" spans="4:4" x14ac:dyDescent="0.2">
      <c r="D2279" s="190"/>
    </row>
    <row r="2280" spans="4:4" x14ac:dyDescent="0.2">
      <c r="D2280" s="190"/>
    </row>
    <row r="2281" spans="4:4" x14ac:dyDescent="0.2">
      <c r="D2281" s="190"/>
    </row>
    <row r="2282" spans="4:4" x14ac:dyDescent="0.2">
      <c r="D2282" s="190"/>
    </row>
    <row r="2283" spans="4:4" x14ac:dyDescent="0.2">
      <c r="D2283" s="190"/>
    </row>
    <row r="2284" spans="4:4" x14ac:dyDescent="0.2">
      <c r="D2284" s="190"/>
    </row>
    <row r="2285" spans="4:4" x14ac:dyDescent="0.2">
      <c r="D2285" s="190"/>
    </row>
    <row r="2286" spans="4:4" x14ac:dyDescent="0.2">
      <c r="D2286" s="190"/>
    </row>
    <row r="2287" spans="4:4" x14ac:dyDescent="0.2">
      <c r="D2287" s="190"/>
    </row>
    <row r="2288" spans="4:4" x14ac:dyDescent="0.2">
      <c r="D2288" s="190"/>
    </row>
    <row r="2289" spans="4:4" x14ac:dyDescent="0.2">
      <c r="D2289" s="190"/>
    </row>
    <row r="2290" spans="4:4" x14ac:dyDescent="0.2">
      <c r="D2290" s="190"/>
    </row>
    <row r="2291" spans="4:4" x14ac:dyDescent="0.2">
      <c r="D2291" s="190"/>
    </row>
    <row r="2292" spans="4:4" x14ac:dyDescent="0.2">
      <c r="D2292" s="190"/>
    </row>
    <row r="2293" spans="4:4" x14ac:dyDescent="0.2">
      <c r="D2293" s="190"/>
    </row>
    <row r="2294" spans="4:4" x14ac:dyDescent="0.2">
      <c r="D2294" s="190"/>
    </row>
    <row r="2295" spans="4:4" x14ac:dyDescent="0.2">
      <c r="D2295" s="190"/>
    </row>
    <row r="2296" spans="4:4" x14ac:dyDescent="0.2">
      <c r="D2296" s="190"/>
    </row>
    <row r="2297" spans="4:4" x14ac:dyDescent="0.2">
      <c r="D2297" s="190"/>
    </row>
    <row r="2298" spans="4:4" x14ac:dyDescent="0.2">
      <c r="D2298" s="190"/>
    </row>
    <row r="2299" spans="4:4" x14ac:dyDescent="0.2">
      <c r="D2299" s="190"/>
    </row>
    <row r="2300" spans="4:4" x14ac:dyDescent="0.2">
      <c r="D2300" s="190"/>
    </row>
    <row r="2301" spans="4:4" x14ac:dyDescent="0.2">
      <c r="D2301" s="190"/>
    </row>
    <row r="2302" spans="4:4" x14ac:dyDescent="0.2">
      <c r="D2302" s="190"/>
    </row>
    <row r="2303" spans="4:4" x14ac:dyDescent="0.2">
      <c r="D2303" s="190"/>
    </row>
    <row r="2304" spans="4:4" x14ac:dyDescent="0.2">
      <c r="D2304" s="190"/>
    </row>
    <row r="2305" spans="4:4" x14ac:dyDescent="0.2">
      <c r="D2305" s="190"/>
    </row>
    <row r="2306" spans="4:4" x14ac:dyDescent="0.2">
      <c r="D2306" s="190"/>
    </row>
    <row r="2307" spans="4:4" x14ac:dyDescent="0.2">
      <c r="D2307" s="190"/>
    </row>
    <row r="2308" spans="4:4" x14ac:dyDescent="0.2">
      <c r="D2308" s="190"/>
    </row>
    <row r="2309" spans="4:4" x14ac:dyDescent="0.2">
      <c r="D2309" s="190"/>
    </row>
    <row r="2310" spans="4:4" x14ac:dyDescent="0.2">
      <c r="D2310" s="190"/>
    </row>
    <row r="2311" spans="4:4" x14ac:dyDescent="0.2">
      <c r="D2311" s="190"/>
    </row>
    <row r="2312" spans="4:4" x14ac:dyDescent="0.2">
      <c r="D2312" s="190"/>
    </row>
    <row r="2313" spans="4:4" x14ac:dyDescent="0.2">
      <c r="D2313" s="190"/>
    </row>
    <row r="2314" spans="4:4" x14ac:dyDescent="0.2">
      <c r="D2314" s="190"/>
    </row>
    <row r="2315" spans="4:4" x14ac:dyDescent="0.2">
      <c r="D2315" s="190"/>
    </row>
    <row r="2316" spans="4:4" x14ac:dyDescent="0.2">
      <c r="D2316" s="190"/>
    </row>
    <row r="2317" spans="4:4" x14ac:dyDescent="0.2">
      <c r="D2317" s="190"/>
    </row>
    <row r="2318" spans="4:4" x14ac:dyDescent="0.2">
      <c r="D2318" s="190"/>
    </row>
    <row r="2319" spans="4:4" x14ac:dyDescent="0.2">
      <c r="D2319" s="190"/>
    </row>
    <row r="2320" spans="4:4" x14ac:dyDescent="0.2">
      <c r="D2320" s="190"/>
    </row>
    <row r="2321" spans="4:4" x14ac:dyDescent="0.2">
      <c r="D2321" s="190"/>
    </row>
    <row r="2322" spans="4:4" x14ac:dyDescent="0.2">
      <c r="D2322" s="190"/>
    </row>
    <row r="2323" spans="4:4" x14ac:dyDescent="0.2">
      <c r="D2323" s="190"/>
    </row>
    <row r="2324" spans="4:4" x14ac:dyDescent="0.2">
      <c r="D2324" s="190"/>
    </row>
    <row r="2325" spans="4:4" x14ac:dyDescent="0.2">
      <c r="D2325" s="190"/>
    </row>
    <row r="2326" spans="4:4" x14ac:dyDescent="0.2">
      <c r="D2326" s="190"/>
    </row>
    <row r="2327" spans="4:4" x14ac:dyDescent="0.2">
      <c r="D2327" s="190"/>
    </row>
    <row r="2328" spans="4:4" x14ac:dyDescent="0.2">
      <c r="D2328" s="190"/>
    </row>
    <row r="2329" spans="4:4" x14ac:dyDescent="0.2">
      <c r="D2329" s="190"/>
    </row>
    <row r="2330" spans="4:4" x14ac:dyDescent="0.2">
      <c r="D2330" s="190"/>
    </row>
    <row r="2331" spans="4:4" x14ac:dyDescent="0.2">
      <c r="D2331" s="190"/>
    </row>
    <row r="2332" spans="4:4" x14ac:dyDescent="0.2">
      <c r="D2332" s="190"/>
    </row>
    <row r="2333" spans="4:4" x14ac:dyDescent="0.2">
      <c r="D2333" s="190"/>
    </row>
    <row r="2334" spans="4:4" x14ac:dyDescent="0.2">
      <c r="D2334" s="190"/>
    </row>
    <row r="2335" spans="4:4" x14ac:dyDescent="0.2">
      <c r="D2335" s="190"/>
    </row>
    <row r="2336" spans="4:4" x14ac:dyDescent="0.2">
      <c r="D2336" s="190"/>
    </row>
    <row r="2337" spans="4:4" x14ac:dyDescent="0.2">
      <c r="D2337" s="190"/>
    </row>
    <row r="2338" spans="4:4" x14ac:dyDescent="0.2">
      <c r="D2338" s="190"/>
    </row>
    <row r="2339" spans="4:4" x14ac:dyDescent="0.2">
      <c r="D2339" s="190"/>
    </row>
    <row r="2340" spans="4:4" x14ac:dyDescent="0.2">
      <c r="D2340" s="190"/>
    </row>
    <row r="2341" spans="4:4" x14ac:dyDescent="0.2">
      <c r="D2341" s="190"/>
    </row>
    <row r="2342" spans="4:4" x14ac:dyDescent="0.2">
      <c r="D2342" s="190"/>
    </row>
    <row r="2343" spans="4:4" x14ac:dyDescent="0.2">
      <c r="D2343" s="190"/>
    </row>
    <row r="2344" spans="4:4" x14ac:dyDescent="0.2">
      <c r="D2344" s="190"/>
    </row>
    <row r="2345" spans="4:4" x14ac:dyDescent="0.2">
      <c r="D2345" s="190"/>
    </row>
    <row r="2346" spans="4:4" x14ac:dyDescent="0.2">
      <c r="D2346" s="190"/>
    </row>
    <row r="2347" spans="4:4" x14ac:dyDescent="0.2">
      <c r="D2347" s="190"/>
    </row>
    <row r="2348" spans="4:4" x14ac:dyDescent="0.2">
      <c r="D2348" s="190"/>
    </row>
    <row r="2349" spans="4:4" x14ac:dyDescent="0.2">
      <c r="D2349" s="190"/>
    </row>
    <row r="2350" spans="4:4" x14ac:dyDescent="0.2">
      <c r="D2350" s="190"/>
    </row>
    <row r="2351" spans="4:4" x14ac:dyDescent="0.2">
      <c r="D2351" s="190"/>
    </row>
    <row r="2352" spans="4:4" x14ac:dyDescent="0.2">
      <c r="D2352" s="190"/>
    </row>
    <row r="2353" spans="4:4" x14ac:dyDescent="0.2">
      <c r="D2353" s="190"/>
    </row>
    <row r="2354" spans="4:4" x14ac:dyDescent="0.2">
      <c r="D2354" s="190"/>
    </row>
    <row r="2355" spans="4:4" x14ac:dyDescent="0.2">
      <c r="D2355" s="190"/>
    </row>
    <row r="2356" spans="4:4" x14ac:dyDescent="0.2">
      <c r="D2356" s="190"/>
    </row>
    <row r="2357" spans="4:4" x14ac:dyDescent="0.2">
      <c r="D2357" s="190"/>
    </row>
    <row r="2358" spans="4:4" x14ac:dyDescent="0.2">
      <c r="D2358" s="190"/>
    </row>
    <row r="2359" spans="4:4" x14ac:dyDescent="0.2">
      <c r="D2359" s="190"/>
    </row>
    <row r="2360" spans="4:4" x14ac:dyDescent="0.2">
      <c r="D2360" s="190"/>
    </row>
    <row r="2361" spans="4:4" x14ac:dyDescent="0.2">
      <c r="D2361" s="190"/>
    </row>
    <row r="2362" spans="4:4" x14ac:dyDescent="0.2">
      <c r="D2362" s="190"/>
    </row>
    <row r="2363" spans="4:4" x14ac:dyDescent="0.2">
      <c r="D2363" s="190"/>
    </row>
    <row r="2364" spans="4:4" x14ac:dyDescent="0.2">
      <c r="D2364" s="190"/>
    </row>
    <row r="2365" spans="4:4" x14ac:dyDescent="0.2">
      <c r="D2365" s="190"/>
    </row>
    <row r="2366" spans="4:4" x14ac:dyDescent="0.2">
      <c r="D2366" s="190"/>
    </row>
    <row r="2367" spans="4:4" x14ac:dyDescent="0.2">
      <c r="D2367" s="190"/>
    </row>
    <row r="2368" spans="4:4" x14ac:dyDescent="0.2">
      <c r="D2368" s="190"/>
    </row>
    <row r="2369" spans="4:4" x14ac:dyDescent="0.2">
      <c r="D2369" s="190"/>
    </row>
    <row r="2370" spans="4:4" x14ac:dyDescent="0.2">
      <c r="D2370" s="190"/>
    </row>
    <row r="2371" spans="4:4" x14ac:dyDescent="0.2">
      <c r="D2371" s="190"/>
    </row>
    <row r="2372" spans="4:4" x14ac:dyDescent="0.2">
      <c r="D2372" s="190"/>
    </row>
    <row r="2373" spans="4:4" x14ac:dyDescent="0.2">
      <c r="D2373" s="190"/>
    </row>
    <row r="2374" spans="4:4" x14ac:dyDescent="0.2">
      <c r="D2374" s="190"/>
    </row>
    <row r="2375" spans="4:4" x14ac:dyDescent="0.2">
      <c r="D2375" s="190"/>
    </row>
    <row r="2376" spans="4:4" x14ac:dyDescent="0.2">
      <c r="D2376" s="190"/>
    </row>
    <row r="2377" spans="4:4" x14ac:dyDescent="0.2">
      <c r="D2377" s="190"/>
    </row>
    <row r="2378" spans="4:4" x14ac:dyDescent="0.2">
      <c r="D2378" s="190"/>
    </row>
    <row r="2379" spans="4:4" x14ac:dyDescent="0.2">
      <c r="D2379" s="190"/>
    </row>
    <row r="2380" spans="4:4" x14ac:dyDescent="0.2">
      <c r="D2380" s="190"/>
    </row>
    <row r="2381" spans="4:4" x14ac:dyDescent="0.2">
      <c r="D2381" s="190"/>
    </row>
    <row r="2382" spans="4:4" x14ac:dyDescent="0.2">
      <c r="D2382" s="190"/>
    </row>
    <row r="2383" spans="4:4" x14ac:dyDescent="0.2">
      <c r="D2383" s="190"/>
    </row>
    <row r="2384" spans="4:4" x14ac:dyDescent="0.2">
      <c r="D2384" s="190"/>
    </row>
    <row r="2385" spans="4:4" x14ac:dyDescent="0.2">
      <c r="D2385" s="190"/>
    </row>
    <row r="2386" spans="4:4" x14ac:dyDescent="0.2">
      <c r="D2386" s="190"/>
    </row>
    <row r="2387" spans="4:4" x14ac:dyDescent="0.2">
      <c r="D2387" s="190"/>
    </row>
    <row r="2388" spans="4:4" x14ac:dyDescent="0.2">
      <c r="D2388" s="190"/>
    </row>
    <row r="2389" spans="4:4" x14ac:dyDescent="0.2">
      <c r="D2389" s="190"/>
    </row>
    <row r="2390" spans="4:4" x14ac:dyDescent="0.2">
      <c r="D2390" s="190"/>
    </row>
    <row r="2391" spans="4:4" x14ac:dyDescent="0.2">
      <c r="D2391" s="190"/>
    </row>
    <row r="2392" spans="4:4" x14ac:dyDescent="0.2">
      <c r="D2392" s="190"/>
    </row>
    <row r="2393" spans="4:4" x14ac:dyDescent="0.2">
      <c r="D2393" s="190"/>
    </row>
    <row r="2394" spans="4:4" x14ac:dyDescent="0.2">
      <c r="D2394" s="190"/>
    </row>
    <row r="2395" spans="4:4" x14ac:dyDescent="0.2">
      <c r="D2395" s="190"/>
    </row>
    <row r="2396" spans="4:4" x14ac:dyDescent="0.2">
      <c r="D2396" s="190"/>
    </row>
    <row r="2397" spans="4:4" x14ac:dyDescent="0.2">
      <c r="D2397" s="190"/>
    </row>
    <row r="2398" spans="4:4" x14ac:dyDescent="0.2">
      <c r="D2398" s="190"/>
    </row>
    <row r="2399" spans="4:4" x14ac:dyDescent="0.2">
      <c r="D2399" s="190"/>
    </row>
    <row r="2400" spans="4:4" x14ac:dyDescent="0.2">
      <c r="D2400" s="190"/>
    </row>
    <row r="2401" spans="4:4" x14ac:dyDescent="0.2">
      <c r="D2401" s="190"/>
    </row>
    <row r="2402" spans="4:4" x14ac:dyDescent="0.2">
      <c r="D2402" s="190"/>
    </row>
    <row r="2403" spans="4:4" x14ac:dyDescent="0.2">
      <c r="D2403" s="190"/>
    </row>
    <row r="2404" spans="4:4" x14ac:dyDescent="0.2">
      <c r="D2404" s="190"/>
    </row>
    <row r="2405" spans="4:4" x14ac:dyDescent="0.2">
      <c r="D2405" s="190"/>
    </row>
    <row r="2406" spans="4:4" x14ac:dyDescent="0.2">
      <c r="D2406" s="190"/>
    </row>
    <row r="2407" spans="4:4" x14ac:dyDescent="0.2">
      <c r="D2407" s="190"/>
    </row>
    <row r="2408" spans="4:4" x14ac:dyDescent="0.2">
      <c r="D2408" s="190"/>
    </row>
    <row r="2409" spans="4:4" x14ac:dyDescent="0.2">
      <c r="D2409" s="190"/>
    </row>
    <row r="2410" spans="4:4" x14ac:dyDescent="0.2">
      <c r="D2410" s="190"/>
    </row>
    <row r="2411" spans="4:4" x14ac:dyDescent="0.2">
      <c r="D2411" s="190"/>
    </row>
    <row r="2412" spans="4:4" x14ac:dyDescent="0.2">
      <c r="D2412" s="190"/>
    </row>
    <row r="2413" spans="4:4" x14ac:dyDescent="0.2">
      <c r="D2413" s="190"/>
    </row>
    <row r="2414" spans="4:4" x14ac:dyDescent="0.2">
      <c r="D2414" s="190"/>
    </row>
    <row r="2415" spans="4:4" x14ac:dyDescent="0.2">
      <c r="D2415" s="190"/>
    </row>
    <row r="2416" spans="4:4" x14ac:dyDescent="0.2">
      <c r="D2416" s="190"/>
    </row>
    <row r="2417" spans="4:4" x14ac:dyDescent="0.2">
      <c r="D2417" s="190"/>
    </row>
    <row r="2418" spans="4:4" x14ac:dyDescent="0.2">
      <c r="D2418" s="190"/>
    </row>
    <row r="2419" spans="4:4" x14ac:dyDescent="0.2">
      <c r="D2419" s="190"/>
    </row>
    <row r="2420" spans="4:4" x14ac:dyDescent="0.2">
      <c r="D2420" s="190"/>
    </row>
    <row r="2421" spans="4:4" x14ac:dyDescent="0.2">
      <c r="D2421" s="190"/>
    </row>
    <row r="2422" spans="4:4" x14ac:dyDescent="0.2">
      <c r="D2422" s="190"/>
    </row>
    <row r="2423" spans="4:4" x14ac:dyDescent="0.2">
      <c r="D2423" s="190"/>
    </row>
    <row r="2424" spans="4:4" x14ac:dyDescent="0.2">
      <c r="D2424" s="190"/>
    </row>
    <row r="2425" spans="4:4" x14ac:dyDescent="0.2">
      <c r="D2425" s="190"/>
    </row>
    <row r="2426" spans="4:4" x14ac:dyDescent="0.2">
      <c r="D2426" s="190"/>
    </row>
    <row r="2427" spans="4:4" x14ac:dyDescent="0.2">
      <c r="D2427" s="190"/>
    </row>
    <row r="2428" spans="4:4" x14ac:dyDescent="0.2">
      <c r="D2428" s="190"/>
    </row>
    <row r="2429" spans="4:4" x14ac:dyDescent="0.2">
      <c r="D2429" s="190"/>
    </row>
    <row r="2430" spans="4:4" x14ac:dyDescent="0.2">
      <c r="D2430" s="190"/>
    </row>
    <row r="2431" spans="4:4" x14ac:dyDescent="0.2">
      <c r="D2431" s="190"/>
    </row>
    <row r="2432" spans="4:4" x14ac:dyDescent="0.2">
      <c r="D2432" s="190"/>
    </row>
    <row r="2433" spans="4:4" x14ac:dyDescent="0.2">
      <c r="D2433" s="190"/>
    </row>
    <row r="2434" spans="4:4" x14ac:dyDescent="0.2">
      <c r="D2434" s="190"/>
    </row>
    <row r="2435" spans="4:4" x14ac:dyDescent="0.2">
      <c r="D2435" s="190"/>
    </row>
    <row r="2436" spans="4:4" x14ac:dyDescent="0.2">
      <c r="D2436" s="190"/>
    </row>
    <row r="2437" spans="4:4" x14ac:dyDescent="0.2">
      <c r="D2437" s="190"/>
    </row>
    <row r="2438" spans="4:4" x14ac:dyDescent="0.2">
      <c r="D2438" s="190"/>
    </row>
    <row r="2439" spans="4:4" x14ac:dyDescent="0.2">
      <c r="D2439" s="190"/>
    </row>
    <row r="2440" spans="4:4" x14ac:dyDescent="0.2">
      <c r="D2440" s="190"/>
    </row>
    <row r="2441" spans="4:4" x14ac:dyDescent="0.2">
      <c r="D2441" s="190"/>
    </row>
    <row r="2442" spans="4:4" x14ac:dyDescent="0.2">
      <c r="D2442" s="190"/>
    </row>
    <row r="2443" spans="4:4" x14ac:dyDescent="0.2">
      <c r="D2443" s="190"/>
    </row>
    <row r="2444" spans="4:4" x14ac:dyDescent="0.2">
      <c r="D2444" s="190"/>
    </row>
    <row r="2445" spans="4:4" x14ac:dyDescent="0.2">
      <c r="D2445" s="190"/>
    </row>
    <row r="2446" spans="4:4" x14ac:dyDescent="0.2">
      <c r="D2446" s="190"/>
    </row>
    <row r="2447" spans="4:4" x14ac:dyDescent="0.2">
      <c r="D2447" s="190"/>
    </row>
    <row r="2448" spans="4:4" x14ac:dyDescent="0.2">
      <c r="D2448" s="190"/>
    </row>
    <row r="2449" spans="4:4" x14ac:dyDescent="0.2">
      <c r="D2449" s="190"/>
    </row>
    <row r="2450" spans="4:4" x14ac:dyDescent="0.2">
      <c r="D2450" s="190"/>
    </row>
    <row r="2451" spans="4:4" x14ac:dyDescent="0.2">
      <c r="D2451" s="190"/>
    </row>
    <row r="2452" spans="4:4" x14ac:dyDescent="0.2">
      <c r="D2452" s="190"/>
    </row>
    <row r="2453" spans="4:4" x14ac:dyDescent="0.2">
      <c r="D2453" s="190"/>
    </row>
    <row r="2454" spans="4:4" x14ac:dyDescent="0.2">
      <c r="D2454" s="190"/>
    </row>
    <row r="2455" spans="4:4" x14ac:dyDescent="0.2">
      <c r="D2455" s="190"/>
    </row>
    <row r="2456" spans="4:4" x14ac:dyDescent="0.2">
      <c r="D2456" s="190"/>
    </row>
    <row r="2457" spans="4:4" x14ac:dyDescent="0.2">
      <c r="D2457" s="190"/>
    </row>
    <row r="2458" spans="4:4" x14ac:dyDescent="0.2">
      <c r="D2458" s="190"/>
    </row>
    <row r="2459" spans="4:4" x14ac:dyDescent="0.2">
      <c r="D2459" s="190"/>
    </row>
    <row r="2460" spans="4:4" x14ac:dyDescent="0.2">
      <c r="D2460" s="190"/>
    </row>
    <row r="2461" spans="4:4" x14ac:dyDescent="0.2">
      <c r="D2461" s="190"/>
    </row>
    <row r="2462" spans="4:4" x14ac:dyDescent="0.2">
      <c r="D2462" s="190"/>
    </row>
    <row r="2463" spans="4:4" x14ac:dyDescent="0.2">
      <c r="D2463" s="190"/>
    </row>
    <row r="2464" spans="4:4" x14ac:dyDescent="0.2">
      <c r="D2464" s="190"/>
    </row>
    <row r="2465" spans="4:4" x14ac:dyDescent="0.2">
      <c r="D2465" s="190"/>
    </row>
    <row r="2466" spans="4:4" x14ac:dyDescent="0.2">
      <c r="D2466" s="190"/>
    </row>
    <row r="2467" spans="4:4" x14ac:dyDescent="0.2">
      <c r="D2467" s="190"/>
    </row>
    <row r="2468" spans="4:4" x14ac:dyDescent="0.2">
      <c r="D2468" s="190"/>
    </row>
    <row r="2469" spans="4:4" x14ac:dyDescent="0.2">
      <c r="D2469" s="190"/>
    </row>
    <row r="2470" spans="4:4" x14ac:dyDescent="0.2">
      <c r="D2470" s="190"/>
    </row>
    <row r="2471" spans="4:4" x14ac:dyDescent="0.2">
      <c r="D2471" s="190"/>
    </row>
    <row r="2472" spans="4:4" x14ac:dyDescent="0.2">
      <c r="D2472" s="190"/>
    </row>
    <row r="2473" spans="4:4" x14ac:dyDescent="0.2">
      <c r="D2473" s="190"/>
    </row>
    <row r="2474" spans="4:4" x14ac:dyDescent="0.2">
      <c r="D2474" s="190"/>
    </row>
    <row r="2475" spans="4:4" x14ac:dyDescent="0.2">
      <c r="D2475" s="190"/>
    </row>
    <row r="2476" spans="4:4" x14ac:dyDescent="0.2">
      <c r="D2476" s="190"/>
    </row>
    <row r="2477" spans="4:4" x14ac:dyDescent="0.2">
      <c r="D2477" s="190"/>
    </row>
    <row r="2478" spans="4:4" x14ac:dyDescent="0.2">
      <c r="D2478" s="190"/>
    </row>
    <row r="2479" spans="4:4" x14ac:dyDescent="0.2">
      <c r="D2479" s="190"/>
    </row>
    <row r="2480" spans="4:4" x14ac:dyDescent="0.2">
      <c r="D2480" s="190"/>
    </row>
    <row r="2481" spans="4:4" x14ac:dyDescent="0.2">
      <c r="D2481" s="190"/>
    </row>
    <row r="2482" spans="4:4" x14ac:dyDescent="0.2">
      <c r="D2482" s="190"/>
    </row>
    <row r="2483" spans="4:4" x14ac:dyDescent="0.2">
      <c r="D2483" s="190"/>
    </row>
    <row r="2484" spans="4:4" x14ac:dyDescent="0.2">
      <c r="D2484" s="190"/>
    </row>
    <row r="2485" spans="4:4" x14ac:dyDescent="0.2">
      <c r="D2485" s="190"/>
    </row>
    <row r="2486" spans="4:4" x14ac:dyDescent="0.2">
      <c r="D2486" s="190"/>
    </row>
    <row r="2487" spans="4:4" x14ac:dyDescent="0.2">
      <c r="D2487" s="190"/>
    </row>
    <row r="2488" spans="4:4" x14ac:dyDescent="0.2">
      <c r="D2488" s="190"/>
    </row>
    <row r="2489" spans="4:4" x14ac:dyDescent="0.2">
      <c r="D2489" s="190"/>
    </row>
    <row r="2490" spans="4:4" x14ac:dyDescent="0.2">
      <c r="D2490" s="190"/>
    </row>
    <row r="2491" spans="4:4" x14ac:dyDescent="0.2">
      <c r="D2491" s="190"/>
    </row>
    <row r="2492" spans="4:4" x14ac:dyDescent="0.2">
      <c r="D2492" s="190"/>
    </row>
    <row r="2493" spans="4:4" x14ac:dyDescent="0.2">
      <c r="D2493" s="190"/>
    </row>
    <row r="2494" spans="4:4" x14ac:dyDescent="0.2">
      <c r="D2494" s="190"/>
    </row>
    <row r="2495" spans="4:4" x14ac:dyDescent="0.2">
      <c r="D2495" s="190"/>
    </row>
    <row r="2496" spans="4:4" x14ac:dyDescent="0.2">
      <c r="D2496" s="190"/>
    </row>
    <row r="2497" spans="4:4" x14ac:dyDescent="0.2">
      <c r="D2497" s="190"/>
    </row>
    <row r="2498" spans="4:4" x14ac:dyDescent="0.2">
      <c r="D2498" s="190"/>
    </row>
    <row r="2499" spans="4:4" x14ac:dyDescent="0.2">
      <c r="D2499" s="190"/>
    </row>
    <row r="2500" spans="4:4" x14ac:dyDescent="0.2">
      <c r="D2500" s="190"/>
    </row>
    <row r="2501" spans="4:4" x14ac:dyDescent="0.2">
      <c r="D2501" s="190"/>
    </row>
    <row r="2502" spans="4:4" x14ac:dyDescent="0.2">
      <c r="D2502" s="190"/>
    </row>
    <row r="2503" spans="4:4" x14ac:dyDescent="0.2">
      <c r="D2503" s="190"/>
    </row>
    <row r="2504" spans="4:4" x14ac:dyDescent="0.2">
      <c r="D2504" s="190"/>
    </row>
    <row r="2505" spans="4:4" x14ac:dyDescent="0.2">
      <c r="D2505" s="190"/>
    </row>
    <row r="2506" spans="4:4" x14ac:dyDescent="0.2">
      <c r="D2506" s="190"/>
    </row>
    <row r="2507" spans="4:4" x14ac:dyDescent="0.2">
      <c r="D2507" s="190"/>
    </row>
    <row r="2508" spans="4:4" x14ac:dyDescent="0.2">
      <c r="D2508" s="190"/>
    </row>
    <row r="2509" spans="4:4" x14ac:dyDescent="0.2">
      <c r="D2509" s="190"/>
    </row>
    <row r="2510" spans="4:4" x14ac:dyDescent="0.2">
      <c r="D2510" s="190"/>
    </row>
    <row r="2511" spans="4:4" x14ac:dyDescent="0.2">
      <c r="D2511" s="190"/>
    </row>
    <row r="2512" spans="4:4" x14ac:dyDescent="0.2">
      <c r="D2512" s="190"/>
    </row>
    <row r="2513" spans="4:4" x14ac:dyDescent="0.2">
      <c r="D2513" s="190"/>
    </row>
    <row r="2514" spans="4:4" x14ac:dyDescent="0.2">
      <c r="D2514" s="190"/>
    </row>
    <row r="2515" spans="4:4" x14ac:dyDescent="0.2">
      <c r="D2515" s="190"/>
    </row>
    <row r="2516" spans="4:4" x14ac:dyDescent="0.2">
      <c r="D2516" s="190"/>
    </row>
    <row r="2517" spans="4:4" x14ac:dyDescent="0.2">
      <c r="D2517" s="190"/>
    </row>
    <row r="2518" spans="4:4" x14ac:dyDescent="0.2">
      <c r="D2518" s="190"/>
    </row>
    <row r="2519" spans="4:4" x14ac:dyDescent="0.2">
      <c r="D2519" s="190"/>
    </row>
    <row r="2520" spans="4:4" x14ac:dyDescent="0.2">
      <c r="D2520" s="190"/>
    </row>
    <row r="2521" spans="4:4" x14ac:dyDescent="0.2">
      <c r="D2521" s="190"/>
    </row>
    <row r="2522" spans="4:4" x14ac:dyDescent="0.2">
      <c r="D2522" s="190"/>
    </row>
    <row r="2523" spans="4:4" x14ac:dyDescent="0.2">
      <c r="D2523" s="190"/>
    </row>
    <row r="2524" spans="4:4" x14ac:dyDescent="0.2">
      <c r="D2524" s="190"/>
    </row>
    <row r="2525" spans="4:4" x14ac:dyDescent="0.2">
      <c r="D2525" s="190"/>
    </row>
    <row r="2526" spans="4:4" x14ac:dyDescent="0.2">
      <c r="D2526" s="190"/>
    </row>
    <row r="2527" spans="4:4" x14ac:dyDescent="0.2">
      <c r="D2527" s="190"/>
    </row>
    <row r="2528" spans="4:4" x14ac:dyDescent="0.2">
      <c r="D2528" s="190"/>
    </row>
    <row r="2529" spans="4:4" x14ac:dyDescent="0.2">
      <c r="D2529" s="190"/>
    </row>
    <row r="2530" spans="4:4" x14ac:dyDescent="0.2">
      <c r="D2530" s="190"/>
    </row>
    <row r="2531" spans="4:4" x14ac:dyDescent="0.2">
      <c r="D2531" s="190"/>
    </row>
    <row r="2532" spans="4:4" x14ac:dyDescent="0.2">
      <c r="D2532" s="190"/>
    </row>
    <row r="2533" spans="4:4" x14ac:dyDescent="0.2">
      <c r="D2533" s="190"/>
    </row>
    <row r="2534" spans="4:4" x14ac:dyDescent="0.2">
      <c r="D2534" s="190"/>
    </row>
    <row r="2535" spans="4:4" x14ac:dyDescent="0.2">
      <c r="D2535" s="190"/>
    </row>
    <row r="2536" spans="4:4" x14ac:dyDescent="0.2">
      <c r="D2536" s="190"/>
    </row>
    <row r="2537" spans="4:4" x14ac:dyDescent="0.2">
      <c r="D2537" s="190"/>
    </row>
    <row r="2538" spans="4:4" x14ac:dyDescent="0.2">
      <c r="D2538" s="190"/>
    </row>
    <row r="2539" spans="4:4" x14ac:dyDescent="0.2">
      <c r="D2539" s="190"/>
    </row>
    <row r="2540" spans="4:4" x14ac:dyDescent="0.2">
      <c r="D2540" s="190"/>
    </row>
    <row r="2541" spans="4:4" x14ac:dyDescent="0.2">
      <c r="D2541" s="190"/>
    </row>
    <row r="2542" spans="4:4" x14ac:dyDescent="0.2">
      <c r="D2542" s="190"/>
    </row>
    <row r="2543" spans="4:4" x14ac:dyDescent="0.2">
      <c r="D2543" s="190"/>
    </row>
    <row r="2544" spans="4:4" x14ac:dyDescent="0.2">
      <c r="D2544" s="190"/>
    </row>
    <row r="2545" spans="4:4" x14ac:dyDescent="0.2">
      <c r="D2545" s="190"/>
    </row>
    <row r="2546" spans="4:4" x14ac:dyDescent="0.2">
      <c r="D2546" s="190"/>
    </row>
    <row r="2547" spans="4:4" x14ac:dyDescent="0.2">
      <c r="D2547" s="190"/>
    </row>
    <row r="2548" spans="4:4" x14ac:dyDescent="0.2">
      <c r="D2548" s="190"/>
    </row>
    <row r="2549" spans="4:4" x14ac:dyDescent="0.2">
      <c r="D2549" s="190"/>
    </row>
    <row r="2550" spans="4:4" x14ac:dyDescent="0.2">
      <c r="D2550" s="190"/>
    </row>
    <row r="2551" spans="4:4" x14ac:dyDescent="0.2">
      <c r="D2551" s="190"/>
    </row>
    <row r="2552" spans="4:4" x14ac:dyDescent="0.2">
      <c r="D2552" s="190"/>
    </row>
    <row r="2553" spans="4:4" x14ac:dyDescent="0.2">
      <c r="D2553" s="190"/>
    </row>
    <row r="2554" spans="4:4" x14ac:dyDescent="0.2">
      <c r="D2554" s="190"/>
    </row>
    <row r="2555" spans="4:4" x14ac:dyDescent="0.2">
      <c r="D2555" s="190"/>
    </row>
    <row r="2556" spans="4:4" x14ac:dyDescent="0.2">
      <c r="D2556" s="190"/>
    </row>
    <row r="2557" spans="4:4" x14ac:dyDescent="0.2">
      <c r="D2557" s="190"/>
    </row>
    <row r="2558" spans="4:4" x14ac:dyDescent="0.2">
      <c r="D2558" s="190"/>
    </row>
    <row r="2559" spans="4:4" x14ac:dyDescent="0.2">
      <c r="D2559" s="190"/>
    </row>
    <row r="2560" spans="4:4" x14ac:dyDescent="0.2">
      <c r="D2560" s="190"/>
    </row>
    <row r="2561" spans="4:4" x14ac:dyDescent="0.2">
      <c r="D2561" s="190"/>
    </row>
    <row r="2562" spans="4:4" x14ac:dyDescent="0.2">
      <c r="D2562" s="190"/>
    </row>
    <row r="2563" spans="4:4" x14ac:dyDescent="0.2">
      <c r="D2563" s="190"/>
    </row>
    <row r="2564" spans="4:4" x14ac:dyDescent="0.2">
      <c r="D2564" s="190"/>
    </row>
    <row r="2565" spans="4:4" x14ac:dyDescent="0.2">
      <c r="D2565" s="190"/>
    </row>
    <row r="2566" spans="4:4" x14ac:dyDescent="0.2">
      <c r="D2566" s="190"/>
    </row>
    <row r="2567" spans="4:4" x14ac:dyDescent="0.2">
      <c r="D2567" s="190"/>
    </row>
    <row r="2568" spans="4:4" x14ac:dyDescent="0.2">
      <c r="D2568" s="190"/>
    </row>
    <row r="2569" spans="4:4" x14ac:dyDescent="0.2">
      <c r="D2569" s="190"/>
    </row>
    <row r="2570" spans="4:4" x14ac:dyDescent="0.2">
      <c r="D2570" s="190"/>
    </row>
    <row r="2571" spans="4:4" x14ac:dyDescent="0.2">
      <c r="D2571" s="190"/>
    </row>
    <row r="2572" spans="4:4" x14ac:dyDescent="0.2">
      <c r="D2572" s="190"/>
    </row>
    <row r="2573" spans="4:4" x14ac:dyDescent="0.2">
      <c r="D2573" s="190"/>
    </row>
    <row r="2574" spans="4:4" x14ac:dyDescent="0.2">
      <c r="D2574" s="190"/>
    </row>
    <row r="2575" spans="4:4" x14ac:dyDescent="0.2">
      <c r="D2575" s="190"/>
    </row>
    <row r="2576" spans="4:4" x14ac:dyDescent="0.2">
      <c r="D2576" s="190"/>
    </row>
    <row r="2577" spans="4:4" x14ac:dyDescent="0.2">
      <c r="D2577" s="190"/>
    </row>
    <row r="2578" spans="4:4" x14ac:dyDescent="0.2">
      <c r="D2578" s="190"/>
    </row>
    <row r="2579" spans="4:4" x14ac:dyDescent="0.2">
      <c r="D2579" s="190"/>
    </row>
    <row r="2580" spans="4:4" x14ac:dyDescent="0.2">
      <c r="D2580" s="190"/>
    </row>
    <row r="2581" spans="4:4" x14ac:dyDescent="0.2">
      <c r="D2581" s="190"/>
    </row>
    <row r="2582" spans="4:4" x14ac:dyDescent="0.2">
      <c r="D2582" s="190"/>
    </row>
    <row r="2583" spans="4:4" x14ac:dyDescent="0.2">
      <c r="D2583" s="190"/>
    </row>
    <row r="2584" spans="4:4" x14ac:dyDescent="0.2">
      <c r="D2584" s="190"/>
    </row>
    <row r="2585" spans="4:4" x14ac:dyDescent="0.2">
      <c r="D2585" s="190"/>
    </row>
    <row r="2586" spans="4:4" x14ac:dyDescent="0.2">
      <c r="D2586" s="190"/>
    </row>
    <row r="2587" spans="4:4" x14ac:dyDescent="0.2">
      <c r="D2587" s="190"/>
    </row>
    <row r="2588" spans="4:4" x14ac:dyDescent="0.2">
      <c r="D2588" s="190"/>
    </row>
    <row r="2589" spans="4:4" x14ac:dyDescent="0.2">
      <c r="D2589" s="190"/>
    </row>
    <row r="2590" spans="4:4" x14ac:dyDescent="0.2">
      <c r="D2590" s="190"/>
    </row>
    <row r="2591" spans="4:4" x14ac:dyDescent="0.2">
      <c r="D2591" s="190"/>
    </row>
    <row r="2592" spans="4:4" x14ac:dyDescent="0.2">
      <c r="D2592" s="190"/>
    </row>
    <row r="2593" spans="4:4" x14ac:dyDescent="0.2">
      <c r="D2593" s="190"/>
    </row>
    <row r="2594" spans="4:4" x14ac:dyDescent="0.2">
      <c r="D2594" s="190"/>
    </row>
    <row r="2595" spans="4:4" x14ac:dyDescent="0.2">
      <c r="D2595" s="190"/>
    </row>
    <row r="2596" spans="4:4" x14ac:dyDescent="0.2">
      <c r="D2596" s="190"/>
    </row>
    <row r="2597" spans="4:4" x14ac:dyDescent="0.2">
      <c r="D2597" s="190"/>
    </row>
    <row r="2598" spans="4:4" x14ac:dyDescent="0.2">
      <c r="D2598" s="190"/>
    </row>
    <row r="2599" spans="4:4" x14ac:dyDescent="0.2">
      <c r="D2599" s="190"/>
    </row>
    <row r="2600" spans="4:4" x14ac:dyDescent="0.2">
      <c r="D2600" s="190"/>
    </row>
    <row r="2601" spans="4:4" x14ac:dyDescent="0.2">
      <c r="D2601" s="190"/>
    </row>
    <row r="2602" spans="4:4" x14ac:dyDescent="0.2">
      <c r="D2602" s="190"/>
    </row>
    <row r="2603" spans="4:4" x14ac:dyDescent="0.2">
      <c r="D2603" s="190"/>
    </row>
    <row r="2604" spans="4:4" x14ac:dyDescent="0.2">
      <c r="D2604" s="190"/>
    </row>
    <row r="2605" spans="4:4" x14ac:dyDescent="0.2">
      <c r="D2605" s="190"/>
    </row>
    <row r="2606" spans="4:4" x14ac:dyDescent="0.2">
      <c r="D2606" s="190"/>
    </row>
    <row r="2607" spans="4:4" x14ac:dyDescent="0.2">
      <c r="D2607" s="190"/>
    </row>
    <row r="2608" spans="4:4" x14ac:dyDescent="0.2">
      <c r="D2608" s="190"/>
    </row>
    <row r="2609" spans="4:4" x14ac:dyDescent="0.2">
      <c r="D2609" s="190"/>
    </row>
    <row r="2610" spans="4:4" x14ac:dyDescent="0.2">
      <c r="D2610" s="190"/>
    </row>
    <row r="2611" spans="4:4" x14ac:dyDescent="0.2">
      <c r="D2611" s="190"/>
    </row>
    <row r="2612" spans="4:4" x14ac:dyDescent="0.2">
      <c r="D2612" s="190"/>
    </row>
    <row r="2613" spans="4:4" x14ac:dyDescent="0.2">
      <c r="D2613" s="190"/>
    </row>
    <row r="2614" spans="4:4" x14ac:dyDescent="0.2">
      <c r="D2614" s="190"/>
    </row>
    <row r="2615" spans="4:4" x14ac:dyDescent="0.2">
      <c r="D2615" s="190"/>
    </row>
    <row r="2616" spans="4:4" x14ac:dyDescent="0.2">
      <c r="D2616" s="190"/>
    </row>
    <row r="2617" spans="4:4" x14ac:dyDescent="0.2">
      <c r="D2617" s="190"/>
    </row>
    <row r="2618" spans="4:4" x14ac:dyDescent="0.2">
      <c r="D2618" s="190"/>
    </row>
    <row r="2619" spans="4:4" x14ac:dyDescent="0.2">
      <c r="D2619" s="190"/>
    </row>
    <row r="2620" spans="4:4" x14ac:dyDescent="0.2">
      <c r="D2620" s="190"/>
    </row>
    <row r="2621" spans="4:4" x14ac:dyDescent="0.2">
      <c r="D2621" s="190"/>
    </row>
    <row r="2622" spans="4:4" x14ac:dyDescent="0.2">
      <c r="D2622" s="190"/>
    </row>
    <row r="2623" spans="4:4" x14ac:dyDescent="0.2">
      <c r="D2623" s="190"/>
    </row>
    <row r="2624" spans="4:4" x14ac:dyDescent="0.2">
      <c r="D2624" s="190"/>
    </row>
    <row r="2625" spans="4:4" x14ac:dyDescent="0.2">
      <c r="D2625" s="190"/>
    </row>
    <row r="2626" spans="4:4" x14ac:dyDescent="0.2">
      <c r="D2626" s="190"/>
    </row>
    <row r="2627" spans="4:4" x14ac:dyDescent="0.2">
      <c r="D2627" s="190"/>
    </row>
    <row r="2628" spans="4:4" x14ac:dyDescent="0.2">
      <c r="D2628" s="190"/>
    </row>
    <row r="2629" spans="4:4" x14ac:dyDescent="0.2">
      <c r="D2629" s="190"/>
    </row>
    <row r="2630" spans="4:4" x14ac:dyDescent="0.2">
      <c r="D2630" s="190"/>
    </row>
    <row r="2631" spans="4:4" x14ac:dyDescent="0.2">
      <c r="D2631" s="190"/>
    </row>
    <row r="2632" spans="4:4" x14ac:dyDescent="0.2">
      <c r="D2632" s="190"/>
    </row>
    <row r="2633" spans="4:4" x14ac:dyDescent="0.2">
      <c r="D2633" s="190"/>
    </row>
    <row r="2634" spans="4:4" x14ac:dyDescent="0.2">
      <c r="D2634" s="190"/>
    </row>
    <row r="2635" spans="4:4" x14ac:dyDescent="0.2">
      <c r="D2635" s="190"/>
    </row>
    <row r="2636" spans="4:4" x14ac:dyDescent="0.2">
      <c r="D2636" s="190"/>
    </row>
    <row r="2637" spans="4:4" x14ac:dyDescent="0.2">
      <c r="D2637" s="190"/>
    </row>
    <row r="2638" spans="4:4" x14ac:dyDescent="0.2">
      <c r="D2638" s="190"/>
    </row>
    <row r="2639" spans="4:4" x14ac:dyDescent="0.2">
      <c r="D2639" s="190"/>
    </row>
    <row r="2640" spans="4:4" x14ac:dyDescent="0.2">
      <c r="D2640" s="190"/>
    </row>
    <row r="2641" spans="4:4" x14ac:dyDescent="0.2">
      <c r="D2641" s="190"/>
    </row>
    <row r="2642" spans="4:4" x14ac:dyDescent="0.2">
      <c r="D2642" s="190"/>
    </row>
    <row r="2643" spans="4:4" x14ac:dyDescent="0.2">
      <c r="D2643" s="190"/>
    </row>
    <row r="2644" spans="4:4" x14ac:dyDescent="0.2">
      <c r="D2644" s="190"/>
    </row>
    <row r="2645" spans="4:4" x14ac:dyDescent="0.2">
      <c r="D2645" s="190"/>
    </row>
    <row r="2646" spans="4:4" x14ac:dyDescent="0.2">
      <c r="D2646" s="190"/>
    </row>
    <row r="2647" spans="4:4" x14ac:dyDescent="0.2">
      <c r="D2647" s="190"/>
    </row>
    <row r="2648" spans="4:4" x14ac:dyDescent="0.2">
      <c r="D2648" s="190"/>
    </row>
    <row r="2649" spans="4:4" x14ac:dyDescent="0.2">
      <c r="D2649" s="190"/>
    </row>
    <row r="2650" spans="4:4" x14ac:dyDescent="0.2">
      <c r="D2650" s="190"/>
    </row>
    <row r="2651" spans="4:4" x14ac:dyDescent="0.2">
      <c r="D2651" s="190"/>
    </row>
    <row r="2652" spans="4:4" x14ac:dyDescent="0.2">
      <c r="D2652" s="190"/>
    </row>
    <row r="2653" spans="4:4" x14ac:dyDescent="0.2">
      <c r="D2653" s="190"/>
    </row>
    <row r="2654" spans="4:4" x14ac:dyDescent="0.2">
      <c r="D2654" s="190"/>
    </row>
    <row r="2655" spans="4:4" x14ac:dyDescent="0.2">
      <c r="D2655" s="190"/>
    </row>
    <row r="2656" spans="4:4" x14ac:dyDescent="0.2">
      <c r="D2656" s="190"/>
    </row>
    <row r="2657" spans="4:4" x14ac:dyDescent="0.2">
      <c r="D2657" s="190"/>
    </row>
    <row r="2658" spans="4:4" x14ac:dyDescent="0.2">
      <c r="D2658" s="190"/>
    </row>
    <row r="2659" spans="4:4" x14ac:dyDescent="0.2">
      <c r="D2659" s="190"/>
    </row>
    <row r="2660" spans="4:4" x14ac:dyDescent="0.2">
      <c r="D2660" s="190"/>
    </row>
    <row r="2661" spans="4:4" x14ac:dyDescent="0.2">
      <c r="D2661" s="190"/>
    </row>
    <row r="2662" spans="4:4" x14ac:dyDescent="0.2">
      <c r="D2662" s="190"/>
    </row>
    <row r="2663" spans="4:4" x14ac:dyDescent="0.2">
      <c r="D2663" s="190"/>
    </row>
    <row r="2664" spans="4:4" x14ac:dyDescent="0.2">
      <c r="D2664" s="190"/>
    </row>
    <row r="2665" spans="4:4" x14ac:dyDescent="0.2">
      <c r="D2665" s="190"/>
    </row>
    <row r="2666" spans="4:4" x14ac:dyDescent="0.2">
      <c r="D2666" s="190"/>
    </row>
    <row r="2667" spans="4:4" x14ac:dyDescent="0.2">
      <c r="D2667" s="190"/>
    </row>
    <row r="2668" spans="4:4" x14ac:dyDescent="0.2">
      <c r="D2668" s="190"/>
    </row>
    <row r="2669" spans="4:4" x14ac:dyDescent="0.2">
      <c r="D2669" s="190"/>
    </row>
    <row r="2670" spans="4:4" x14ac:dyDescent="0.2">
      <c r="D2670" s="190"/>
    </row>
    <row r="2671" spans="4:4" x14ac:dyDescent="0.2">
      <c r="D2671" s="190"/>
    </row>
    <row r="2672" spans="4:4" x14ac:dyDescent="0.2">
      <c r="D2672" s="190"/>
    </row>
    <row r="2673" spans="4:4" x14ac:dyDescent="0.2">
      <c r="D2673" s="190"/>
    </row>
    <row r="2674" spans="4:4" x14ac:dyDescent="0.2">
      <c r="D2674" s="190"/>
    </row>
    <row r="2675" spans="4:4" x14ac:dyDescent="0.2">
      <c r="D2675" s="190"/>
    </row>
    <row r="2676" spans="4:4" x14ac:dyDescent="0.2">
      <c r="D2676" s="190"/>
    </row>
    <row r="2677" spans="4:4" x14ac:dyDescent="0.2">
      <c r="D2677" s="190"/>
    </row>
    <row r="2678" spans="4:4" x14ac:dyDescent="0.2">
      <c r="D2678" s="190"/>
    </row>
    <row r="2679" spans="4:4" x14ac:dyDescent="0.2">
      <c r="D2679" s="190"/>
    </row>
    <row r="2680" spans="4:4" x14ac:dyDescent="0.2">
      <c r="D2680" s="190"/>
    </row>
    <row r="2681" spans="4:4" x14ac:dyDescent="0.2">
      <c r="D2681" s="190"/>
    </row>
    <row r="2682" spans="4:4" x14ac:dyDescent="0.2">
      <c r="D2682" s="190"/>
    </row>
    <row r="2683" spans="4:4" x14ac:dyDescent="0.2">
      <c r="D2683" s="190"/>
    </row>
    <row r="2684" spans="4:4" x14ac:dyDescent="0.2">
      <c r="D2684" s="190"/>
    </row>
    <row r="2685" spans="4:4" x14ac:dyDescent="0.2">
      <c r="D2685" s="190"/>
    </row>
    <row r="2686" spans="4:4" x14ac:dyDescent="0.2">
      <c r="D2686" s="190"/>
    </row>
    <row r="2687" spans="4:4" x14ac:dyDescent="0.2">
      <c r="D2687" s="190"/>
    </row>
    <row r="2688" spans="4:4" x14ac:dyDescent="0.2">
      <c r="D2688" s="190"/>
    </row>
    <row r="2689" spans="4:4" x14ac:dyDescent="0.2">
      <c r="D2689" s="190"/>
    </row>
    <row r="2690" spans="4:4" x14ac:dyDescent="0.2">
      <c r="D2690" s="190"/>
    </row>
    <row r="2691" spans="4:4" x14ac:dyDescent="0.2">
      <c r="D2691" s="190"/>
    </row>
    <row r="2692" spans="4:4" x14ac:dyDescent="0.2">
      <c r="D2692" s="190"/>
    </row>
    <row r="2693" spans="4:4" x14ac:dyDescent="0.2">
      <c r="D2693" s="190"/>
    </row>
    <row r="2694" spans="4:4" x14ac:dyDescent="0.2">
      <c r="D2694" s="190"/>
    </row>
    <row r="2695" spans="4:4" x14ac:dyDescent="0.2">
      <c r="D2695" s="190"/>
    </row>
    <row r="2696" spans="4:4" x14ac:dyDescent="0.2">
      <c r="D2696" s="190"/>
    </row>
    <row r="2697" spans="4:4" x14ac:dyDescent="0.2">
      <c r="D2697" s="190"/>
    </row>
    <row r="2698" spans="4:4" x14ac:dyDescent="0.2">
      <c r="D2698" s="190"/>
    </row>
    <row r="2699" spans="4:4" x14ac:dyDescent="0.2">
      <c r="D2699" s="190"/>
    </row>
    <row r="2700" spans="4:4" x14ac:dyDescent="0.2">
      <c r="D2700" s="190"/>
    </row>
    <row r="2701" spans="4:4" x14ac:dyDescent="0.2">
      <c r="D2701" s="190"/>
    </row>
    <row r="2702" spans="4:4" x14ac:dyDescent="0.2">
      <c r="D2702" s="190"/>
    </row>
    <row r="2703" spans="4:4" x14ac:dyDescent="0.2">
      <c r="D2703" s="190"/>
    </row>
    <row r="2704" spans="4:4" x14ac:dyDescent="0.2">
      <c r="D2704" s="190"/>
    </row>
    <row r="2705" spans="4:4" x14ac:dyDescent="0.2">
      <c r="D2705" s="190"/>
    </row>
    <row r="2706" spans="4:4" x14ac:dyDescent="0.2">
      <c r="D2706" s="190"/>
    </row>
    <row r="2707" spans="4:4" x14ac:dyDescent="0.2">
      <c r="D2707" s="190"/>
    </row>
    <row r="2708" spans="4:4" x14ac:dyDescent="0.2">
      <c r="D2708" s="190"/>
    </row>
    <row r="2709" spans="4:4" x14ac:dyDescent="0.2">
      <c r="D2709" s="190"/>
    </row>
    <row r="2710" spans="4:4" x14ac:dyDescent="0.2">
      <c r="D2710" s="190"/>
    </row>
    <row r="2711" spans="4:4" x14ac:dyDescent="0.2">
      <c r="D2711" s="190"/>
    </row>
    <row r="2712" spans="4:4" x14ac:dyDescent="0.2">
      <c r="D2712" s="190"/>
    </row>
    <row r="2713" spans="4:4" x14ac:dyDescent="0.2">
      <c r="D2713" s="190"/>
    </row>
    <row r="2714" spans="4:4" x14ac:dyDescent="0.2">
      <c r="D2714" s="190"/>
    </row>
    <row r="2715" spans="4:4" x14ac:dyDescent="0.2">
      <c r="D2715" s="190"/>
    </row>
    <row r="2716" spans="4:4" x14ac:dyDescent="0.2">
      <c r="D2716" s="190"/>
    </row>
    <row r="2717" spans="4:4" x14ac:dyDescent="0.2">
      <c r="D2717" s="190"/>
    </row>
    <row r="2718" spans="4:4" x14ac:dyDescent="0.2">
      <c r="D2718" s="190"/>
    </row>
    <row r="2719" spans="4:4" x14ac:dyDescent="0.2">
      <c r="D2719" s="190"/>
    </row>
    <row r="2720" spans="4:4" x14ac:dyDescent="0.2">
      <c r="D2720" s="190"/>
    </row>
    <row r="2721" spans="4:4" x14ac:dyDescent="0.2">
      <c r="D2721" s="190"/>
    </row>
    <row r="2722" spans="4:4" x14ac:dyDescent="0.2">
      <c r="D2722" s="190"/>
    </row>
    <row r="2723" spans="4:4" x14ac:dyDescent="0.2">
      <c r="D2723" s="190"/>
    </row>
    <row r="2724" spans="4:4" x14ac:dyDescent="0.2">
      <c r="D2724" s="190"/>
    </row>
    <row r="2725" spans="4:4" x14ac:dyDescent="0.2">
      <c r="D2725" s="190"/>
    </row>
    <row r="2726" spans="4:4" x14ac:dyDescent="0.2">
      <c r="D2726" s="190"/>
    </row>
    <row r="2727" spans="4:4" x14ac:dyDescent="0.2">
      <c r="D2727" s="190"/>
    </row>
    <row r="2728" spans="4:4" x14ac:dyDescent="0.2">
      <c r="D2728" s="190"/>
    </row>
    <row r="2729" spans="4:4" x14ac:dyDescent="0.2">
      <c r="D2729" s="190"/>
    </row>
    <row r="2730" spans="4:4" x14ac:dyDescent="0.2">
      <c r="D2730" s="190"/>
    </row>
    <row r="2731" spans="4:4" x14ac:dyDescent="0.2">
      <c r="D2731" s="190"/>
    </row>
    <row r="2732" spans="4:4" x14ac:dyDescent="0.2">
      <c r="D2732" s="190"/>
    </row>
    <row r="2733" spans="4:4" x14ac:dyDescent="0.2">
      <c r="D2733" s="190"/>
    </row>
    <row r="2734" spans="4:4" x14ac:dyDescent="0.2">
      <c r="D2734" s="190"/>
    </row>
    <row r="2735" spans="4:4" x14ac:dyDescent="0.2">
      <c r="D2735" s="190"/>
    </row>
    <row r="2736" spans="4:4" x14ac:dyDescent="0.2">
      <c r="D2736" s="190"/>
    </row>
    <row r="2737" spans="4:4" x14ac:dyDescent="0.2">
      <c r="D2737" s="190"/>
    </row>
    <row r="2738" spans="4:4" x14ac:dyDescent="0.2">
      <c r="D2738" s="190"/>
    </row>
    <row r="2739" spans="4:4" x14ac:dyDescent="0.2">
      <c r="D2739" s="190"/>
    </row>
    <row r="2740" spans="4:4" x14ac:dyDescent="0.2">
      <c r="D2740" s="190"/>
    </row>
    <row r="2741" spans="4:4" x14ac:dyDescent="0.2">
      <c r="D2741" s="190"/>
    </row>
    <row r="2742" spans="4:4" x14ac:dyDescent="0.2">
      <c r="D2742" s="190"/>
    </row>
    <row r="2743" spans="4:4" x14ac:dyDescent="0.2">
      <c r="D2743" s="190"/>
    </row>
    <row r="2744" spans="4:4" x14ac:dyDescent="0.2">
      <c r="D2744" s="190"/>
    </row>
    <row r="2745" spans="4:4" x14ac:dyDescent="0.2">
      <c r="D2745" s="190"/>
    </row>
    <row r="2746" spans="4:4" x14ac:dyDescent="0.2">
      <c r="D2746" s="190"/>
    </row>
    <row r="2747" spans="4:4" x14ac:dyDescent="0.2">
      <c r="D2747" s="190"/>
    </row>
    <row r="2748" spans="4:4" x14ac:dyDescent="0.2">
      <c r="D2748" s="190"/>
    </row>
    <row r="2749" spans="4:4" x14ac:dyDescent="0.2">
      <c r="D2749" s="190"/>
    </row>
    <row r="2750" spans="4:4" x14ac:dyDescent="0.2">
      <c r="D2750" s="190"/>
    </row>
    <row r="2751" spans="4:4" x14ac:dyDescent="0.2">
      <c r="D2751" s="190"/>
    </row>
    <row r="2752" spans="4:4" x14ac:dyDescent="0.2">
      <c r="D2752" s="190"/>
    </row>
    <row r="2753" spans="4:4" x14ac:dyDescent="0.2">
      <c r="D2753" s="190"/>
    </row>
    <row r="2754" spans="4:4" x14ac:dyDescent="0.2">
      <c r="D2754" s="190"/>
    </row>
    <row r="2755" spans="4:4" x14ac:dyDescent="0.2">
      <c r="D2755" s="190"/>
    </row>
    <row r="2756" spans="4:4" x14ac:dyDescent="0.2">
      <c r="D2756" s="190"/>
    </row>
    <row r="2757" spans="4:4" x14ac:dyDescent="0.2">
      <c r="D2757" s="190"/>
    </row>
    <row r="2758" spans="4:4" x14ac:dyDescent="0.2">
      <c r="D2758" s="190"/>
    </row>
    <row r="2759" spans="4:4" x14ac:dyDescent="0.2">
      <c r="D2759" s="190"/>
    </row>
    <row r="2760" spans="4:4" x14ac:dyDescent="0.2">
      <c r="D2760" s="190"/>
    </row>
    <row r="2761" spans="4:4" x14ac:dyDescent="0.2">
      <c r="D2761" s="190"/>
    </row>
    <row r="2762" spans="4:4" x14ac:dyDescent="0.2">
      <c r="D2762" s="190"/>
    </row>
    <row r="2763" spans="4:4" x14ac:dyDescent="0.2">
      <c r="D2763" s="190"/>
    </row>
    <row r="2764" spans="4:4" x14ac:dyDescent="0.2">
      <c r="D2764" s="190"/>
    </row>
    <row r="2765" spans="4:4" x14ac:dyDescent="0.2">
      <c r="D2765" s="190"/>
    </row>
    <row r="2766" spans="4:4" x14ac:dyDescent="0.2">
      <c r="D2766" s="190"/>
    </row>
    <row r="2767" spans="4:4" x14ac:dyDescent="0.2">
      <c r="D2767" s="190"/>
    </row>
    <row r="2768" spans="4:4" x14ac:dyDescent="0.2">
      <c r="D2768" s="190"/>
    </row>
    <row r="2769" spans="4:4" x14ac:dyDescent="0.2">
      <c r="D2769" s="190"/>
    </row>
    <row r="2770" spans="4:4" x14ac:dyDescent="0.2">
      <c r="D2770" s="190"/>
    </row>
    <row r="2771" spans="4:4" x14ac:dyDescent="0.2">
      <c r="D2771" s="190"/>
    </row>
    <row r="2772" spans="4:4" x14ac:dyDescent="0.2">
      <c r="D2772" s="190"/>
    </row>
    <row r="2773" spans="4:4" x14ac:dyDescent="0.2">
      <c r="D2773" s="190"/>
    </row>
    <row r="2774" spans="4:4" x14ac:dyDescent="0.2">
      <c r="D2774" s="190"/>
    </row>
    <row r="2775" spans="4:4" x14ac:dyDescent="0.2">
      <c r="D2775" s="190"/>
    </row>
    <row r="2776" spans="4:4" x14ac:dyDescent="0.2">
      <c r="D2776" s="190"/>
    </row>
    <row r="2777" spans="4:4" x14ac:dyDescent="0.2">
      <c r="D2777" s="190"/>
    </row>
    <row r="2778" spans="4:4" x14ac:dyDescent="0.2">
      <c r="D2778" s="190"/>
    </row>
    <row r="2779" spans="4:4" x14ac:dyDescent="0.2">
      <c r="D2779" s="190"/>
    </row>
    <row r="2780" spans="4:4" x14ac:dyDescent="0.2">
      <c r="D2780" s="190"/>
    </row>
    <row r="2781" spans="4:4" x14ac:dyDescent="0.2">
      <c r="D2781" s="190"/>
    </row>
    <row r="2782" spans="4:4" x14ac:dyDescent="0.2">
      <c r="D2782" s="190"/>
    </row>
    <row r="2783" spans="4:4" x14ac:dyDescent="0.2">
      <c r="D2783" s="190"/>
    </row>
    <row r="2784" spans="4:4" x14ac:dyDescent="0.2">
      <c r="D2784" s="190"/>
    </row>
    <row r="2785" spans="4:4" x14ac:dyDescent="0.2">
      <c r="D2785" s="190"/>
    </row>
    <row r="2786" spans="4:4" x14ac:dyDescent="0.2">
      <c r="D2786" s="190"/>
    </row>
    <row r="2787" spans="4:4" x14ac:dyDescent="0.2">
      <c r="D2787" s="190"/>
    </row>
    <row r="2788" spans="4:4" x14ac:dyDescent="0.2">
      <c r="D2788" s="190"/>
    </row>
    <row r="2789" spans="4:4" x14ac:dyDescent="0.2">
      <c r="D2789" s="190"/>
    </row>
    <row r="2790" spans="4:4" x14ac:dyDescent="0.2">
      <c r="D2790" s="190"/>
    </row>
    <row r="2791" spans="4:4" x14ac:dyDescent="0.2">
      <c r="D2791" s="190"/>
    </row>
    <row r="2792" spans="4:4" x14ac:dyDescent="0.2">
      <c r="D2792" s="190"/>
    </row>
    <row r="2793" spans="4:4" x14ac:dyDescent="0.2">
      <c r="D2793" s="190"/>
    </row>
    <row r="2794" spans="4:4" x14ac:dyDescent="0.2">
      <c r="D2794" s="190"/>
    </row>
    <row r="2795" spans="4:4" x14ac:dyDescent="0.2">
      <c r="D2795" s="190"/>
    </row>
    <row r="2796" spans="4:4" x14ac:dyDescent="0.2">
      <c r="D2796" s="190"/>
    </row>
    <row r="2797" spans="4:4" x14ac:dyDescent="0.2">
      <c r="D2797" s="190"/>
    </row>
    <row r="2798" spans="4:4" x14ac:dyDescent="0.2">
      <c r="D2798" s="190"/>
    </row>
    <row r="2799" spans="4:4" x14ac:dyDescent="0.2">
      <c r="D2799" s="190"/>
    </row>
    <row r="2800" spans="4:4" x14ac:dyDescent="0.2">
      <c r="D2800" s="190"/>
    </row>
    <row r="2801" spans="4:4" x14ac:dyDescent="0.2">
      <c r="D2801" s="190"/>
    </row>
    <row r="2802" spans="4:4" x14ac:dyDescent="0.2">
      <c r="D2802" s="190"/>
    </row>
    <row r="2803" spans="4:4" x14ac:dyDescent="0.2">
      <c r="D2803" s="190"/>
    </row>
    <row r="2804" spans="4:4" x14ac:dyDescent="0.2">
      <c r="D2804" s="190"/>
    </row>
    <row r="2805" spans="4:4" x14ac:dyDescent="0.2">
      <c r="D2805" s="190"/>
    </row>
    <row r="2806" spans="4:4" x14ac:dyDescent="0.2">
      <c r="D2806" s="190"/>
    </row>
    <row r="2807" spans="4:4" x14ac:dyDescent="0.2">
      <c r="D2807" s="190"/>
    </row>
    <row r="2808" spans="4:4" x14ac:dyDescent="0.2">
      <c r="D2808" s="190"/>
    </row>
    <row r="2809" spans="4:4" x14ac:dyDescent="0.2">
      <c r="D2809" s="190"/>
    </row>
    <row r="2810" spans="4:4" x14ac:dyDescent="0.2">
      <c r="D2810" s="190"/>
    </row>
    <row r="2811" spans="4:4" x14ac:dyDescent="0.2">
      <c r="D2811" s="190"/>
    </row>
    <row r="2812" spans="4:4" x14ac:dyDescent="0.2">
      <c r="D2812" s="190"/>
    </row>
    <row r="2813" spans="4:4" x14ac:dyDescent="0.2">
      <c r="D2813" s="190"/>
    </row>
    <row r="2814" spans="4:4" x14ac:dyDescent="0.2">
      <c r="D2814" s="190"/>
    </row>
    <row r="2815" spans="4:4" x14ac:dyDescent="0.2">
      <c r="D2815" s="190"/>
    </row>
    <row r="2816" spans="4:4" x14ac:dyDescent="0.2">
      <c r="D2816" s="190"/>
    </row>
    <row r="2817" spans="4:4" x14ac:dyDescent="0.2">
      <c r="D2817" s="190"/>
    </row>
    <row r="2818" spans="4:4" x14ac:dyDescent="0.2">
      <c r="D2818" s="190"/>
    </row>
    <row r="2819" spans="4:4" x14ac:dyDescent="0.2">
      <c r="D2819" s="190"/>
    </row>
    <row r="2820" spans="4:4" x14ac:dyDescent="0.2">
      <c r="D2820" s="190"/>
    </row>
    <row r="2821" spans="4:4" x14ac:dyDescent="0.2">
      <c r="D2821" s="190"/>
    </row>
    <row r="2822" spans="4:4" x14ac:dyDescent="0.2">
      <c r="D2822" s="190"/>
    </row>
    <row r="2823" spans="4:4" x14ac:dyDescent="0.2">
      <c r="D2823" s="190"/>
    </row>
    <row r="2824" spans="4:4" x14ac:dyDescent="0.2">
      <c r="D2824" s="190"/>
    </row>
    <row r="2825" spans="4:4" x14ac:dyDescent="0.2">
      <c r="D2825" s="190"/>
    </row>
    <row r="2826" spans="4:4" x14ac:dyDescent="0.2">
      <c r="D2826" s="190"/>
    </row>
    <row r="2827" spans="4:4" x14ac:dyDescent="0.2">
      <c r="D2827" s="190"/>
    </row>
    <row r="2828" spans="4:4" x14ac:dyDescent="0.2">
      <c r="D2828" s="190"/>
    </row>
    <row r="2829" spans="4:4" x14ac:dyDescent="0.2">
      <c r="D2829" s="190"/>
    </row>
    <row r="2830" spans="4:4" x14ac:dyDescent="0.2">
      <c r="D2830" s="190"/>
    </row>
    <row r="2831" spans="4:4" x14ac:dyDescent="0.2">
      <c r="D2831" s="190"/>
    </row>
    <row r="2832" spans="4:4" x14ac:dyDescent="0.2">
      <c r="D2832" s="190"/>
    </row>
    <row r="2833" spans="4:4" x14ac:dyDescent="0.2">
      <c r="D2833" s="190"/>
    </row>
    <row r="2834" spans="4:4" x14ac:dyDescent="0.2">
      <c r="D2834" s="190"/>
    </row>
    <row r="2835" spans="4:4" x14ac:dyDescent="0.2">
      <c r="D2835" s="190"/>
    </row>
    <row r="2836" spans="4:4" x14ac:dyDescent="0.2">
      <c r="D2836" s="190"/>
    </row>
    <row r="2837" spans="4:4" x14ac:dyDescent="0.2">
      <c r="D2837" s="190"/>
    </row>
    <row r="2838" spans="4:4" x14ac:dyDescent="0.2">
      <c r="D2838" s="190"/>
    </row>
    <row r="2839" spans="4:4" x14ac:dyDescent="0.2">
      <c r="D2839" s="190"/>
    </row>
    <row r="2840" spans="4:4" x14ac:dyDescent="0.2">
      <c r="D2840" s="190"/>
    </row>
    <row r="2841" spans="4:4" x14ac:dyDescent="0.2">
      <c r="D2841" s="190"/>
    </row>
    <row r="2842" spans="4:4" x14ac:dyDescent="0.2">
      <c r="D2842" s="190"/>
    </row>
    <row r="2843" spans="4:4" x14ac:dyDescent="0.2">
      <c r="D2843" s="190"/>
    </row>
    <row r="2844" spans="4:4" x14ac:dyDescent="0.2">
      <c r="D2844" s="190"/>
    </row>
    <row r="2845" spans="4:4" x14ac:dyDescent="0.2">
      <c r="D2845" s="190"/>
    </row>
    <row r="2846" spans="4:4" x14ac:dyDescent="0.2">
      <c r="D2846" s="190"/>
    </row>
    <row r="2847" spans="4:4" x14ac:dyDescent="0.2">
      <c r="D2847" s="190"/>
    </row>
    <row r="2848" spans="4:4" x14ac:dyDescent="0.2">
      <c r="D2848" s="190"/>
    </row>
    <row r="2849" spans="4:4" x14ac:dyDescent="0.2">
      <c r="D2849" s="190"/>
    </row>
    <row r="2850" spans="4:4" x14ac:dyDescent="0.2">
      <c r="D2850" s="190"/>
    </row>
    <row r="2851" spans="4:4" x14ac:dyDescent="0.2">
      <c r="D2851" s="190"/>
    </row>
    <row r="2852" spans="4:4" x14ac:dyDescent="0.2">
      <c r="D2852" s="190"/>
    </row>
    <row r="2853" spans="4:4" x14ac:dyDescent="0.2">
      <c r="D2853" s="190"/>
    </row>
    <row r="2854" spans="4:4" x14ac:dyDescent="0.2">
      <c r="D2854" s="190"/>
    </row>
    <row r="2855" spans="4:4" x14ac:dyDescent="0.2">
      <c r="D2855" s="190"/>
    </row>
    <row r="2856" spans="4:4" x14ac:dyDescent="0.2">
      <c r="D2856" s="190"/>
    </row>
    <row r="2857" spans="4:4" x14ac:dyDescent="0.2">
      <c r="D2857" s="190"/>
    </row>
    <row r="2858" spans="4:4" x14ac:dyDescent="0.2">
      <c r="D2858" s="190"/>
    </row>
    <row r="2859" spans="4:4" x14ac:dyDescent="0.2">
      <c r="D2859" s="190"/>
    </row>
    <row r="2860" spans="4:4" x14ac:dyDescent="0.2">
      <c r="D2860" s="190"/>
    </row>
    <row r="2861" spans="4:4" x14ac:dyDescent="0.2">
      <c r="D2861" s="190"/>
    </row>
    <row r="2862" spans="4:4" x14ac:dyDescent="0.2">
      <c r="D2862" s="190"/>
    </row>
    <row r="2863" spans="4:4" x14ac:dyDescent="0.2">
      <c r="D2863" s="190"/>
    </row>
    <row r="2864" spans="4:4" x14ac:dyDescent="0.2">
      <c r="D2864" s="190"/>
    </row>
    <row r="2865" spans="4:4" x14ac:dyDescent="0.2">
      <c r="D2865" s="190"/>
    </row>
    <row r="2866" spans="4:4" x14ac:dyDescent="0.2">
      <c r="D2866" s="190"/>
    </row>
    <row r="2867" spans="4:4" x14ac:dyDescent="0.2">
      <c r="D2867" s="190"/>
    </row>
    <row r="2868" spans="4:4" x14ac:dyDescent="0.2">
      <c r="D2868" s="190"/>
    </row>
    <row r="2869" spans="4:4" x14ac:dyDescent="0.2">
      <c r="D2869" s="190"/>
    </row>
    <row r="2870" spans="4:4" x14ac:dyDescent="0.2">
      <c r="D2870" s="190"/>
    </row>
    <row r="2871" spans="4:4" x14ac:dyDescent="0.2">
      <c r="D2871" s="190"/>
    </row>
    <row r="2872" spans="4:4" x14ac:dyDescent="0.2">
      <c r="D2872" s="190"/>
    </row>
    <row r="2873" spans="4:4" x14ac:dyDescent="0.2">
      <c r="D2873" s="190"/>
    </row>
    <row r="2874" spans="4:4" x14ac:dyDescent="0.2">
      <c r="D2874" s="190"/>
    </row>
    <row r="2875" spans="4:4" x14ac:dyDescent="0.2">
      <c r="D2875" s="190"/>
    </row>
    <row r="2876" spans="4:4" x14ac:dyDescent="0.2">
      <c r="D2876" s="190"/>
    </row>
    <row r="2877" spans="4:4" x14ac:dyDescent="0.2">
      <c r="D2877" s="190"/>
    </row>
    <row r="2878" spans="4:4" x14ac:dyDescent="0.2">
      <c r="D2878" s="190"/>
    </row>
    <row r="2879" spans="4:4" x14ac:dyDescent="0.2">
      <c r="D2879" s="190"/>
    </row>
    <row r="2880" spans="4:4" x14ac:dyDescent="0.2">
      <c r="D2880" s="190"/>
    </row>
    <row r="2881" spans="4:4" x14ac:dyDescent="0.2">
      <c r="D2881" s="190"/>
    </row>
    <row r="2882" spans="4:4" x14ac:dyDescent="0.2">
      <c r="D2882" s="190"/>
    </row>
    <row r="2883" spans="4:4" x14ac:dyDescent="0.2">
      <c r="D2883" s="190"/>
    </row>
    <row r="2884" spans="4:4" x14ac:dyDescent="0.2">
      <c r="D2884" s="190"/>
    </row>
    <row r="2885" spans="4:4" x14ac:dyDescent="0.2">
      <c r="D2885" s="190"/>
    </row>
    <row r="2886" spans="4:4" x14ac:dyDescent="0.2">
      <c r="D2886" s="190"/>
    </row>
    <row r="2887" spans="4:4" x14ac:dyDescent="0.2">
      <c r="D2887" s="190"/>
    </row>
    <row r="2888" spans="4:4" x14ac:dyDescent="0.2">
      <c r="D2888" s="190"/>
    </row>
    <row r="2889" spans="4:4" x14ac:dyDescent="0.2">
      <c r="D2889" s="190"/>
    </row>
    <row r="2890" spans="4:4" x14ac:dyDescent="0.2">
      <c r="D2890" s="190"/>
    </row>
    <row r="2891" spans="4:4" x14ac:dyDescent="0.2">
      <c r="D2891" s="190"/>
    </row>
    <row r="2892" spans="4:4" x14ac:dyDescent="0.2">
      <c r="D2892" s="190"/>
    </row>
    <row r="2893" spans="4:4" x14ac:dyDescent="0.2">
      <c r="D2893" s="190"/>
    </row>
    <row r="2894" spans="4:4" x14ac:dyDescent="0.2">
      <c r="D2894" s="190"/>
    </row>
    <row r="2895" spans="4:4" x14ac:dyDescent="0.2">
      <c r="D2895" s="190"/>
    </row>
    <row r="2896" spans="4:4" x14ac:dyDescent="0.2">
      <c r="D2896" s="190"/>
    </row>
    <row r="2897" spans="4:4" x14ac:dyDescent="0.2">
      <c r="D2897" s="190"/>
    </row>
    <row r="2898" spans="4:4" x14ac:dyDescent="0.2">
      <c r="D2898" s="190"/>
    </row>
    <row r="2899" spans="4:4" x14ac:dyDescent="0.2">
      <c r="D2899" s="190"/>
    </row>
    <row r="2900" spans="4:4" x14ac:dyDescent="0.2">
      <c r="D2900" s="190"/>
    </row>
    <row r="2901" spans="4:4" x14ac:dyDescent="0.2">
      <c r="D2901" s="190"/>
    </row>
    <row r="2902" spans="4:4" x14ac:dyDescent="0.2">
      <c r="D2902" s="190"/>
    </row>
    <row r="2903" spans="4:4" x14ac:dyDescent="0.2">
      <c r="D2903" s="190"/>
    </row>
    <row r="2904" spans="4:4" x14ac:dyDescent="0.2">
      <c r="D2904" s="190"/>
    </row>
    <row r="2905" spans="4:4" x14ac:dyDescent="0.2">
      <c r="D2905" s="190"/>
    </row>
    <row r="2906" spans="4:4" x14ac:dyDescent="0.2">
      <c r="D2906" s="190"/>
    </row>
    <row r="2907" spans="4:4" x14ac:dyDescent="0.2">
      <c r="D2907" s="190"/>
    </row>
    <row r="2908" spans="4:4" x14ac:dyDescent="0.2">
      <c r="D2908" s="190"/>
    </row>
    <row r="2909" spans="4:4" x14ac:dyDescent="0.2">
      <c r="D2909" s="190"/>
    </row>
    <row r="2910" spans="4:4" x14ac:dyDescent="0.2">
      <c r="D2910" s="190"/>
    </row>
    <row r="2911" spans="4:4" x14ac:dyDescent="0.2">
      <c r="D2911" s="190"/>
    </row>
    <row r="2912" spans="4:4" x14ac:dyDescent="0.2">
      <c r="D2912" s="190"/>
    </row>
    <row r="2913" spans="4:4" x14ac:dyDescent="0.2">
      <c r="D2913" s="190"/>
    </row>
    <row r="2914" spans="4:4" x14ac:dyDescent="0.2">
      <c r="D2914" s="190"/>
    </row>
    <row r="2915" spans="4:4" x14ac:dyDescent="0.2">
      <c r="D2915" s="190"/>
    </row>
    <row r="2916" spans="4:4" x14ac:dyDescent="0.2">
      <c r="D2916" s="190"/>
    </row>
    <row r="2917" spans="4:4" x14ac:dyDescent="0.2">
      <c r="D2917" s="190"/>
    </row>
    <row r="2918" spans="4:4" x14ac:dyDescent="0.2">
      <c r="D2918" s="190"/>
    </row>
    <row r="2919" spans="4:4" x14ac:dyDescent="0.2">
      <c r="D2919" s="190"/>
    </row>
    <row r="2920" spans="4:4" x14ac:dyDescent="0.2">
      <c r="D2920" s="190"/>
    </row>
    <row r="2921" spans="4:4" x14ac:dyDescent="0.2">
      <c r="D2921" s="190"/>
    </row>
    <row r="2922" spans="4:4" x14ac:dyDescent="0.2">
      <c r="D2922" s="190"/>
    </row>
    <row r="2923" spans="4:4" x14ac:dyDescent="0.2">
      <c r="D2923" s="190"/>
    </row>
    <row r="2924" spans="4:4" x14ac:dyDescent="0.2">
      <c r="D2924" s="190"/>
    </row>
    <row r="2925" spans="4:4" x14ac:dyDescent="0.2">
      <c r="D2925" s="190"/>
    </row>
    <row r="2926" spans="4:4" x14ac:dyDescent="0.2">
      <c r="D2926" s="190"/>
    </row>
    <row r="2927" spans="4:4" x14ac:dyDescent="0.2">
      <c r="D2927" s="190"/>
    </row>
    <row r="2928" spans="4:4" x14ac:dyDescent="0.2">
      <c r="D2928" s="190"/>
    </row>
    <row r="2929" spans="4:4" x14ac:dyDescent="0.2">
      <c r="D2929" s="190"/>
    </row>
    <row r="2930" spans="4:4" x14ac:dyDescent="0.2">
      <c r="D2930" s="190"/>
    </row>
    <row r="2931" spans="4:4" x14ac:dyDescent="0.2">
      <c r="D2931" s="190"/>
    </row>
    <row r="2932" spans="4:4" x14ac:dyDescent="0.2">
      <c r="D2932" s="190"/>
    </row>
    <row r="2933" spans="4:4" x14ac:dyDescent="0.2">
      <c r="D2933" s="190"/>
    </row>
    <row r="2934" spans="4:4" x14ac:dyDescent="0.2">
      <c r="D2934" s="190"/>
    </row>
    <row r="2935" spans="4:4" x14ac:dyDescent="0.2">
      <c r="D2935" s="190"/>
    </row>
    <row r="2936" spans="4:4" x14ac:dyDescent="0.2">
      <c r="D2936" s="190"/>
    </row>
    <row r="2937" spans="4:4" x14ac:dyDescent="0.2">
      <c r="D2937" s="190"/>
    </row>
    <row r="2938" spans="4:4" x14ac:dyDescent="0.2">
      <c r="D2938" s="190"/>
    </row>
    <row r="2939" spans="4:4" x14ac:dyDescent="0.2">
      <c r="D2939" s="190"/>
    </row>
    <row r="2940" spans="4:4" x14ac:dyDescent="0.2">
      <c r="D2940" s="190"/>
    </row>
    <row r="2941" spans="4:4" x14ac:dyDescent="0.2">
      <c r="D2941" s="190"/>
    </row>
    <row r="2942" spans="4:4" x14ac:dyDescent="0.2">
      <c r="D2942" s="190"/>
    </row>
    <row r="2943" spans="4:4" x14ac:dyDescent="0.2">
      <c r="D2943" s="190"/>
    </row>
    <row r="2944" spans="4:4" x14ac:dyDescent="0.2">
      <c r="D2944" s="190"/>
    </row>
    <row r="2945" spans="4:4" x14ac:dyDescent="0.2">
      <c r="D2945" s="190"/>
    </row>
    <row r="2946" spans="4:4" x14ac:dyDescent="0.2">
      <c r="D2946" s="190"/>
    </row>
    <row r="2947" spans="4:4" x14ac:dyDescent="0.2">
      <c r="D2947" s="190"/>
    </row>
    <row r="2948" spans="4:4" x14ac:dyDescent="0.2">
      <c r="D2948" s="190"/>
    </row>
    <row r="2949" spans="4:4" x14ac:dyDescent="0.2">
      <c r="D2949" s="190"/>
    </row>
    <row r="2950" spans="4:4" x14ac:dyDescent="0.2">
      <c r="D2950" s="190"/>
    </row>
    <row r="2951" spans="4:4" x14ac:dyDescent="0.2">
      <c r="D2951" s="190"/>
    </row>
    <row r="2952" spans="4:4" x14ac:dyDescent="0.2">
      <c r="D2952" s="190"/>
    </row>
    <row r="2953" spans="4:4" x14ac:dyDescent="0.2">
      <c r="D2953" s="190"/>
    </row>
    <row r="2954" spans="4:4" x14ac:dyDescent="0.2">
      <c r="D2954" s="190"/>
    </row>
    <row r="2955" spans="4:4" x14ac:dyDescent="0.2">
      <c r="D2955" s="190"/>
    </row>
    <row r="2956" spans="4:4" x14ac:dyDescent="0.2">
      <c r="D2956" s="190"/>
    </row>
    <row r="2957" spans="4:4" x14ac:dyDescent="0.2">
      <c r="D2957" s="190"/>
    </row>
    <row r="2958" spans="4:4" x14ac:dyDescent="0.2">
      <c r="D2958" s="190"/>
    </row>
    <row r="2959" spans="4:4" x14ac:dyDescent="0.2">
      <c r="D2959" s="190"/>
    </row>
    <row r="2960" spans="4:4" x14ac:dyDescent="0.2">
      <c r="D2960" s="190"/>
    </row>
    <row r="2961" spans="4:4" x14ac:dyDescent="0.2">
      <c r="D2961" s="190"/>
    </row>
    <row r="2962" spans="4:4" x14ac:dyDescent="0.2">
      <c r="D2962" s="190"/>
    </row>
    <row r="2963" spans="4:4" x14ac:dyDescent="0.2">
      <c r="D2963" s="190"/>
    </row>
    <row r="2964" spans="4:4" x14ac:dyDescent="0.2">
      <c r="D2964" s="190"/>
    </row>
    <row r="2965" spans="4:4" x14ac:dyDescent="0.2">
      <c r="D2965" s="190"/>
    </row>
    <row r="2966" spans="4:4" x14ac:dyDescent="0.2">
      <c r="D2966" s="190"/>
    </row>
    <row r="2967" spans="4:4" x14ac:dyDescent="0.2">
      <c r="D2967" s="190"/>
    </row>
    <row r="2968" spans="4:4" x14ac:dyDescent="0.2">
      <c r="D2968" s="190"/>
    </row>
    <row r="2969" spans="4:4" x14ac:dyDescent="0.2">
      <c r="D2969" s="190"/>
    </row>
    <row r="2970" spans="4:4" x14ac:dyDescent="0.2">
      <c r="D2970" s="190"/>
    </row>
    <row r="2971" spans="4:4" x14ac:dyDescent="0.2">
      <c r="D2971" s="190"/>
    </row>
    <row r="2972" spans="4:4" x14ac:dyDescent="0.2">
      <c r="D2972" s="190"/>
    </row>
    <row r="2973" spans="4:4" x14ac:dyDescent="0.2">
      <c r="D2973" s="190"/>
    </row>
    <row r="2974" spans="4:4" x14ac:dyDescent="0.2">
      <c r="D2974" s="190"/>
    </row>
    <row r="2975" spans="4:4" x14ac:dyDescent="0.2">
      <c r="D2975" s="190"/>
    </row>
    <row r="2976" spans="4:4" x14ac:dyDescent="0.2">
      <c r="D2976" s="190"/>
    </row>
    <row r="2977" spans="4:4" x14ac:dyDescent="0.2">
      <c r="D2977" s="190"/>
    </row>
    <row r="2978" spans="4:4" x14ac:dyDescent="0.2">
      <c r="D2978" s="190"/>
    </row>
    <row r="2979" spans="4:4" x14ac:dyDescent="0.2">
      <c r="D2979" s="190"/>
    </row>
    <row r="2980" spans="4:4" x14ac:dyDescent="0.2">
      <c r="D2980" s="190"/>
    </row>
    <row r="2981" spans="4:4" x14ac:dyDescent="0.2">
      <c r="D2981" s="190"/>
    </row>
    <row r="2982" spans="4:4" x14ac:dyDescent="0.2">
      <c r="D2982" s="190"/>
    </row>
    <row r="2983" spans="4:4" x14ac:dyDescent="0.2">
      <c r="D2983" s="190"/>
    </row>
    <row r="2984" spans="4:4" x14ac:dyDescent="0.2">
      <c r="D2984" s="190"/>
    </row>
    <row r="2985" spans="4:4" x14ac:dyDescent="0.2">
      <c r="D2985" s="190"/>
    </row>
    <row r="2986" spans="4:4" x14ac:dyDescent="0.2">
      <c r="D2986" s="190"/>
    </row>
    <row r="2987" spans="4:4" x14ac:dyDescent="0.2">
      <c r="D2987" s="190"/>
    </row>
    <row r="2988" spans="4:4" x14ac:dyDescent="0.2">
      <c r="D2988" s="190"/>
    </row>
    <row r="2989" spans="4:4" x14ac:dyDescent="0.2">
      <c r="D2989" s="190"/>
    </row>
    <row r="2990" spans="4:4" x14ac:dyDescent="0.2">
      <c r="D2990" s="190"/>
    </row>
    <row r="2991" spans="4:4" x14ac:dyDescent="0.2">
      <c r="D2991" s="190"/>
    </row>
    <row r="2992" spans="4:4" x14ac:dyDescent="0.2">
      <c r="D2992" s="190"/>
    </row>
    <row r="2993" spans="4:4" x14ac:dyDescent="0.2">
      <c r="D2993" s="190"/>
    </row>
    <row r="2994" spans="4:4" x14ac:dyDescent="0.2">
      <c r="D2994" s="190"/>
    </row>
    <row r="2995" spans="4:4" x14ac:dyDescent="0.2">
      <c r="D2995" s="190"/>
    </row>
    <row r="2996" spans="4:4" x14ac:dyDescent="0.2">
      <c r="D2996" s="190"/>
    </row>
    <row r="2997" spans="4:4" x14ac:dyDescent="0.2">
      <c r="D2997" s="190"/>
    </row>
    <row r="2998" spans="4:4" x14ac:dyDescent="0.2">
      <c r="D2998" s="190"/>
    </row>
    <row r="2999" spans="4:4" x14ac:dyDescent="0.2">
      <c r="D2999" s="190"/>
    </row>
    <row r="3000" spans="4:4" x14ac:dyDescent="0.2">
      <c r="D3000" s="190"/>
    </row>
    <row r="3001" spans="4:4" x14ac:dyDescent="0.2">
      <c r="D3001" s="190"/>
    </row>
    <row r="3002" spans="4:4" x14ac:dyDescent="0.2">
      <c r="D3002" s="190"/>
    </row>
    <row r="3003" spans="4:4" x14ac:dyDescent="0.2">
      <c r="D3003" s="190"/>
    </row>
    <row r="3004" spans="4:4" x14ac:dyDescent="0.2">
      <c r="D3004" s="190"/>
    </row>
    <row r="3005" spans="4:4" x14ac:dyDescent="0.2">
      <c r="D3005" s="190"/>
    </row>
    <row r="3006" spans="4:4" x14ac:dyDescent="0.2">
      <c r="D3006" s="190"/>
    </row>
    <row r="3007" spans="4:4" x14ac:dyDescent="0.2">
      <c r="D3007" s="190"/>
    </row>
    <row r="3008" spans="4:4" x14ac:dyDescent="0.2">
      <c r="D3008" s="190"/>
    </row>
    <row r="3009" spans="4:4" x14ac:dyDescent="0.2">
      <c r="D3009" s="190"/>
    </row>
    <row r="3010" spans="4:4" x14ac:dyDescent="0.2">
      <c r="D3010" s="190"/>
    </row>
    <row r="3011" spans="4:4" x14ac:dyDescent="0.2">
      <c r="D3011" s="190"/>
    </row>
    <row r="3012" spans="4:4" x14ac:dyDescent="0.2">
      <c r="D3012" s="190"/>
    </row>
    <row r="3013" spans="4:4" x14ac:dyDescent="0.2">
      <c r="D3013" s="190"/>
    </row>
    <row r="3014" spans="4:4" x14ac:dyDescent="0.2">
      <c r="D3014" s="190"/>
    </row>
    <row r="3015" spans="4:4" x14ac:dyDescent="0.2">
      <c r="D3015" s="190"/>
    </row>
    <row r="3016" spans="4:4" x14ac:dyDescent="0.2">
      <c r="D3016" s="190"/>
    </row>
    <row r="3017" spans="4:4" x14ac:dyDescent="0.2">
      <c r="D3017" s="190"/>
    </row>
    <row r="3018" spans="4:4" x14ac:dyDescent="0.2">
      <c r="D3018" s="190"/>
    </row>
    <row r="3019" spans="4:4" x14ac:dyDescent="0.2">
      <c r="D3019" s="190"/>
    </row>
    <row r="3020" spans="4:4" x14ac:dyDescent="0.2">
      <c r="D3020" s="190"/>
    </row>
    <row r="3021" spans="4:4" x14ac:dyDescent="0.2">
      <c r="D3021" s="190"/>
    </row>
    <row r="3022" spans="4:4" x14ac:dyDescent="0.2">
      <c r="D3022" s="190"/>
    </row>
    <row r="3023" spans="4:4" x14ac:dyDescent="0.2">
      <c r="D3023" s="190"/>
    </row>
    <row r="3024" spans="4:4" x14ac:dyDescent="0.2">
      <c r="D3024" s="190"/>
    </row>
    <row r="3025" spans="4:4" x14ac:dyDescent="0.2">
      <c r="D3025" s="190"/>
    </row>
    <row r="3026" spans="4:4" x14ac:dyDescent="0.2">
      <c r="D3026" s="190"/>
    </row>
    <row r="3027" spans="4:4" x14ac:dyDescent="0.2">
      <c r="D3027" s="190"/>
    </row>
    <row r="3028" spans="4:4" x14ac:dyDescent="0.2">
      <c r="D3028" s="190"/>
    </row>
    <row r="3029" spans="4:4" x14ac:dyDescent="0.2">
      <c r="D3029" s="190"/>
    </row>
    <row r="3030" spans="4:4" x14ac:dyDescent="0.2">
      <c r="D3030" s="190"/>
    </row>
    <row r="3031" spans="4:4" x14ac:dyDescent="0.2">
      <c r="D3031" s="190"/>
    </row>
    <row r="3032" spans="4:4" x14ac:dyDescent="0.2">
      <c r="D3032" s="190"/>
    </row>
    <row r="3033" spans="4:4" x14ac:dyDescent="0.2">
      <c r="D3033" s="190"/>
    </row>
    <row r="3034" spans="4:4" x14ac:dyDescent="0.2">
      <c r="D3034" s="190"/>
    </row>
    <row r="3035" spans="4:4" x14ac:dyDescent="0.2">
      <c r="D3035" s="190"/>
    </row>
    <row r="3036" spans="4:4" x14ac:dyDescent="0.2">
      <c r="D3036" s="190"/>
    </row>
    <row r="3037" spans="4:4" x14ac:dyDescent="0.2">
      <c r="D3037" s="190"/>
    </row>
    <row r="3038" spans="4:4" x14ac:dyDescent="0.2">
      <c r="D3038" s="190"/>
    </row>
    <row r="3039" spans="4:4" x14ac:dyDescent="0.2">
      <c r="D3039" s="190"/>
    </row>
    <row r="3040" spans="4:4" x14ac:dyDescent="0.2">
      <c r="D3040" s="190"/>
    </row>
    <row r="3041" spans="4:4" x14ac:dyDescent="0.2">
      <c r="D3041" s="190"/>
    </row>
    <row r="3042" spans="4:4" x14ac:dyDescent="0.2">
      <c r="D3042" s="190"/>
    </row>
    <row r="3043" spans="4:4" x14ac:dyDescent="0.2">
      <c r="D3043" s="190"/>
    </row>
    <row r="3044" spans="4:4" x14ac:dyDescent="0.2">
      <c r="D3044" s="190"/>
    </row>
    <row r="3045" spans="4:4" x14ac:dyDescent="0.2">
      <c r="D3045" s="190"/>
    </row>
    <row r="3046" spans="4:4" x14ac:dyDescent="0.2">
      <c r="D3046" s="190"/>
    </row>
    <row r="3047" spans="4:4" x14ac:dyDescent="0.2">
      <c r="D3047" s="190"/>
    </row>
    <row r="3048" spans="4:4" x14ac:dyDescent="0.2">
      <c r="D3048" s="190"/>
    </row>
    <row r="3049" spans="4:4" x14ac:dyDescent="0.2">
      <c r="D3049" s="190"/>
    </row>
    <row r="3050" spans="4:4" x14ac:dyDescent="0.2">
      <c r="D3050" s="190"/>
    </row>
    <row r="3051" spans="4:4" x14ac:dyDescent="0.2">
      <c r="D3051" s="190"/>
    </row>
    <row r="3052" spans="4:4" x14ac:dyDescent="0.2">
      <c r="D3052" s="190"/>
    </row>
    <row r="3053" spans="4:4" x14ac:dyDescent="0.2">
      <c r="D3053" s="190"/>
    </row>
    <row r="3054" spans="4:4" x14ac:dyDescent="0.2">
      <c r="D3054" s="190"/>
    </row>
    <row r="3055" spans="4:4" x14ac:dyDescent="0.2">
      <c r="D3055" s="190"/>
    </row>
    <row r="3056" spans="4:4" x14ac:dyDescent="0.2">
      <c r="D3056" s="190"/>
    </row>
    <row r="3057" spans="4:4" x14ac:dyDescent="0.2">
      <c r="D3057" s="190"/>
    </row>
    <row r="3058" spans="4:4" x14ac:dyDescent="0.2">
      <c r="D3058" s="190"/>
    </row>
    <row r="3059" spans="4:4" x14ac:dyDescent="0.2">
      <c r="D3059" s="190"/>
    </row>
    <row r="3060" spans="4:4" x14ac:dyDescent="0.2">
      <c r="D3060" s="190"/>
    </row>
    <row r="3061" spans="4:4" x14ac:dyDescent="0.2">
      <c r="D3061" s="190"/>
    </row>
    <row r="3062" spans="4:4" x14ac:dyDescent="0.2">
      <c r="D3062" s="190"/>
    </row>
    <row r="3063" spans="4:4" x14ac:dyDescent="0.2">
      <c r="D3063" s="190"/>
    </row>
    <row r="3064" spans="4:4" x14ac:dyDescent="0.2">
      <c r="D3064" s="190"/>
    </row>
    <row r="3065" spans="4:4" x14ac:dyDescent="0.2">
      <c r="D3065" s="190"/>
    </row>
    <row r="3066" spans="4:4" x14ac:dyDescent="0.2">
      <c r="D3066" s="190"/>
    </row>
    <row r="3067" spans="4:4" x14ac:dyDescent="0.2">
      <c r="D3067" s="190"/>
    </row>
    <row r="3068" spans="4:4" x14ac:dyDescent="0.2">
      <c r="D3068" s="190"/>
    </row>
    <row r="3069" spans="4:4" x14ac:dyDescent="0.2">
      <c r="D3069" s="190"/>
    </row>
    <row r="3070" spans="4:4" x14ac:dyDescent="0.2">
      <c r="D3070" s="190"/>
    </row>
    <row r="3071" spans="4:4" x14ac:dyDescent="0.2">
      <c r="D3071" s="190"/>
    </row>
    <row r="3072" spans="4:4" x14ac:dyDescent="0.2">
      <c r="D3072" s="190"/>
    </row>
    <row r="3073" spans="4:4" x14ac:dyDescent="0.2">
      <c r="D3073" s="190"/>
    </row>
    <row r="3074" spans="4:4" x14ac:dyDescent="0.2">
      <c r="D3074" s="190"/>
    </row>
    <row r="3075" spans="4:4" x14ac:dyDescent="0.2">
      <c r="D3075" s="190"/>
    </row>
    <row r="3076" spans="4:4" x14ac:dyDescent="0.2">
      <c r="D3076" s="190"/>
    </row>
    <row r="3077" spans="4:4" x14ac:dyDescent="0.2">
      <c r="D3077" s="190"/>
    </row>
    <row r="3078" spans="4:4" x14ac:dyDescent="0.2">
      <c r="D3078" s="190"/>
    </row>
    <row r="3079" spans="4:4" x14ac:dyDescent="0.2">
      <c r="D3079" s="190"/>
    </row>
    <row r="3080" spans="4:4" x14ac:dyDescent="0.2">
      <c r="D3080" s="190"/>
    </row>
    <row r="3081" spans="4:4" x14ac:dyDescent="0.2">
      <c r="D3081" s="190"/>
    </row>
    <row r="3082" spans="4:4" x14ac:dyDescent="0.2">
      <c r="D3082" s="190"/>
    </row>
    <row r="3083" spans="4:4" x14ac:dyDescent="0.2">
      <c r="D3083" s="190"/>
    </row>
    <row r="3084" spans="4:4" x14ac:dyDescent="0.2">
      <c r="D3084" s="190"/>
    </row>
    <row r="3085" spans="4:4" x14ac:dyDescent="0.2">
      <c r="D3085" s="190"/>
    </row>
    <row r="3086" spans="4:4" x14ac:dyDescent="0.2">
      <c r="D3086" s="190"/>
    </row>
    <row r="3087" spans="4:4" x14ac:dyDescent="0.2">
      <c r="D3087" s="190"/>
    </row>
    <row r="3088" spans="4:4" x14ac:dyDescent="0.2">
      <c r="D3088" s="190"/>
    </row>
    <row r="3089" spans="4:4" x14ac:dyDescent="0.2">
      <c r="D3089" s="190"/>
    </row>
    <row r="3090" spans="4:4" x14ac:dyDescent="0.2">
      <c r="D3090" s="190"/>
    </row>
    <row r="3091" spans="4:4" x14ac:dyDescent="0.2">
      <c r="D3091" s="190"/>
    </row>
    <row r="3092" spans="4:4" x14ac:dyDescent="0.2">
      <c r="D3092" s="190"/>
    </row>
    <row r="3093" spans="4:4" x14ac:dyDescent="0.2">
      <c r="D3093" s="190"/>
    </row>
    <row r="3094" spans="4:4" x14ac:dyDescent="0.2">
      <c r="D3094" s="190"/>
    </row>
    <row r="3095" spans="4:4" x14ac:dyDescent="0.2">
      <c r="D3095" s="190"/>
    </row>
    <row r="3096" spans="4:4" x14ac:dyDescent="0.2">
      <c r="D3096" s="190"/>
    </row>
    <row r="3097" spans="4:4" x14ac:dyDescent="0.2">
      <c r="D3097" s="190"/>
    </row>
    <row r="3098" spans="4:4" x14ac:dyDescent="0.2">
      <c r="D3098" s="190"/>
    </row>
    <row r="3099" spans="4:4" x14ac:dyDescent="0.2">
      <c r="D3099" s="190"/>
    </row>
    <row r="3100" spans="4:4" x14ac:dyDescent="0.2">
      <c r="D3100" s="190"/>
    </row>
    <row r="3101" spans="4:4" x14ac:dyDescent="0.2">
      <c r="D3101" s="190"/>
    </row>
    <row r="3102" spans="4:4" x14ac:dyDescent="0.2">
      <c r="D3102" s="190"/>
    </row>
    <row r="3103" spans="4:4" x14ac:dyDescent="0.2">
      <c r="D3103" s="190"/>
    </row>
    <row r="3104" spans="4:4" x14ac:dyDescent="0.2">
      <c r="D3104" s="190"/>
    </row>
    <row r="3105" spans="4:4" x14ac:dyDescent="0.2">
      <c r="D3105" s="190"/>
    </row>
    <row r="3106" spans="4:4" x14ac:dyDescent="0.2">
      <c r="D3106" s="190"/>
    </row>
    <row r="3107" spans="4:4" x14ac:dyDescent="0.2">
      <c r="D3107" s="190"/>
    </row>
    <row r="3108" spans="4:4" x14ac:dyDescent="0.2">
      <c r="D3108" s="190"/>
    </row>
    <row r="3109" spans="4:4" x14ac:dyDescent="0.2">
      <c r="D3109" s="190"/>
    </row>
    <row r="3110" spans="4:4" x14ac:dyDescent="0.2">
      <c r="D3110" s="190"/>
    </row>
    <row r="3111" spans="4:4" x14ac:dyDescent="0.2">
      <c r="D3111" s="190"/>
    </row>
    <row r="3112" spans="4:4" x14ac:dyDescent="0.2">
      <c r="D3112" s="190"/>
    </row>
    <row r="3113" spans="4:4" x14ac:dyDescent="0.2">
      <c r="D3113" s="190"/>
    </row>
    <row r="3114" spans="4:4" x14ac:dyDescent="0.2">
      <c r="D3114" s="190"/>
    </row>
    <row r="3115" spans="4:4" x14ac:dyDescent="0.2">
      <c r="D3115" s="190"/>
    </row>
    <row r="3116" spans="4:4" x14ac:dyDescent="0.2">
      <c r="D3116" s="190"/>
    </row>
    <row r="3117" spans="4:4" x14ac:dyDescent="0.2">
      <c r="D3117" s="190"/>
    </row>
    <row r="3118" spans="4:4" x14ac:dyDescent="0.2">
      <c r="D3118" s="190"/>
    </row>
    <row r="3119" spans="4:4" x14ac:dyDescent="0.2">
      <c r="D3119" s="190"/>
    </row>
    <row r="3120" spans="4:4" x14ac:dyDescent="0.2">
      <c r="D3120" s="190"/>
    </row>
    <row r="3121" spans="4:4" x14ac:dyDescent="0.2">
      <c r="D3121" s="190"/>
    </row>
    <row r="3122" spans="4:4" x14ac:dyDescent="0.2">
      <c r="D3122" s="190"/>
    </row>
    <row r="3123" spans="4:4" x14ac:dyDescent="0.2">
      <c r="D3123" s="190"/>
    </row>
    <row r="3124" spans="4:4" x14ac:dyDescent="0.2">
      <c r="D3124" s="190"/>
    </row>
    <row r="3125" spans="4:4" x14ac:dyDescent="0.2">
      <c r="D3125" s="190"/>
    </row>
    <row r="3126" spans="4:4" x14ac:dyDescent="0.2">
      <c r="D3126" s="190"/>
    </row>
    <row r="3127" spans="4:4" x14ac:dyDescent="0.2">
      <c r="D3127" s="190"/>
    </row>
    <row r="3128" spans="4:4" x14ac:dyDescent="0.2">
      <c r="D3128" s="190"/>
    </row>
    <row r="3129" spans="4:4" x14ac:dyDescent="0.2">
      <c r="D3129" s="190"/>
    </row>
    <row r="3130" spans="4:4" x14ac:dyDescent="0.2">
      <c r="D3130" s="190"/>
    </row>
    <row r="3131" spans="4:4" x14ac:dyDescent="0.2">
      <c r="D3131" s="190"/>
    </row>
    <row r="3132" spans="4:4" x14ac:dyDescent="0.2">
      <c r="D3132" s="190"/>
    </row>
    <row r="3133" spans="4:4" x14ac:dyDescent="0.2">
      <c r="D3133" s="190"/>
    </row>
    <row r="3134" spans="4:4" x14ac:dyDescent="0.2">
      <c r="D3134" s="190"/>
    </row>
    <row r="3135" spans="4:4" x14ac:dyDescent="0.2">
      <c r="D3135" s="190"/>
    </row>
    <row r="3136" spans="4:4" x14ac:dyDescent="0.2">
      <c r="D3136" s="190"/>
    </row>
    <row r="3137" spans="4:4" x14ac:dyDescent="0.2">
      <c r="D3137" s="190"/>
    </row>
    <row r="3138" spans="4:4" x14ac:dyDescent="0.2">
      <c r="D3138" s="190"/>
    </row>
    <row r="3139" spans="4:4" x14ac:dyDescent="0.2">
      <c r="D3139" s="190"/>
    </row>
    <row r="3140" spans="4:4" x14ac:dyDescent="0.2">
      <c r="D3140" s="190"/>
    </row>
    <row r="3141" spans="4:4" x14ac:dyDescent="0.2">
      <c r="D3141" s="190"/>
    </row>
    <row r="3142" spans="4:4" x14ac:dyDescent="0.2">
      <c r="D3142" s="190"/>
    </row>
    <row r="3143" spans="4:4" x14ac:dyDescent="0.2">
      <c r="D3143" s="190"/>
    </row>
    <row r="3144" spans="4:4" x14ac:dyDescent="0.2">
      <c r="D3144" s="190"/>
    </row>
    <row r="3145" spans="4:4" x14ac:dyDescent="0.2">
      <c r="D3145" s="190"/>
    </row>
    <row r="3146" spans="4:4" x14ac:dyDescent="0.2">
      <c r="D3146" s="190"/>
    </row>
    <row r="3147" spans="4:4" x14ac:dyDescent="0.2">
      <c r="D3147" s="190"/>
    </row>
    <row r="3148" spans="4:4" x14ac:dyDescent="0.2">
      <c r="D3148" s="190"/>
    </row>
    <row r="3149" spans="4:4" x14ac:dyDescent="0.2">
      <c r="D3149" s="190"/>
    </row>
    <row r="3150" spans="4:4" x14ac:dyDescent="0.2">
      <c r="D3150" s="190"/>
    </row>
    <row r="3151" spans="4:4" x14ac:dyDescent="0.2">
      <c r="D3151" s="190"/>
    </row>
    <row r="3152" spans="4:4" x14ac:dyDescent="0.2">
      <c r="D3152" s="190"/>
    </row>
    <row r="3153" spans="4:4" x14ac:dyDescent="0.2">
      <c r="D3153" s="190"/>
    </row>
    <row r="3154" spans="4:4" x14ac:dyDescent="0.2">
      <c r="D3154" s="190"/>
    </row>
    <row r="3155" spans="4:4" x14ac:dyDescent="0.2">
      <c r="D3155" s="190"/>
    </row>
    <row r="3156" spans="4:4" x14ac:dyDescent="0.2">
      <c r="D3156" s="190"/>
    </row>
    <row r="3157" spans="4:4" x14ac:dyDescent="0.2">
      <c r="D3157" s="190"/>
    </row>
    <row r="3158" spans="4:4" x14ac:dyDescent="0.2">
      <c r="D3158" s="190"/>
    </row>
    <row r="3159" spans="4:4" x14ac:dyDescent="0.2">
      <c r="D3159" s="190"/>
    </row>
    <row r="3160" spans="4:4" x14ac:dyDescent="0.2">
      <c r="D3160" s="190"/>
    </row>
    <row r="3161" spans="4:4" x14ac:dyDescent="0.2">
      <c r="D3161" s="190"/>
    </row>
    <row r="3162" spans="4:4" x14ac:dyDescent="0.2">
      <c r="D3162" s="190"/>
    </row>
    <row r="3163" spans="4:4" x14ac:dyDescent="0.2">
      <c r="D3163" s="190"/>
    </row>
    <row r="3164" spans="4:4" x14ac:dyDescent="0.2">
      <c r="D3164" s="190"/>
    </row>
    <row r="3165" spans="4:4" x14ac:dyDescent="0.2">
      <c r="D3165" s="190"/>
    </row>
    <row r="3166" spans="4:4" x14ac:dyDescent="0.2">
      <c r="D3166" s="190"/>
    </row>
    <row r="3167" spans="4:4" x14ac:dyDescent="0.2">
      <c r="D3167" s="190"/>
    </row>
    <row r="3168" spans="4:4" x14ac:dyDescent="0.2">
      <c r="D3168" s="190"/>
    </row>
    <row r="3169" spans="4:4" x14ac:dyDescent="0.2">
      <c r="D3169" s="190"/>
    </row>
    <row r="3170" spans="4:4" x14ac:dyDescent="0.2">
      <c r="D3170" s="190"/>
    </row>
    <row r="3171" spans="4:4" x14ac:dyDescent="0.2">
      <c r="D3171" s="190"/>
    </row>
    <row r="3172" spans="4:4" x14ac:dyDescent="0.2">
      <c r="D3172" s="190"/>
    </row>
    <row r="3173" spans="4:4" x14ac:dyDescent="0.2">
      <c r="D3173" s="190"/>
    </row>
    <row r="3174" spans="4:4" x14ac:dyDescent="0.2">
      <c r="D3174" s="190"/>
    </row>
    <row r="3175" spans="4:4" x14ac:dyDescent="0.2">
      <c r="D3175" s="190"/>
    </row>
    <row r="3176" spans="4:4" x14ac:dyDescent="0.2">
      <c r="D3176" s="190"/>
    </row>
    <row r="3177" spans="4:4" x14ac:dyDescent="0.2">
      <c r="D3177" s="190"/>
    </row>
    <row r="3178" spans="4:4" x14ac:dyDescent="0.2">
      <c r="D3178" s="190"/>
    </row>
    <row r="3179" spans="4:4" x14ac:dyDescent="0.2">
      <c r="D3179" s="190"/>
    </row>
    <row r="3180" spans="4:4" x14ac:dyDescent="0.2">
      <c r="D3180" s="190"/>
    </row>
    <row r="3181" spans="4:4" x14ac:dyDescent="0.2">
      <c r="D3181" s="190"/>
    </row>
    <row r="3182" spans="4:4" x14ac:dyDescent="0.2">
      <c r="D3182" s="190"/>
    </row>
    <row r="3183" spans="4:4" x14ac:dyDescent="0.2">
      <c r="D3183" s="190"/>
    </row>
    <row r="3184" spans="4:4" x14ac:dyDescent="0.2">
      <c r="D3184" s="190"/>
    </row>
    <row r="3185" spans="4:4" x14ac:dyDescent="0.2">
      <c r="D3185" s="190"/>
    </row>
    <row r="3186" spans="4:4" x14ac:dyDescent="0.2">
      <c r="D3186" s="190"/>
    </row>
    <row r="3187" spans="4:4" x14ac:dyDescent="0.2">
      <c r="D3187" s="190"/>
    </row>
    <row r="3188" spans="4:4" x14ac:dyDescent="0.2">
      <c r="D3188" s="190"/>
    </row>
    <row r="3189" spans="4:4" x14ac:dyDescent="0.2">
      <c r="D3189" s="190"/>
    </row>
    <row r="3190" spans="4:4" x14ac:dyDescent="0.2">
      <c r="D3190" s="190"/>
    </row>
    <row r="3191" spans="4:4" x14ac:dyDescent="0.2">
      <c r="D3191" s="190"/>
    </row>
    <row r="3192" spans="4:4" x14ac:dyDescent="0.2">
      <c r="D3192" s="190"/>
    </row>
    <row r="3193" spans="4:4" x14ac:dyDescent="0.2">
      <c r="D3193" s="190"/>
    </row>
    <row r="3194" spans="4:4" x14ac:dyDescent="0.2">
      <c r="D3194" s="190"/>
    </row>
    <row r="3195" spans="4:4" x14ac:dyDescent="0.2">
      <c r="D3195" s="190"/>
    </row>
    <row r="3196" spans="4:4" x14ac:dyDescent="0.2">
      <c r="D3196" s="190"/>
    </row>
    <row r="3197" spans="4:4" x14ac:dyDescent="0.2">
      <c r="D3197" s="190"/>
    </row>
    <row r="3198" spans="4:4" x14ac:dyDescent="0.2">
      <c r="D3198" s="190"/>
    </row>
    <row r="3199" spans="4:4" x14ac:dyDescent="0.2">
      <c r="D3199" s="190"/>
    </row>
    <row r="3200" spans="4:4" x14ac:dyDescent="0.2">
      <c r="D3200" s="190"/>
    </row>
    <row r="3201" spans="4:4" x14ac:dyDescent="0.2">
      <c r="D3201" s="190"/>
    </row>
    <row r="3202" spans="4:4" x14ac:dyDescent="0.2">
      <c r="D3202" s="190"/>
    </row>
    <row r="3203" spans="4:4" x14ac:dyDescent="0.2">
      <c r="D3203" s="190"/>
    </row>
    <row r="3204" spans="4:4" x14ac:dyDescent="0.2">
      <c r="D3204" s="190"/>
    </row>
    <row r="3205" spans="4:4" x14ac:dyDescent="0.2">
      <c r="D3205" s="190"/>
    </row>
    <row r="3206" spans="4:4" x14ac:dyDescent="0.2">
      <c r="D3206" s="190"/>
    </row>
    <row r="3207" spans="4:4" x14ac:dyDescent="0.2">
      <c r="D3207" s="190"/>
    </row>
    <row r="3208" spans="4:4" x14ac:dyDescent="0.2">
      <c r="D3208" s="190"/>
    </row>
    <row r="3209" spans="4:4" x14ac:dyDescent="0.2">
      <c r="D3209" s="190"/>
    </row>
    <row r="3210" spans="4:4" x14ac:dyDescent="0.2">
      <c r="D3210" s="190"/>
    </row>
    <row r="3211" spans="4:4" x14ac:dyDescent="0.2">
      <c r="D3211" s="190"/>
    </row>
    <row r="3212" spans="4:4" x14ac:dyDescent="0.2">
      <c r="D3212" s="190"/>
    </row>
    <row r="3213" spans="4:4" x14ac:dyDescent="0.2">
      <c r="D3213" s="190"/>
    </row>
    <row r="3214" spans="4:4" x14ac:dyDescent="0.2">
      <c r="D3214" s="190"/>
    </row>
    <row r="3215" spans="4:4" x14ac:dyDescent="0.2">
      <c r="D3215" s="190"/>
    </row>
    <row r="3216" spans="4:4" x14ac:dyDescent="0.2">
      <c r="D3216" s="190"/>
    </row>
    <row r="3217" spans="4:4" x14ac:dyDescent="0.2">
      <c r="D3217" s="190"/>
    </row>
    <row r="3218" spans="4:4" x14ac:dyDescent="0.2">
      <c r="D3218" s="190"/>
    </row>
    <row r="3219" spans="4:4" x14ac:dyDescent="0.2">
      <c r="D3219" s="190"/>
    </row>
    <row r="3220" spans="4:4" x14ac:dyDescent="0.2">
      <c r="D3220" s="190"/>
    </row>
    <row r="3221" spans="4:4" x14ac:dyDescent="0.2">
      <c r="D3221" s="190"/>
    </row>
    <row r="3222" spans="4:4" x14ac:dyDescent="0.2">
      <c r="D3222" s="190"/>
    </row>
    <row r="3223" spans="4:4" x14ac:dyDescent="0.2">
      <c r="D3223" s="190"/>
    </row>
    <row r="3224" spans="4:4" x14ac:dyDescent="0.2">
      <c r="D3224" s="190"/>
    </row>
    <row r="3225" spans="4:4" x14ac:dyDescent="0.2">
      <c r="D3225" s="190"/>
    </row>
    <row r="3226" spans="4:4" x14ac:dyDescent="0.2">
      <c r="D3226" s="190"/>
    </row>
    <row r="3227" spans="4:4" x14ac:dyDescent="0.2">
      <c r="D3227" s="190"/>
    </row>
    <row r="3228" spans="4:4" x14ac:dyDescent="0.2">
      <c r="D3228" s="190"/>
    </row>
    <row r="3229" spans="4:4" x14ac:dyDescent="0.2">
      <c r="D3229" s="190"/>
    </row>
    <row r="3230" spans="4:4" x14ac:dyDescent="0.2">
      <c r="D3230" s="190"/>
    </row>
    <row r="3231" spans="4:4" x14ac:dyDescent="0.2">
      <c r="D3231" s="190"/>
    </row>
    <row r="3232" spans="4:4" x14ac:dyDescent="0.2">
      <c r="D3232" s="190"/>
    </row>
    <row r="3233" spans="4:4" x14ac:dyDescent="0.2">
      <c r="D3233" s="190"/>
    </row>
    <row r="3234" spans="4:4" x14ac:dyDescent="0.2">
      <c r="D3234" s="190"/>
    </row>
    <row r="3235" spans="4:4" x14ac:dyDescent="0.2">
      <c r="D3235" s="190"/>
    </row>
    <row r="3236" spans="4:4" x14ac:dyDescent="0.2">
      <c r="D3236" s="190"/>
    </row>
    <row r="3237" spans="4:4" x14ac:dyDescent="0.2">
      <c r="D3237" s="190"/>
    </row>
    <row r="3238" spans="4:4" x14ac:dyDescent="0.2">
      <c r="D3238" s="190"/>
    </row>
    <row r="3239" spans="4:4" x14ac:dyDescent="0.2">
      <c r="D3239" s="190"/>
    </row>
    <row r="3240" spans="4:4" x14ac:dyDescent="0.2">
      <c r="D3240" s="190"/>
    </row>
    <row r="3241" spans="4:4" x14ac:dyDescent="0.2">
      <c r="D3241" s="190"/>
    </row>
    <row r="3242" spans="4:4" x14ac:dyDescent="0.2">
      <c r="D3242" s="190"/>
    </row>
    <row r="3243" spans="4:4" x14ac:dyDescent="0.2">
      <c r="D3243" s="190"/>
    </row>
    <row r="3244" spans="4:4" x14ac:dyDescent="0.2">
      <c r="D3244" s="190"/>
    </row>
    <row r="3245" spans="4:4" x14ac:dyDescent="0.2">
      <c r="D3245" s="190"/>
    </row>
    <row r="3246" spans="4:4" x14ac:dyDescent="0.2">
      <c r="D3246" s="190"/>
    </row>
    <row r="3247" spans="4:4" x14ac:dyDescent="0.2">
      <c r="D3247" s="190"/>
    </row>
    <row r="3248" spans="4:4" x14ac:dyDescent="0.2">
      <c r="D3248" s="190"/>
    </row>
    <row r="3249" spans="4:4" x14ac:dyDescent="0.2">
      <c r="D3249" s="190"/>
    </row>
    <row r="3250" spans="4:4" x14ac:dyDescent="0.2">
      <c r="D3250" s="190"/>
    </row>
    <row r="3251" spans="4:4" x14ac:dyDescent="0.2">
      <c r="D3251" s="190"/>
    </row>
    <row r="3252" spans="4:4" x14ac:dyDescent="0.2">
      <c r="D3252" s="190"/>
    </row>
    <row r="3253" spans="4:4" x14ac:dyDescent="0.2">
      <c r="D3253" s="190"/>
    </row>
    <row r="3254" spans="4:4" x14ac:dyDescent="0.2">
      <c r="D3254" s="190"/>
    </row>
    <row r="3255" spans="4:4" x14ac:dyDescent="0.2">
      <c r="D3255" s="190"/>
    </row>
    <row r="3256" spans="4:4" x14ac:dyDescent="0.2">
      <c r="D3256" s="190"/>
    </row>
    <row r="3257" spans="4:4" x14ac:dyDescent="0.2">
      <c r="D3257" s="190"/>
    </row>
    <row r="3258" spans="4:4" x14ac:dyDescent="0.2">
      <c r="D3258" s="190"/>
    </row>
    <row r="3259" spans="4:4" x14ac:dyDescent="0.2">
      <c r="D3259" s="190"/>
    </row>
    <row r="3260" spans="4:4" x14ac:dyDescent="0.2">
      <c r="D3260" s="190"/>
    </row>
    <row r="3261" spans="4:4" x14ac:dyDescent="0.2">
      <c r="D3261" s="190"/>
    </row>
    <row r="3262" spans="4:4" x14ac:dyDescent="0.2">
      <c r="D3262" s="190"/>
    </row>
    <row r="3263" spans="4:4" x14ac:dyDescent="0.2">
      <c r="D3263" s="190"/>
    </row>
    <row r="3264" spans="4:4" x14ac:dyDescent="0.2">
      <c r="D3264" s="190"/>
    </row>
    <row r="3265" spans="4:4" x14ac:dyDescent="0.2">
      <c r="D3265" s="190"/>
    </row>
    <row r="3266" spans="4:4" x14ac:dyDescent="0.2">
      <c r="D3266" s="190"/>
    </row>
    <row r="3267" spans="4:4" x14ac:dyDescent="0.2">
      <c r="D3267" s="190"/>
    </row>
    <row r="3268" spans="4:4" x14ac:dyDescent="0.2">
      <c r="D3268" s="190"/>
    </row>
    <row r="3269" spans="4:4" x14ac:dyDescent="0.2">
      <c r="D3269" s="190"/>
    </row>
    <row r="3270" spans="4:4" x14ac:dyDescent="0.2">
      <c r="D3270" s="190"/>
    </row>
    <row r="3271" spans="4:4" x14ac:dyDescent="0.2">
      <c r="D3271" s="190"/>
    </row>
    <row r="3272" spans="4:4" x14ac:dyDescent="0.2">
      <c r="D3272" s="190"/>
    </row>
    <row r="3273" spans="4:4" x14ac:dyDescent="0.2">
      <c r="D3273" s="190"/>
    </row>
    <row r="3274" spans="4:4" x14ac:dyDescent="0.2">
      <c r="D3274" s="190"/>
    </row>
    <row r="3275" spans="4:4" x14ac:dyDescent="0.2">
      <c r="D3275" s="190"/>
    </row>
    <row r="3276" spans="4:4" x14ac:dyDescent="0.2">
      <c r="D3276" s="190"/>
    </row>
    <row r="3277" spans="4:4" x14ac:dyDescent="0.2">
      <c r="D3277" s="190"/>
    </row>
    <row r="3278" spans="4:4" x14ac:dyDescent="0.2">
      <c r="D3278" s="190"/>
    </row>
    <row r="3279" spans="4:4" x14ac:dyDescent="0.2">
      <c r="D3279" s="190"/>
    </row>
    <row r="3280" spans="4:4" x14ac:dyDescent="0.2">
      <c r="D3280" s="190"/>
    </row>
    <row r="3281" spans="4:4" x14ac:dyDescent="0.2">
      <c r="D3281" s="190"/>
    </row>
    <row r="3282" spans="4:4" x14ac:dyDescent="0.2">
      <c r="D3282" s="190"/>
    </row>
    <row r="3283" spans="4:4" x14ac:dyDescent="0.2">
      <c r="D3283" s="190"/>
    </row>
    <row r="3284" spans="4:4" x14ac:dyDescent="0.2">
      <c r="D3284" s="190"/>
    </row>
    <row r="3285" spans="4:4" x14ac:dyDescent="0.2">
      <c r="D3285" s="190"/>
    </row>
    <row r="3286" spans="4:4" x14ac:dyDescent="0.2">
      <c r="D3286" s="190"/>
    </row>
    <row r="3287" spans="4:4" x14ac:dyDescent="0.2">
      <c r="D3287" s="190"/>
    </row>
    <row r="3288" spans="4:4" x14ac:dyDescent="0.2">
      <c r="D3288" s="190"/>
    </row>
    <row r="3289" spans="4:4" x14ac:dyDescent="0.2">
      <c r="D3289" s="190"/>
    </row>
    <row r="3290" spans="4:4" x14ac:dyDescent="0.2">
      <c r="D3290" s="190"/>
    </row>
    <row r="3291" spans="4:4" x14ac:dyDescent="0.2">
      <c r="D3291" s="190"/>
    </row>
    <row r="3292" spans="4:4" x14ac:dyDescent="0.2">
      <c r="D3292" s="190"/>
    </row>
    <row r="3293" spans="4:4" x14ac:dyDescent="0.2">
      <c r="D3293" s="190"/>
    </row>
    <row r="3294" spans="4:4" x14ac:dyDescent="0.2">
      <c r="D3294" s="190"/>
    </row>
    <row r="3295" spans="4:4" x14ac:dyDescent="0.2">
      <c r="D3295" s="190"/>
    </row>
    <row r="3296" spans="4:4" x14ac:dyDescent="0.2">
      <c r="D3296" s="190"/>
    </row>
    <row r="3297" spans="4:4" x14ac:dyDescent="0.2">
      <c r="D3297" s="190"/>
    </row>
    <row r="3298" spans="4:4" x14ac:dyDescent="0.2">
      <c r="D3298" s="190"/>
    </row>
    <row r="3299" spans="4:4" x14ac:dyDescent="0.2">
      <c r="D3299" s="190"/>
    </row>
    <row r="3300" spans="4:4" x14ac:dyDescent="0.2">
      <c r="D3300" s="190"/>
    </row>
    <row r="3301" spans="4:4" x14ac:dyDescent="0.2">
      <c r="D3301" s="190"/>
    </row>
    <row r="3302" spans="4:4" x14ac:dyDescent="0.2">
      <c r="D3302" s="190"/>
    </row>
    <row r="3303" spans="4:4" x14ac:dyDescent="0.2">
      <c r="D3303" s="190"/>
    </row>
    <row r="3304" spans="4:4" x14ac:dyDescent="0.2">
      <c r="D3304" s="190"/>
    </row>
    <row r="3305" spans="4:4" x14ac:dyDescent="0.2">
      <c r="D3305" s="190"/>
    </row>
    <row r="3306" spans="4:4" x14ac:dyDescent="0.2">
      <c r="D3306" s="190"/>
    </row>
    <row r="3307" spans="4:4" x14ac:dyDescent="0.2">
      <c r="D3307" s="190"/>
    </row>
    <row r="3308" spans="4:4" x14ac:dyDescent="0.2">
      <c r="D3308" s="190"/>
    </row>
    <row r="3309" spans="4:4" x14ac:dyDescent="0.2">
      <c r="D3309" s="190"/>
    </row>
    <row r="3310" spans="4:4" x14ac:dyDescent="0.2">
      <c r="D3310" s="190"/>
    </row>
    <row r="3311" spans="4:4" x14ac:dyDescent="0.2">
      <c r="D3311" s="190"/>
    </row>
    <row r="3312" spans="4:4" x14ac:dyDescent="0.2">
      <c r="D3312" s="190"/>
    </row>
    <row r="3313" spans="4:4" x14ac:dyDescent="0.2">
      <c r="D3313" s="190"/>
    </row>
    <row r="3314" spans="4:4" x14ac:dyDescent="0.2">
      <c r="D3314" s="190"/>
    </row>
    <row r="3315" spans="4:4" x14ac:dyDescent="0.2">
      <c r="D3315" s="190"/>
    </row>
    <row r="3316" spans="4:4" x14ac:dyDescent="0.2">
      <c r="D3316" s="190"/>
    </row>
    <row r="3317" spans="4:4" x14ac:dyDescent="0.2">
      <c r="D3317" s="190"/>
    </row>
    <row r="3318" spans="4:4" x14ac:dyDescent="0.2">
      <c r="D3318" s="190"/>
    </row>
    <row r="3319" spans="4:4" x14ac:dyDescent="0.2">
      <c r="D3319" s="190"/>
    </row>
    <row r="3320" spans="4:4" x14ac:dyDescent="0.2">
      <c r="D3320" s="190"/>
    </row>
    <row r="3321" spans="4:4" x14ac:dyDescent="0.2">
      <c r="D3321" s="190"/>
    </row>
    <row r="3322" spans="4:4" x14ac:dyDescent="0.2">
      <c r="D3322" s="190"/>
    </row>
    <row r="3323" spans="4:4" x14ac:dyDescent="0.2">
      <c r="D3323" s="190"/>
    </row>
    <row r="3324" spans="4:4" x14ac:dyDescent="0.2">
      <c r="D3324" s="190"/>
    </row>
    <row r="3325" spans="4:4" x14ac:dyDescent="0.2">
      <c r="D3325" s="190"/>
    </row>
    <row r="3326" spans="4:4" x14ac:dyDescent="0.2">
      <c r="D3326" s="190"/>
    </row>
    <row r="3327" spans="4:4" x14ac:dyDescent="0.2">
      <c r="D3327" s="190"/>
    </row>
    <row r="3328" spans="4:4" x14ac:dyDescent="0.2">
      <c r="D3328" s="190"/>
    </row>
    <row r="3329" spans="4:4" x14ac:dyDescent="0.2">
      <c r="D3329" s="190"/>
    </row>
    <row r="3330" spans="4:4" x14ac:dyDescent="0.2">
      <c r="D3330" s="190"/>
    </row>
    <row r="3331" spans="4:4" x14ac:dyDescent="0.2">
      <c r="D3331" s="190"/>
    </row>
    <row r="3332" spans="4:4" x14ac:dyDescent="0.2">
      <c r="D3332" s="190"/>
    </row>
    <row r="3333" spans="4:4" x14ac:dyDescent="0.2">
      <c r="D3333" s="190"/>
    </row>
    <row r="3334" spans="4:4" x14ac:dyDescent="0.2">
      <c r="D3334" s="190"/>
    </row>
    <row r="3335" spans="4:4" x14ac:dyDescent="0.2">
      <c r="D3335" s="190"/>
    </row>
    <row r="3336" spans="4:4" x14ac:dyDescent="0.2">
      <c r="D3336" s="190"/>
    </row>
    <row r="3337" spans="4:4" x14ac:dyDescent="0.2">
      <c r="D3337" s="190"/>
    </row>
    <row r="3338" spans="4:4" x14ac:dyDescent="0.2">
      <c r="D3338" s="190"/>
    </row>
    <row r="3339" spans="4:4" x14ac:dyDescent="0.2">
      <c r="D3339" s="190"/>
    </row>
    <row r="3340" spans="4:4" x14ac:dyDescent="0.2">
      <c r="D3340" s="190"/>
    </row>
    <row r="3341" spans="4:4" x14ac:dyDescent="0.2">
      <c r="D3341" s="190"/>
    </row>
    <row r="3342" spans="4:4" x14ac:dyDescent="0.2">
      <c r="D3342" s="190"/>
    </row>
    <row r="3343" spans="4:4" x14ac:dyDescent="0.2">
      <c r="D3343" s="190"/>
    </row>
    <row r="3344" spans="4:4" x14ac:dyDescent="0.2">
      <c r="D3344" s="190"/>
    </row>
    <row r="3345" spans="4:4" x14ac:dyDescent="0.2">
      <c r="D3345" s="190"/>
    </row>
    <row r="3346" spans="4:4" x14ac:dyDescent="0.2">
      <c r="D3346" s="190"/>
    </row>
    <row r="3347" spans="4:4" x14ac:dyDescent="0.2">
      <c r="D3347" s="190"/>
    </row>
    <row r="3348" spans="4:4" x14ac:dyDescent="0.2">
      <c r="D3348" s="190"/>
    </row>
    <row r="3349" spans="4:4" x14ac:dyDescent="0.2">
      <c r="D3349" s="190"/>
    </row>
    <row r="3350" spans="4:4" x14ac:dyDescent="0.2">
      <c r="D3350" s="190"/>
    </row>
    <row r="3351" spans="4:4" x14ac:dyDescent="0.2">
      <c r="D3351" s="190"/>
    </row>
    <row r="3352" spans="4:4" x14ac:dyDescent="0.2">
      <c r="D3352" s="190"/>
    </row>
    <row r="3353" spans="4:4" x14ac:dyDescent="0.2">
      <c r="D3353" s="190"/>
    </row>
    <row r="3354" spans="4:4" x14ac:dyDescent="0.2">
      <c r="D3354" s="190"/>
    </row>
    <row r="3355" spans="4:4" x14ac:dyDescent="0.2">
      <c r="D3355" s="190"/>
    </row>
    <row r="3356" spans="4:4" x14ac:dyDescent="0.2">
      <c r="D3356" s="190"/>
    </row>
    <row r="3357" spans="4:4" x14ac:dyDescent="0.2">
      <c r="D3357" s="190"/>
    </row>
    <row r="3358" spans="4:4" x14ac:dyDescent="0.2">
      <c r="D3358" s="190"/>
    </row>
    <row r="3359" spans="4:4" x14ac:dyDescent="0.2">
      <c r="D3359" s="190"/>
    </row>
    <row r="3360" spans="4:4" x14ac:dyDescent="0.2">
      <c r="D3360" s="190"/>
    </row>
    <row r="3361" spans="4:4" x14ac:dyDescent="0.2">
      <c r="D3361" s="190"/>
    </row>
    <row r="3362" spans="4:4" x14ac:dyDescent="0.2">
      <c r="D3362" s="190"/>
    </row>
    <row r="3363" spans="4:4" x14ac:dyDescent="0.2">
      <c r="D3363" s="190"/>
    </row>
    <row r="3364" spans="4:4" x14ac:dyDescent="0.2">
      <c r="D3364" s="190"/>
    </row>
    <row r="3365" spans="4:4" x14ac:dyDescent="0.2">
      <c r="D3365" s="190"/>
    </row>
    <row r="3366" spans="4:4" x14ac:dyDescent="0.2">
      <c r="D3366" s="190"/>
    </row>
    <row r="3367" spans="4:4" x14ac:dyDescent="0.2">
      <c r="D3367" s="190"/>
    </row>
    <row r="3368" spans="4:4" x14ac:dyDescent="0.2">
      <c r="D3368" s="190"/>
    </row>
    <row r="3369" spans="4:4" x14ac:dyDescent="0.2">
      <c r="D3369" s="190"/>
    </row>
    <row r="3370" spans="4:4" x14ac:dyDescent="0.2">
      <c r="D3370" s="190"/>
    </row>
    <row r="3371" spans="4:4" x14ac:dyDescent="0.2">
      <c r="D3371" s="190"/>
    </row>
    <row r="3372" spans="4:4" x14ac:dyDescent="0.2">
      <c r="D3372" s="190"/>
    </row>
    <row r="3373" spans="4:4" x14ac:dyDescent="0.2">
      <c r="D3373" s="190"/>
    </row>
    <row r="3374" spans="4:4" x14ac:dyDescent="0.2">
      <c r="D3374" s="190"/>
    </row>
    <row r="3375" spans="4:4" x14ac:dyDescent="0.2">
      <c r="D3375" s="190"/>
    </row>
    <row r="3376" spans="4:4" x14ac:dyDescent="0.2">
      <c r="D3376" s="190"/>
    </row>
    <row r="3377" spans="4:4" x14ac:dyDescent="0.2">
      <c r="D3377" s="190"/>
    </row>
    <row r="3378" spans="4:4" x14ac:dyDescent="0.2">
      <c r="D3378" s="190"/>
    </row>
    <row r="3379" spans="4:4" x14ac:dyDescent="0.2">
      <c r="D3379" s="190"/>
    </row>
    <row r="3380" spans="4:4" x14ac:dyDescent="0.2">
      <c r="D3380" s="190"/>
    </row>
    <row r="3381" spans="4:4" x14ac:dyDescent="0.2">
      <c r="D3381" s="190"/>
    </row>
    <row r="3382" spans="4:4" x14ac:dyDescent="0.2">
      <c r="D3382" s="190"/>
    </row>
    <row r="3383" spans="4:4" x14ac:dyDescent="0.2">
      <c r="D3383" s="190"/>
    </row>
    <row r="3384" spans="4:4" x14ac:dyDescent="0.2">
      <c r="D3384" s="190"/>
    </row>
    <row r="3385" spans="4:4" x14ac:dyDescent="0.2">
      <c r="D3385" s="190"/>
    </row>
    <row r="3386" spans="4:4" x14ac:dyDescent="0.2">
      <c r="D3386" s="190"/>
    </row>
    <row r="3387" spans="4:4" x14ac:dyDescent="0.2">
      <c r="D3387" s="190"/>
    </row>
    <row r="3388" spans="4:4" x14ac:dyDescent="0.2">
      <c r="D3388" s="190"/>
    </row>
    <row r="3389" spans="4:4" x14ac:dyDescent="0.2">
      <c r="D3389" s="190"/>
    </row>
    <row r="3390" spans="4:4" x14ac:dyDescent="0.2">
      <c r="D3390" s="190"/>
    </row>
    <row r="3391" spans="4:4" x14ac:dyDescent="0.2">
      <c r="D3391" s="190"/>
    </row>
    <row r="3392" spans="4:4" x14ac:dyDescent="0.2">
      <c r="D3392" s="190"/>
    </row>
    <row r="3393" spans="4:4" x14ac:dyDescent="0.2">
      <c r="D3393" s="190"/>
    </row>
    <row r="3394" spans="4:4" x14ac:dyDescent="0.2">
      <c r="D3394" s="190"/>
    </row>
    <row r="3395" spans="4:4" x14ac:dyDescent="0.2">
      <c r="D3395" s="190"/>
    </row>
    <row r="3396" spans="4:4" x14ac:dyDescent="0.2">
      <c r="D3396" s="190"/>
    </row>
    <row r="3397" spans="4:4" x14ac:dyDescent="0.2">
      <c r="D3397" s="190"/>
    </row>
    <row r="3398" spans="4:4" x14ac:dyDescent="0.2">
      <c r="D3398" s="190"/>
    </row>
    <row r="3399" spans="4:4" x14ac:dyDescent="0.2">
      <c r="D3399" s="190"/>
    </row>
    <row r="3400" spans="4:4" x14ac:dyDescent="0.2">
      <c r="D3400" s="190"/>
    </row>
    <row r="3401" spans="4:4" x14ac:dyDescent="0.2">
      <c r="D3401" s="190"/>
    </row>
    <row r="3402" spans="4:4" x14ac:dyDescent="0.2">
      <c r="D3402" s="190"/>
    </row>
    <row r="3403" spans="4:4" x14ac:dyDescent="0.2">
      <c r="D3403" s="190"/>
    </row>
    <row r="3404" spans="4:4" x14ac:dyDescent="0.2">
      <c r="D3404" s="190"/>
    </row>
    <row r="3405" spans="4:4" x14ac:dyDescent="0.2">
      <c r="D3405" s="190"/>
    </row>
    <row r="3406" spans="4:4" x14ac:dyDescent="0.2">
      <c r="D3406" s="190"/>
    </row>
    <row r="3407" spans="4:4" x14ac:dyDescent="0.2">
      <c r="D3407" s="190"/>
    </row>
    <row r="3408" spans="4:4" x14ac:dyDescent="0.2">
      <c r="D3408" s="190"/>
    </row>
    <row r="3409" spans="4:4" x14ac:dyDescent="0.2">
      <c r="D3409" s="190"/>
    </row>
    <row r="3410" spans="4:4" x14ac:dyDescent="0.2">
      <c r="D3410" s="190"/>
    </row>
    <row r="3411" spans="4:4" x14ac:dyDescent="0.2">
      <c r="D3411" s="190"/>
    </row>
    <row r="3412" spans="4:4" x14ac:dyDescent="0.2">
      <c r="D3412" s="190"/>
    </row>
    <row r="3413" spans="4:4" x14ac:dyDescent="0.2">
      <c r="D3413" s="190"/>
    </row>
    <row r="3414" spans="4:4" x14ac:dyDescent="0.2">
      <c r="D3414" s="190"/>
    </row>
    <row r="3415" spans="4:4" x14ac:dyDescent="0.2">
      <c r="D3415" s="190"/>
    </row>
    <row r="3416" spans="4:4" x14ac:dyDescent="0.2">
      <c r="D3416" s="190"/>
    </row>
    <row r="3417" spans="4:4" x14ac:dyDescent="0.2">
      <c r="D3417" s="190"/>
    </row>
    <row r="3418" spans="4:4" x14ac:dyDescent="0.2">
      <c r="D3418" s="190"/>
    </row>
    <row r="3419" spans="4:4" x14ac:dyDescent="0.2">
      <c r="D3419" s="190"/>
    </row>
    <row r="3420" spans="4:4" x14ac:dyDescent="0.2">
      <c r="D3420" s="190"/>
    </row>
    <row r="3421" spans="4:4" x14ac:dyDescent="0.2">
      <c r="D3421" s="190"/>
    </row>
    <row r="3422" spans="4:4" x14ac:dyDescent="0.2">
      <c r="D3422" s="190"/>
    </row>
    <row r="3423" spans="4:4" x14ac:dyDescent="0.2">
      <c r="D3423" s="190"/>
    </row>
    <row r="3424" spans="4:4" x14ac:dyDescent="0.2">
      <c r="D3424" s="190"/>
    </row>
    <row r="3425" spans="4:4" x14ac:dyDescent="0.2">
      <c r="D3425" s="190"/>
    </row>
    <row r="3426" spans="4:4" x14ac:dyDescent="0.2">
      <c r="D3426" s="190"/>
    </row>
    <row r="3427" spans="4:4" x14ac:dyDescent="0.2">
      <c r="D3427" s="190"/>
    </row>
    <row r="3428" spans="4:4" x14ac:dyDescent="0.2">
      <c r="D3428" s="190"/>
    </row>
    <row r="3429" spans="4:4" x14ac:dyDescent="0.2">
      <c r="D3429" s="190"/>
    </row>
    <row r="3430" spans="4:4" x14ac:dyDescent="0.2">
      <c r="D3430" s="190"/>
    </row>
    <row r="3431" spans="4:4" x14ac:dyDescent="0.2">
      <c r="D3431" s="190"/>
    </row>
    <row r="3432" spans="4:4" x14ac:dyDescent="0.2">
      <c r="D3432" s="190"/>
    </row>
    <row r="3433" spans="4:4" x14ac:dyDescent="0.2">
      <c r="D3433" s="190"/>
    </row>
    <row r="3434" spans="4:4" x14ac:dyDescent="0.2">
      <c r="D3434" s="190"/>
    </row>
    <row r="3435" spans="4:4" x14ac:dyDescent="0.2">
      <c r="D3435" s="190"/>
    </row>
    <row r="3436" spans="4:4" x14ac:dyDescent="0.2">
      <c r="D3436" s="190"/>
    </row>
    <row r="3437" spans="4:4" x14ac:dyDescent="0.2">
      <c r="D3437" s="190"/>
    </row>
    <row r="3438" spans="4:4" x14ac:dyDescent="0.2">
      <c r="D3438" s="190"/>
    </row>
    <row r="3439" spans="4:4" x14ac:dyDescent="0.2">
      <c r="D3439" s="190"/>
    </row>
    <row r="3440" spans="4:4" x14ac:dyDescent="0.2">
      <c r="D3440" s="190"/>
    </row>
    <row r="3441" spans="4:4" x14ac:dyDescent="0.2">
      <c r="D3441" s="190"/>
    </row>
    <row r="3442" spans="4:4" x14ac:dyDescent="0.2">
      <c r="D3442" s="190"/>
    </row>
    <row r="3443" spans="4:4" x14ac:dyDescent="0.2">
      <c r="D3443" s="190"/>
    </row>
    <row r="3444" spans="4:4" x14ac:dyDescent="0.2">
      <c r="D3444" s="190"/>
    </row>
    <row r="3445" spans="4:4" x14ac:dyDescent="0.2">
      <c r="D3445" s="190"/>
    </row>
    <row r="3446" spans="4:4" x14ac:dyDescent="0.2">
      <c r="D3446" s="190"/>
    </row>
    <row r="3447" spans="4:4" x14ac:dyDescent="0.2">
      <c r="D3447" s="190"/>
    </row>
    <row r="3448" spans="4:4" x14ac:dyDescent="0.2">
      <c r="D3448" s="190"/>
    </row>
    <row r="3449" spans="4:4" x14ac:dyDescent="0.2">
      <c r="D3449" s="190"/>
    </row>
    <row r="3450" spans="4:4" x14ac:dyDescent="0.2">
      <c r="D3450" s="190"/>
    </row>
    <row r="3451" spans="4:4" x14ac:dyDescent="0.2">
      <c r="D3451" s="190"/>
    </row>
    <row r="3452" spans="4:4" x14ac:dyDescent="0.2">
      <c r="D3452" s="190"/>
    </row>
    <row r="3453" spans="4:4" x14ac:dyDescent="0.2">
      <c r="D3453" s="190"/>
    </row>
    <row r="3454" spans="4:4" x14ac:dyDescent="0.2">
      <c r="D3454" s="190"/>
    </row>
    <row r="3455" spans="4:4" x14ac:dyDescent="0.2">
      <c r="D3455" s="190"/>
    </row>
    <row r="3456" spans="4:4" x14ac:dyDescent="0.2">
      <c r="D3456" s="190"/>
    </row>
    <row r="3457" spans="4:4" x14ac:dyDescent="0.2">
      <c r="D3457" s="190"/>
    </row>
    <row r="3458" spans="4:4" x14ac:dyDescent="0.2">
      <c r="D3458" s="190"/>
    </row>
    <row r="3459" spans="4:4" x14ac:dyDescent="0.2">
      <c r="D3459" s="190"/>
    </row>
    <row r="3460" spans="4:4" x14ac:dyDescent="0.2">
      <c r="D3460" s="190"/>
    </row>
    <row r="3461" spans="4:4" x14ac:dyDescent="0.2">
      <c r="D3461" s="190"/>
    </row>
    <row r="3462" spans="4:4" x14ac:dyDescent="0.2">
      <c r="D3462" s="190"/>
    </row>
    <row r="3463" spans="4:4" x14ac:dyDescent="0.2">
      <c r="D3463" s="190"/>
    </row>
    <row r="3464" spans="4:4" x14ac:dyDescent="0.2">
      <c r="D3464" s="190"/>
    </row>
    <row r="3465" spans="4:4" x14ac:dyDescent="0.2">
      <c r="D3465" s="190"/>
    </row>
    <row r="3466" spans="4:4" x14ac:dyDescent="0.2">
      <c r="D3466" s="190"/>
    </row>
    <row r="3467" spans="4:4" x14ac:dyDescent="0.2">
      <c r="D3467" s="190"/>
    </row>
    <row r="3468" spans="4:4" x14ac:dyDescent="0.2">
      <c r="D3468" s="190"/>
    </row>
    <row r="3469" spans="4:4" x14ac:dyDescent="0.2">
      <c r="D3469" s="190"/>
    </row>
    <row r="3470" spans="4:4" x14ac:dyDescent="0.2">
      <c r="D3470" s="190"/>
    </row>
    <row r="3471" spans="4:4" x14ac:dyDescent="0.2">
      <c r="D3471" s="190"/>
    </row>
    <row r="3472" spans="4:4" x14ac:dyDescent="0.2">
      <c r="D3472" s="190"/>
    </row>
    <row r="3473" spans="4:4" x14ac:dyDescent="0.2">
      <c r="D3473" s="190"/>
    </row>
    <row r="3474" spans="4:4" x14ac:dyDescent="0.2">
      <c r="D3474" s="190"/>
    </row>
    <row r="3475" spans="4:4" x14ac:dyDescent="0.2">
      <c r="D3475" s="190"/>
    </row>
    <row r="3476" spans="4:4" x14ac:dyDescent="0.2">
      <c r="D3476" s="190"/>
    </row>
    <row r="3477" spans="4:4" x14ac:dyDescent="0.2">
      <c r="D3477" s="190"/>
    </row>
    <row r="3478" spans="4:4" x14ac:dyDescent="0.2">
      <c r="D3478" s="190"/>
    </row>
    <row r="3479" spans="4:4" x14ac:dyDescent="0.2">
      <c r="D3479" s="190"/>
    </row>
    <row r="3480" spans="4:4" x14ac:dyDescent="0.2">
      <c r="D3480" s="190"/>
    </row>
    <row r="3481" spans="4:4" x14ac:dyDescent="0.2">
      <c r="D3481" s="190"/>
    </row>
    <row r="3482" spans="4:4" x14ac:dyDescent="0.2">
      <c r="D3482" s="190"/>
    </row>
    <row r="3483" spans="4:4" x14ac:dyDescent="0.2">
      <c r="D3483" s="190"/>
    </row>
    <row r="3484" spans="4:4" x14ac:dyDescent="0.2">
      <c r="D3484" s="190"/>
    </row>
    <row r="3485" spans="4:4" x14ac:dyDescent="0.2">
      <c r="D3485" s="190"/>
    </row>
    <row r="3486" spans="4:4" x14ac:dyDescent="0.2">
      <c r="D3486" s="190"/>
    </row>
    <row r="3487" spans="4:4" x14ac:dyDescent="0.2">
      <c r="D3487" s="190"/>
    </row>
    <row r="3488" spans="4:4" x14ac:dyDescent="0.2">
      <c r="D3488" s="190"/>
    </row>
    <row r="3489" spans="4:4" x14ac:dyDescent="0.2">
      <c r="D3489" s="190"/>
    </row>
    <row r="3490" spans="4:4" x14ac:dyDescent="0.2">
      <c r="D3490" s="190"/>
    </row>
    <row r="3491" spans="4:4" x14ac:dyDescent="0.2">
      <c r="D3491" s="190"/>
    </row>
    <row r="3492" spans="4:4" x14ac:dyDescent="0.2">
      <c r="D3492" s="190"/>
    </row>
    <row r="3493" spans="4:4" x14ac:dyDescent="0.2">
      <c r="D3493" s="190"/>
    </row>
    <row r="3494" spans="4:4" x14ac:dyDescent="0.2">
      <c r="D3494" s="190"/>
    </row>
    <row r="3495" spans="4:4" x14ac:dyDescent="0.2">
      <c r="D3495" s="190"/>
    </row>
    <row r="3496" spans="4:4" x14ac:dyDescent="0.2">
      <c r="D3496" s="190"/>
    </row>
    <row r="3497" spans="4:4" x14ac:dyDescent="0.2">
      <c r="D3497" s="190"/>
    </row>
    <row r="3498" spans="4:4" x14ac:dyDescent="0.2">
      <c r="D3498" s="190"/>
    </row>
    <row r="3499" spans="4:4" x14ac:dyDescent="0.2">
      <c r="D3499" s="190"/>
    </row>
    <row r="3500" spans="4:4" x14ac:dyDescent="0.2">
      <c r="D3500" s="190"/>
    </row>
    <row r="3501" spans="4:4" x14ac:dyDescent="0.2">
      <c r="D3501" s="190"/>
    </row>
    <row r="3502" spans="4:4" x14ac:dyDescent="0.2">
      <c r="D3502" s="190"/>
    </row>
    <row r="3503" spans="4:4" x14ac:dyDescent="0.2">
      <c r="D3503" s="190"/>
    </row>
    <row r="3504" spans="4:4" x14ac:dyDescent="0.2">
      <c r="D3504" s="190"/>
    </row>
    <row r="3505" spans="4:4" x14ac:dyDescent="0.2">
      <c r="D3505" s="190"/>
    </row>
    <row r="3506" spans="4:4" x14ac:dyDescent="0.2">
      <c r="D3506" s="190"/>
    </row>
    <row r="3507" spans="4:4" x14ac:dyDescent="0.2">
      <c r="D3507" s="190"/>
    </row>
    <row r="3508" spans="4:4" x14ac:dyDescent="0.2">
      <c r="D3508" s="190"/>
    </row>
    <row r="3509" spans="4:4" x14ac:dyDescent="0.2">
      <c r="D3509" s="190"/>
    </row>
    <row r="3510" spans="4:4" x14ac:dyDescent="0.2">
      <c r="D3510" s="190"/>
    </row>
    <row r="3511" spans="4:4" x14ac:dyDescent="0.2">
      <c r="D3511" s="190"/>
    </row>
    <row r="3512" spans="4:4" x14ac:dyDescent="0.2">
      <c r="D3512" s="190"/>
    </row>
    <row r="3513" spans="4:4" x14ac:dyDescent="0.2">
      <c r="D3513" s="190"/>
    </row>
    <row r="3514" spans="4:4" x14ac:dyDescent="0.2">
      <c r="D3514" s="190"/>
    </row>
    <row r="3515" spans="4:4" x14ac:dyDescent="0.2">
      <c r="D3515" s="190"/>
    </row>
    <row r="3516" spans="4:4" x14ac:dyDescent="0.2">
      <c r="D3516" s="190"/>
    </row>
    <row r="3517" spans="4:4" x14ac:dyDescent="0.2">
      <c r="D3517" s="190"/>
    </row>
    <row r="3518" spans="4:4" x14ac:dyDescent="0.2">
      <c r="D3518" s="190"/>
    </row>
    <row r="3519" spans="4:4" x14ac:dyDescent="0.2">
      <c r="D3519" s="190"/>
    </row>
    <row r="3520" spans="4:4" x14ac:dyDescent="0.2">
      <c r="D3520" s="190"/>
    </row>
    <row r="3521" spans="4:4" x14ac:dyDescent="0.2">
      <c r="D3521" s="190"/>
    </row>
    <row r="3522" spans="4:4" x14ac:dyDescent="0.2">
      <c r="D3522" s="190"/>
    </row>
    <row r="3523" spans="4:4" x14ac:dyDescent="0.2">
      <c r="D3523" s="190"/>
    </row>
    <row r="3524" spans="4:4" x14ac:dyDescent="0.2">
      <c r="D3524" s="190"/>
    </row>
    <row r="3525" spans="4:4" x14ac:dyDescent="0.2">
      <c r="D3525" s="190"/>
    </row>
    <row r="3526" spans="4:4" x14ac:dyDescent="0.2">
      <c r="D3526" s="190"/>
    </row>
    <row r="3527" spans="4:4" x14ac:dyDescent="0.2">
      <c r="D3527" s="190"/>
    </row>
    <row r="3528" spans="4:4" x14ac:dyDescent="0.2">
      <c r="D3528" s="190"/>
    </row>
    <row r="3529" spans="4:4" x14ac:dyDescent="0.2">
      <c r="D3529" s="190"/>
    </row>
    <row r="3530" spans="4:4" x14ac:dyDescent="0.2">
      <c r="D3530" s="190"/>
    </row>
    <row r="3531" spans="4:4" x14ac:dyDescent="0.2">
      <c r="D3531" s="190"/>
    </row>
    <row r="3532" spans="4:4" x14ac:dyDescent="0.2">
      <c r="D3532" s="190"/>
    </row>
    <row r="3533" spans="4:4" x14ac:dyDescent="0.2">
      <c r="D3533" s="190"/>
    </row>
    <row r="3534" spans="4:4" x14ac:dyDescent="0.2">
      <c r="D3534" s="190"/>
    </row>
    <row r="3535" spans="4:4" x14ac:dyDescent="0.2">
      <c r="D3535" s="190"/>
    </row>
    <row r="3536" spans="4:4" x14ac:dyDescent="0.2">
      <c r="D3536" s="190"/>
    </row>
    <row r="3537" spans="4:4" x14ac:dyDescent="0.2">
      <c r="D3537" s="190"/>
    </row>
    <row r="3538" spans="4:4" x14ac:dyDescent="0.2">
      <c r="D3538" s="190"/>
    </row>
    <row r="3539" spans="4:4" x14ac:dyDescent="0.2">
      <c r="D3539" s="190"/>
    </row>
    <row r="3540" spans="4:4" x14ac:dyDescent="0.2">
      <c r="D3540" s="190"/>
    </row>
    <row r="3541" spans="4:4" x14ac:dyDescent="0.2">
      <c r="D3541" s="190"/>
    </row>
    <row r="3542" spans="4:4" x14ac:dyDescent="0.2">
      <c r="D3542" s="190"/>
    </row>
    <row r="3543" spans="4:4" x14ac:dyDescent="0.2">
      <c r="D3543" s="190"/>
    </row>
    <row r="3544" spans="4:4" x14ac:dyDescent="0.2">
      <c r="D3544" s="190"/>
    </row>
    <row r="3545" spans="4:4" x14ac:dyDescent="0.2">
      <c r="D3545" s="190"/>
    </row>
    <row r="3546" spans="4:4" x14ac:dyDescent="0.2">
      <c r="D3546" s="190"/>
    </row>
    <row r="3547" spans="4:4" x14ac:dyDescent="0.2">
      <c r="D3547" s="190"/>
    </row>
    <row r="3548" spans="4:4" x14ac:dyDescent="0.2">
      <c r="D3548" s="190"/>
    </row>
    <row r="3549" spans="4:4" x14ac:dyDescent="0.2">
      <c r="D3549" s="190"/>
    </row>
    <row r="3550" spans="4:4" x14ac:dyDescent="0.2">
      <c r="D3550" s="190"/>
    </row>
    <row r="3551" spans="4:4" x14ac:dyDescent="0.2">
      <c r="D3551" s="190"/>
    </row>
    <row r="3552" spans="4:4" x14ac:dyDescent="0.2">
      <c r="D3552" s="190"/>
    </row>
    <row r="3553" spans="4:4" x14ac:dyDescent="0.2">
      <c r="D3553" s="190"/>
    </row>
    <row r="3554" spans="4:4" x14ac:dyDescent="0.2">
      <c r="D3554" s="190"/>
    </row>
    <row r="3555" spans="4:4" x14ac:dyDescent="0.2">
      <c r="D3555" s="190"/>
    </row>
    <row r="3556" spans="4:4" x14ac:dyDescent="0.2">
      <c r="D3556" s="190"/>
    </row>
    <row r="3557" spans="4:4" x14ac:dyDescent="0.2">
      <c r="D3557" s="190"/>
    </row>
    <row r="3558" spans="4:4" x14ac:dyDescent="0.2">
      <c r="D3558" s="190"/>
    </row>
    <row r="3559" spans="4:4" x14ac:dyDescent="0.2">
      <c r="D3559" s="190"/>
    </row>
    <row r="3560" spans="4:4" x14ac:dyDescent="0.2">
      <c r="D3560" s="190"/>
    </row>
    <row r="3561" spans="4:4" x14ac:dyDescent="0.2">
      <c r="D3561" s="190"/>
    </row>
    <row r="3562" spans="4:4" x14ac:dyDescent="0.2">
      <c r="D3562" s="190"/>
    </row>
    <row r="3563" spans="4:4" x14ac:dyDescent="0.2">
      <c r="D3563" s="190"/>
    </row>
    <row r="3564" spans="4:4" x14ac:dyDescent="0.2">
      <c r="D3564" s="190"/>
    </row>
    <row r="3565" spans="4:4" x14ac:dyDescent="0.2">
      <c r="D3565" s="190"/>
    </row>
    <row r="3566" spans="4:4" x14ac:dyDescent="0.2">
      <c r="D3566" s="190"/>
    </row>
    <row r="3567" spans="4:4" x14ac:dyDescent="0.2">
      <c r="D3567" s="190"/>
    </row>
    <row r="3568" spans="4:4" x14ac:dyDescent="0.2">
      <c r="D3568" s="190"/>
    </row>
    <row r="3569" spans="4:4" x14ac:dyDescent="0.2">
      <c r="D3569" s="190"/>
    </row>
    <row r="3570" spans="4:4" x14ac:dyDescent="0.2">
      <c r="D3570" s="190"/>
    </row>
    <row r="3571" spans="4:4" x14ac:dyDescent="0.2">
      <c r="D3571" s="190"/>
    </row>
    <row r="3572" spans="4:4" x14ac:dyDescent="0.2">
      <c r="D3572" s="190"/>
    </row>
    <row r="3573" spans="4:4" x14ac:dyDescent="0.2">
      <c r="D3573" s="190"/>
    </row>
    <row r="3574" spans="4:4" x14ac:dyDescent="0.2">
      <c r="D3574" s="190"/>
    </row>
    <row r="3575" spans="4:4" x14ac:dyDescent="0.2">
      <c r="D3575" s="190"/>
    </row>
    <row r="3576" spans="4:4" x14ac:dyDescent="0.2">
      <c r="D3576" s="190"/>
    </row>
    <row r="3577" spans="4:4" x14ac:dyDescent="0.2">
      <c r="D3577" s="190"/>
    </row>
    <row r="3578" spans="4:4" x14ac:dyDescent="0.2">
      <c r="D3578" s="190"/>
    </row>
    <row r="3579" spans="4:4" x14ac:dyDescent="0.2">
      <c r="D3579" s="190"/>
    </row>
    <row r="3580" spans="4:4" x14ac:dyDescent="0.2">
      <c r="D3580" s="190"/>
    </row>
    <row r="3581" spans="4:4" x14ac:dyDescent="0.2">
      <c r="D3581" s="190"/>
    </row>
    <row r="3582" spans="4:4" x14ac:dyDescent="0.2">
      <c r="D3582" s="190"/>
    </row>
    <row r="3583" spans="4:4" x14ac:dyDescent="0.2">
      <c r="D3583" s="190"/>
    </row>
    <row r="3584" spans="4:4" x14ac:dyDescent="0.2">
      <c r="D3584" s="190"/>
    </row>
    <row r="3585" spans="4:4" x14ac:dyDescent="0.2">
      <c r="D3585" s="190"/>
    </row>
    <row r="3586" spans="4:4" x14ac:dyDescent="0.2">
      <c r="D3586" s="190"/>
    </row>
    <row r="3587" spans="4:4" x14ac:dyDescent="0.2">
      <c r="D3587" s="190"/>
    </row>
    <row r="3588" spans="4:4" x14ac:dyDescent="0.2">
      <c r="D3588" s="190"/>
    </row>
    <row r="3589" spans="4:4" x14ac:dyDescent="0.2">
      <c r="D3589" s="190"/>
    </row>
    <row r="3590" spans="4:4" x14ac:dyDescent="0.2">
      <c r="D3590" s="190"/>
    </row>
    <row r="3591" spans="4:4" x14ac:dyDescent="0.2">
      <c r="D3591" s="190"/>
    </row>
    <row r="3592" spans="4:4" x14ac:dyDescent="0.2">
      <c r="D3592" s="190"/>
    </row>
    <row r="3593" spans="4:4" x14ac:dyDescent="0.2">
      <c r="D3593" s="190"/>
    </row>
    <row r="3594" spans="4:4" x14ac:dyDescent="0.2">
      <c r="D3594" s="190"/>
    </row>
    <row r="3595" spans="4:4" x14ac:dyDescent="0.2">
      <c r="D3595" s="190"/>
    </row>
    <row r="3596" spans="4:4" x14ac:dyDescent="0.2">
      <c r="D3596" s="190"/>
    </row>
    <row r="3597" spans="4:4" x14ac:dyDescent="0.2">
      <c r="D3597" s="190"/>
    </row>
    <row r="3598" spans="4:4" x14ac:dyDescent="0.2">
      <c r="D3598" s="190"/>
    </row>
    <row r="3599" spans="4:4" x14ac:dyDescent="0.2">
      <c r="D3599" s="190"/>
    </row>
    <row r="3600" spans="4:4" x14ac:dyDescent="0.2">
      <c r="D3600" s="190"/>
    </row>
    <row r="3601" spans="4:4" x14ac:dyDescent="0.2">
      <c r="D3601" s="190"/>
    </row>
    <row r="3602" spans="4:4" x14ac:dyDescent="0.2">
      <c r="D3602" s="190"/>
    </row>
    <row r="3603" spans="4:4" x14ac:dyDescent="0.2">
      <c r="D3603" s="190"/>
    </row>
    <row r="3604" spans="4:4" x14ac:dyDescent="0.2">
      <c r="D3604" s="190"/>
    </row>
    <row r="3605" spans="4:4" x14ac:dyDescent="0.2">
      <c r="D3605" s="190"/>
    </row>
    <row r="3606" spans="4:4" x14ac:dyDescent="0.2">
      <c r="D3606" s="190"/>
    </row>
    <row r="3607" spans="4:4" x14ac:dyDescent="0.2">
      <c r="D3607" s="190"/>
    </row>
    <row r="3608" spans="4:4" x14ac:dyDescent="0.2">
      <c r="D3608" s="190"/>
    </row>
    <row r="3609" spans="4:4" x14ac:dyDescent="0.2">
      <c r="D3609" s="190"/>
    </row>
    <row r="3610" spans="4:4" x14ac:dyDescent="0.2">
      <c r="D3610" s="190"/>
    </row>
    <row r="3611" spans="4:4" x14ac:dyDescent="0.2">
      <c r="D3611" s="190"/>
    </row>
    <row r="3612" spans="4:4" x14ac:dyDescent="0.2">
      <c r="D3612" s="190"/>
    </row>
    <row r="3613" spans="4:4" x14ac:dyDescent="0.2">
      <c r="D3613" s="190"/>
    </row>
    <row r="3614" spans="4:4" x14ac:dyDescent="0.2">
      <c r="D3614" s="190"/>
    </row>
    <row r="3615" spans="4:4" x14ac:dyDescent="0.2">
      <c r="D3615" s="190"/>
    </row>
    <row r="3616" spans="4:4" x14ac:dyDescent="0.2">
      <c r="D3616" s="190"/>
    </row>
    <row r="3617" spans="4:4" x14ac:dyDescent="0.2">
      <c r="D3617" s="190"/>
    </row>
    <row r="3618" spans="4:4" x14ac:dyDescent="0.2">
      <c r="D3618" s="190"/>
    </row>
    <row r="3619" spans="4:4" x14ac:dyDescent="0.2">
      <c r="D3619" s="190"/>
    </row>
    <row r="3620" spans="4:4" x14ac:dyDescent="0.2">
      <c r="D3620" s="190"/>
    </row>
    <row r="3621" spans="4:4" x14ac:dyDescent="0.2">
      <c r="D3621" s="190"/>
    </row>
    <row r="3622" spans="4:4" x14ac:dyDescent="0.2">
      <c r="D3622" s="190"/>
    </row>
    <row r="3623" spans="4:4" x14ac:dyDescent="0.2">
      <c r="D3623" s="190"/>
    </row>
    <row r="3624" spans="4:4" x14ac:dyDescent="0.2">
      <c r="D3624" s="190"/>
    </row>
    <row r="3625" spans="4:4" x14ac:dyDescent="0.2">
      <c r="D3625" s="190"/>
    </row>
    <row r="3626" spans="4:4" x14ac:dyDescent="0.2">
      <c r="D3626" s="190"/>
    </row>
    <row r="3627" spans="4:4" x14ac:dyDescent="0.2">
      <c r="D3627" s="190"/>
    </row>
    <row r="3628" spans="4:4" x14ac:dyDescent="0.2">
      <c r="D3628" s="190"/>
    </row>
    <row r="3629" spans="4:4" x14ac:dyDescent="0.2">
      <c r="D3629" s="190"/>
    </row>
    <row r="3630" spans="4:4" x14ac:dyDescent="0.2">
      <c r="D3630" s="190"/>
    </row>
    <row r="3631" spans="4:4" x14ac:dyDescent="0.2">
      <c r="D3631" s="190"/>
    </row>
    <row r="3632" spans="4:4" x14ac:dyDescent="0.2">
      <c r="D3632" s="190"/>
    </row>
    <row r="3633" spans="4:4" x14ac:dyDescent="0.2">
      <c r="D3633" s="190"/>
    </row>
    <row r="3634" spans="4:4" x14ac:dyDescent="0.2">
      <c r="D3634" s="190"/>
    </row>
    <row r="3635" spans="4:4" x14ac:dyDescent="0.2">
      <c r="D3635" s="190"/>
    </row>
    <row r="3636" spans="4:4" x14ac:dyDescent="0.2">
      <c r="D3636" s="190"/>
    </row>
    <row r="3637" spans="4:4" x14ac:dyDescent="0.2">
      <c r="D3637" s="190"/>
    </row>
    <row r="3638" spans="4:4" x14ac:dyDescent="0.2">
      <c r="D3638" s="190"/>
    </row>
    <row r="3639" spans="4:4" x14ac:dyDescent="0.2">
      <c r="D3639" s="190"/>
    </row>
    <row r="3640" spans="4:4" x14ac:dyDescent="0.2">
      <c r="D3640" s="190"/>
    </row>
    <row r="3641" spans="4:4" x14ac:dyDescent="0.2">
      <c r="D3641" s="190"/>
    </row>
    <row r="3642" spans="4:4" x14ac:dyDescent="0.2">
      <c r="D3642" s="190"/>
    </row>
    <row r="3643" spans="4:4" x14ac:dyDescent="0.2">
      <c r="D3643" s="190"/>
    </row>
    <row r="3644" spans="4:4" x14ac:dyDescent="0.2">
      <c r="D3644" s="190"/>
    </row>
    <row r="3645" spans="4:4" x14ac:dyDescent="0.2">
      <c r="D3645" s="190"/>
    </row>
    <row r="3646" spans="4:4" x14ac:dyDescent="0.2">
      <c r="D3646" s="190"/>
    </row>
    <row r="3647" spans="4:4" x14ac:dyDescent="0.2">
      <c r="D3647" s="190"/>
    </row>
    <row r="3648" spans="4:4" x14ac:dyDescent="0.2">
      <c r="D3648" s="190"/>
    </row>
    <row r="3649" spans="4:4" x14ac:dyDescent="0.2">
      <c r="D3649" s="190"/>
    </row>
    <row r="3650" spans="4:4" x14ac:dyDescent="0.2">
      <c r="D3650" s="190"/>
    </row>
    <row r="3651" spans="4:4" x14ac:dyDescent="0.2">
      <c r="D3651" s="190"/>
    </row>
    <row r="3652" spans="4:4" x14ac:dyDescent="0.2">
      <c r="D3652" s="190"/>
    </row>
    <row r="3653" spans="4:4" x14ac:dyDescent="0.2">
      <c r="D3653" s="190"/>
    </row>
    <row r="3654" spans="4:4" x14ac:dyDescent="0.2">
      <c r="D3654" s="190"/>
    </row>
    <row r="3655" spans="4:4" x14ac:dyDescent="0.2">
      <c r="D3655" s="190"/>
    </row>
    <row r="3656" spans="4:4" x14ac:dyDescent="0.2">
      <c r="D3656" s="190"/>
    </row>
    <row r="3657" spans="4:4" x14ac:dyDescent="0.2">
      <c r="D3657" s="190"/>
    </row>
    <row r="3658" spans="4:4" x14ac:dyDescent="0.2">
      <c r="D3658" s="190"/>
    </row>
    <row r="3659" spans="4:4" x14ac:dyDescent="0.2">
      <c r="D3659" s="190"/>
    </row>
    <row r="3660" spans="4:4" x14ac:dyDescent="0.2">
      <c r="D3660" s="190"/>
    </row>
    <row r="3661" spans="4:4" x14ac:dyDescent="0.2">
      <c r="D3661" s="190"/>
    </row>
    <row r="3662" spans="4:4" x14ac:dyDescent="0.2">
      <c r="D3662" s="190"/>
    </row>
    <row r="3663" spans="4:4" x14ac:dyDescent="0.2">
      <c r="D3663" s="190"/>
    </row>
    <row r="3664" spans="4:4" x14ac:dyDescent="0.2">
      <c r="D3664" s="190"/>
    </row>
    <row r="3665" spans="4:4" x14ac:dyDescent="0.2">
      <c r="D3665" s="190"/>
    </row>
    <row r="3666" spans="4:4" x14ac:dyDescent="0.2">
      <c r="D3666" s="190"/>
    </row>
    <row r="3667" spans="4:4" x14ac:dyDescent="0.2">
      <c r="D3667" s="190"/>
    </row>
    <row r="3668" spans="4:4" x14ac:dyDescent="0.2">
      <c r="D3668" s="190"/>
    </row>
    <row r="3669" spans="4:4" x14ac:dyDescent="0.2">
      <c r="D3669" s="190"/>
    </row>
    <row r="3670" spans="4:4" x14ac:dyDescent="0.2">
      <c r="D3670" s="190"/>
    </row>
    <row r="3671" spans="4:4" x14ac:dyDescent="0.2">
      <c r="D3671" s="190"/>
    </row>
    <row r="3672" spans="4:4" x14ac:dyDescent="0.2">
      <c r="D3672" s="190"/>
    </row>
    <row r="3673" spans="4:4" x14ac:dyDescent="0.2">
      <c r="D3673" s="190"/>
    </row>
    <row r="3674" spans="4:4" x14ac:dyDescent="0.2">
      <c r="D3674" s="190"/>
    </row>
    <row r="3675" spans="4:4" x14ac:dyDescent="0.2">
      <c r="D3675" s="190"/>
    </row>
    <row r="3676" spans="4:4" x14ac:dyDescent="0.2">
      <c r="D3676" s="190"/>
    </row>
    <row r="3677" spans="4:4" x14ac:dyDescent="0.2">
      <c r="D3677" s="190"/>
    </row>
    <row r="3678" spans="4:4" x14ac:dyDescent="0.2">
      <c r="D3678" s="190"/>
    </row>
    <row r="3679" spans="4:4" x14ac:dyDescent="0.2">
      <c r="D3679" s="190"/>
    </row>
    <row r="3680" spans="4:4" x14ac:dyDescent="0.2">
      <c r="D3680" s="190"/>
    </row>
    <row r="3681" spans="4:4" x14ac:dyDescent="0.2">
      <c r="D3681" s="190"/>
    </row>
    <row r="3682" spans="4:4" x14ac:dyDescent="0.2">
      <c r="D3682" s="190"/>
    </row>
    <row r="3683" spans="4:4" x14ac:dyDescent="0.2">
      <c r="D3683" s="190"/>
    </row>
    <row r="3684" spans="4:4" x14ac:dyDescent="0.2">
      <c r="D3684" s="190"/>
    </row>
    <row r="3685" spans="4:4" x14ac:dyDescent="0.2">
      <c r="D3685" s="190"/>
    </row>
    <row r="3686" spans="4:4" x14ac:dyDescent="0.2">
      <c r="D3686" s="190"/>
    </row>
    <row r="3687" spans="4:4" x14ac:dyDescent="0.2">
      <c r="D3687" s="190"/>
    </row>
    <row r="3688" spans="4:4" x14ac:dyDescent="0.2">
      <c r="D3688" s="190"/>
    </row>
    <row r="3689" spans="4:4" x14ac:dyDescent="0.2">
      <c r="D3689" s="190"/>
    </row>
    <row r="3690" spans="4:4" x14ac:dyDescent="0.2">
      <c r="D3690" s="190"/>
    </row>
    <row r="3691" spans="4:4" x14ac:dyDescent="0.2">
      <c r="D3691" s="190"/>
    </row>
    <row r="3692" spans="4:4" x14ac:dyDescent="0.2">
      <c r="D3692" s="190"/>
    </row>
    <row r="3693" spans="4:4" x14ac:dyDescent="0.2">
      <c r="D3693" s="190"/>
    </row>
    <row r="3694" spans="4:4" x14ac:dyDescent="0.2">
      <c r="D3694" s="190"/>
    </row>
    <row r="3695" spans="4:4" x14ac:dyDescent="0.2">
      <c r="D3695" s="190"/>
    </row>
    <row r="3696" spans="4:4" x14ac:dyDescent="0.2">
      <c r="D3696" s="190"/>
    </row>
    <row r="3697" spans="4:4" x14ac:dyDescent="0.2">
      <c r="D3697" s="190"/>
    </row>
    <row r="3698" spans="4:4" x14ac:dyDescent="0.2">
      <c r="D3698" s="190"/>
    </row>
    <row r="3699" spans="4:4" x14ac:dyDescent="0.2">
      <c r="D3699" s="190"/>
    </row>
    <row r="3700" spans="4:4" x14ac:dyDescent="0.2">
      <c r="D3700" s="190"/>
    </row>
    <row r="3701" spans="4:4" x14ac:dyDescent="0.2">
      <c r="D3701" s="190"/>
    </row>
    <row r="3702" spans="4:4" x14ac:dyDescent="0.2">
      <c r="D3702" s="190"/>
    </row>
    <row r="3703" spans="4:4" x14ac:dyDescent="0.2">
      <c r="D3703" s="190"/>
    </row>
    <row r="3704" spans="4:4" x14ac:dyDescent="0.2">
      <c r="D3704" s="190"/>
    </row>
    <row r="3705" spans="4:4" x14ac:dyDescent="0.2">
      <c r="D3705" s="190"/>
    </row>
    <row r="3706" spans="4:4" x14ac:dyDescent="0.2">
      <c r="D3706" s="190"/>
    </row>
    <row r="3707" spans="4:4" x14ac:dyDescent="0.2">
      <c r="D3707" s="190"/>
    </row>
    <row r="3708" spans="4:4" x14ac:dyDescent="0.2">
      <c r="D3708" s="190"/>
    </row>
    <row r="3709" spans="4:4" x14ac:dyDescent="0.2">
      <c r="D3709" s="190"/>
    </row>
    <row r="3710" spans="4:4" x14ac:dyDescent="0.2">
      <c r="D3710" s="190"/>
    </row>
    <row r="3711" spans="4:4" x14ac:dyDescent="0.2">
      <c r="D3711" s="190"/>
    </row>
    <row r="3712" spans="4:4" x14ac:dyDescent="0.2">
      <c r="D3712" s="190"/>
    </row>
    <row r="3713" spans="4:4" x14ac:dyDescent="0.2">
      <c r="D3713" s="190"/>
    </row>
    <row r="3714" spans="4:4" x14ac:dyDescent="0.2">
      <c r="D3714" s="190"/>
    </row>
    <row r="3715" spans="4:4" x14ac:dyDescent="0.2">
      <c r="D3715" s="190"/>
    </row>
    <row r="3716" spans="4:4" x14ac:dyDescent="0.2">
      <c r="D3716" s="190"/>
    </row>
    <row r="3717" spans="4:4" x14ac:dyDescent="0.2">
      <c r="D3717" s="190"/>
    </row>
    <row r="3718" spans="4:4" x14ac:dyDescent="0.2">
      <c r="D3718" s="190"/>
    </row>
    <row r="3719" spans="4:4" x14ac:dyDescent="0.2">
      <c r="D3719" s="190"/>
    </row>
    <row r="3720" spans="4:4" x14ac:dyDescent="0.2">
      <c r="D3720" s="190"/>
    </row>
    <row r="3721" spans="4:4" x14ac:dyDescent="0.2">
      <c r="D3721" s="190"/>
    </row>
    <row r="3722" spans="4:4" x14ac:dyDescent="0.2">
      <c r="D3722" s="190"/>
    </row>
    <row r="3723" spans="4:4" x14ac:dyDescent="0.2">
      <c r="D3723" s="190"/>
    </row>
    <row r="3724" spans="4:4" x14ac:dyDescent="0.2">
      <c r="D3724" s="190"/>
    </row>
    <row r="3725" spans="4:4" x14ac:dyDescent="0.2">
      <c r="D3725" s="190"/>
    </row>
    <row r="3726" spans="4:4" x14ac:dyDescent="0.2">
      <c r="D3726" s="190"/>
    </row>
    <row r="3727" spans="4:4" x14ac:dyDescent="0.2">
      <c r="D3727" s="190"/>
    </row>
    <row r="3728" spans="4:4" x14ac:dyDescent="0.2">
      <c r="D3728" s="190"/>
    </row>
    <row r="3729" spans="4:4" x14ac:dyDescent="0.2">
      <c r="D3729" s="190"/>
    </row>
    <row r="3730" spans="4:4" x14ac:dyDescent="0.2">
      <c r="D3730" s="190"/>
    </row>
    <row r="3731" spans="4:4" x14ac:dyDescent="0.2">
      <c r="D3731" s="190"/>
    </row>
    <row r="3732" spans="4:4" x14ac:dyDescent="0.2">
      <c r="D3732" s="190"/>
    </row>
    <row r="3733" spans="4:4" x14ac:dyDescent="0.2">
      <c r="D3733" s="190"/>
    </row>
    <row r="3734" spans="4:4" x14ac:dyDescent="0.2">
      <c r="D3734" s="190"/>
    </row>
    <row r="3735" spans="4:4" x14ac:dyDescent="0.2">
      <c r="D3735" s="190"/>
    </row>
    <row r="3736" spans="4:4" x14ac:dyDescent="0.2">
      <c r="D3736" s="190"/>
    </row>
    <row r="3737" spans="4:4" x14ac:dyDescent="0.2">
      <c r="D3737" s="190"/>
    </row>
    <row r="3738" spans="4:4" x14ac:dyDescent="0.2">
      <c r="D3738" s="190"/>
    </row>
    <row r="3739" spans="4:4" x14ac:dyDescent="0.2">
      <c r="D3739" s="190"/>
    </row>
    <row r="3740" spans="4:4" x14ac:dyDescent="0.2">
      <c r="D3740" s="190"/>
    </row>
    <row r="3741" spans="4:4" x14ac:dyDescent="0.2">
      <c r="D3741" s="190"/>
    </row>
    <row r="3742" spans="4:4" x14ac:dyDescent="0.2">
      <c r="D3742" s="190"/>
    </row>
    <row r="3743" spans="4:4" x14ac:dyDescent="0.2">
      <c r="D3743" s="190"/>
    </row>
    <row r="3744" spans="4:4" x14ac:dyDescent="0.2">
      <c r="D3744" s="190"/>
    </row>
    <row r="3745" spans="4:4" x14ac:dyDescent="0.2">
      <c r="D3745" s="190"/>
    </row>
    <row r="3746" spans="4:4" x14ac:dyDescent="0.2">
      <c r="D3746" s="190"/>
    </row>
    <row r="3747" spans="4:4" x14ac:dyDescent="0.2">
      <c r="D3747" s="190"/>
    </row>
    <row r="3748" spans="4:4" x14ac:dyDescent="0.2">
      <c r="D3748" s="190"/>
    </row>
    <row r="3749" spans="4:4" x14ac:dyDescent="0.2">
      <c r="D3749" s="190"/>
    </row>
    <row r="3750" spans="4:4" x14ac:dyDescent="0.2">
      <c r="D3750" s="190"/>
    </row>
    <row r="3751" spans="4:4" x14ac:dyDescent="0.2">
      <c r="D3751" s="190"/>
    </row>
    <row r="3752" spans="4:4" x14ac:dyDescent="0.2">
      <c r="D3752" s="190"/>
    </row>
    <row r="3753" spans="4:4" x14ac:dyDescent="0.2">
      <c r="D3753" s="190"/>
    </row>
    <row r="3754" spans="4:4" x14ac:dyDescent="0.2">
      <c r="D3754" s="190"/>
    </row>
    <row r="3755" spans="4:4" x14ac:dyDescent="0.2">
      <c r="D3755" s="190"/>
    </row>
    <row r="3756" spans="4:4" x14ac:dyDescent="0.2">
      <c r="D3756" s="190"/>
    </row>
    <row r="3757" spans="4:4" x14ac:dyDescent="0.2">
      <c r="D3757" s="190"/>
    </row>
    <row r="3758" spans="4:4" x14ac:dyDescent="0.2">
      <c r="D3758" s="190"/>
    </row>
    <row r="3759" spans="4:4" x14ac:dyDescent="0.2">
      <c r="D3759" s="190"/>
    </row>
    <row r="3760" spans="4:4" x14ac:dyDescent="0.2">
      <c r="D3760" s="190"/>
    </row>
    <row r="3761" spans="4:4" x14ac:dyDescent="0.2">
      <c r="D3761" s="190"/>
    </row>
    <row r="3762" spans="4:4" x14ac:dyDescent="0.2">
      <c r="D3762" s="190"/>
    </row>
    <row r="3763" spans="4:4" x14ac:dyDescent="0.2">
      <c r="D3763" s="190"/>
    </row>
    <row r="3764" spans="4:4" x14ac:dyDescent="0.2">
      <c r="D3764" s="190"/>
    </row>
    <row r="3765" spans="4:4" x14ac:dyDescent="0.2">
      <c r="D3765" s="190"/>
    </row>
    <row r="3766" spans="4:4" x14ac:dyDescent="0.2">
      <c r="D3766" s="190"/>
    </row>
    <row r="3767" spans="4:4" x14ac:dyDescent="0.2">
      <c r="D3767" s="190"/>
    </row>
    <row r="3768" spans="4:4" x14ac:dyDescent="0.2">
      <c r="D3768" s="190"/>
    </row>
    <row r="3769" spans="4:4" x14ac:dyDescent="0.2">
      <c r="D3769" s="190"/>
    </row>
    <row r="3770" spans="4:4" x14ac:dyDescent="0.2">
      <c r="D3770" s="190"/>
    </row>
    <row r="3771" spans="4:4" x14ac:dyDescent="0.2">
      <c r="D3771" s="190"/>
    </row>
    <row r="3772" spans="4:4" x14ac:dyDescent="0.2">
      <c r="D3772" s="190"/>
    </row>
    <row r="3773" spans="4:4" x14ac:dyDescent="0.2">
      <c r="D3773" s="190"/>
    </row>
    <row r="3774" spans="4:4" x14ac:dyDescent="0.2">
      <c r="D3774" s="190"/>
    </row>
    <row r="3775" spans="4:4" x14ac:dyDescent="0.2">
      <c r="D3775" s="190"/>
    </row>
    <row r="3776" spans="4:4" x14ac:dyDescent="0.2">
      <c r="D3776" s="190"/>
    </row>
    <row r="3777" spans="4:4" x14ac:dyDescent="0.2">
      <c r="D3777" s="190"/>
    </row>
    <row r="3778" spans="4:4" x14ac:dyDescent="0.2">
      <c r="D3778" s="190"/>
    </row>
    <row r="3779" spans="4:4" x14ac:dyDescent="0.2">
      <c r="D3779" s="190"/>
    </row>
    <row r="3780" spans="4:4" x14ac:dyDescent="0.2">
      <c r="D3780" s="190"/>
    </row>
    <row r="3781" spans="4:4" x14ac:dyDescent="0.2">
      <c r="D3781" s="190"/>
    </row>
    <row r="3782" spans="4:4" x14ac:dyDescent="0.2">
      <c r="D3782" s="190"/>
    </row>
    <row r="3783" spans="4:4" x14ac:dyDescent="0.2">
      <c r="D3783" s="190"/>
    </row>
    <row r="3784" spans="4:4" x14ac:dyDescent="0.2">
      <c r="D3784" s="190"/>
    </row>
    <row r="3785" spans="4:4" x14ac:dyDescent="0.2">
      <c r="D3785" s="190"/>
    </row>
    <row r="3786" spans="4:4" x14ac:dyDescent="0.2">
      <c r="D3786" s="190"/>
    </row>
    <row r="3787" spans="4:4" x14ac:dyDescent="0.2">
      <c r="D3787" s="190"/>
    </row>
    <row r="3788" spans="4:4" x14ac:dyDescent="0.2">
      <c r="D3788" s="190"/>
    </row>
    <row r="3789" spans="4:4" x14ac:dyDescent="0.2">
      <c r="D3789" s="190"/>
    </row>
    <row r="3790" spans="4:4" x14ac:dyDescent="0.2">
      <c r="D3790" s="190"/>
    </row>
    <row r="3791" spans="4:4" x14ac:dyDescent="0.2">
      <c r="D3791" s="190"/>
    </row>
    <row r="3792" spans="4:4" x14ac:dyDescent="0.2">
      <c r="D3792" s="190"/>
    </row>
    <row r="3793" spans="4:4" x14ac:dyDescent="0.2">
      <c r="D3793" s="190"/>
    </row>
    <row r="3794" spans="4:4" x14ac:dyDescent="0.2">
      <c r="D3794" s="190"/>
    </row>
    <row r="3795" spans="4:4" x14ac:dyDescent="0.2">
      <c r="D3795" s="190"/>
    </row>
    <row r="3796" spans="4:4" x14ac:dyDescent="0.2">
      <c r="D3796" s="190"/>
    </row>
    <row r="3797" spans="4:4" x14ac:dyDescent="0.2">
      <c r="D3797" s="190"/>
    </row>
    <row r="3798" spans="4:4" x14ac:dyDescent="0.2">
      <c r="D3798" s="190"/>
    </row>
    <row r="3799" spans="4:4" x14ac:dyDescent="0.2">
      <c r="D3799" s="190"/>
    </row>
    <row r="3800" spans="4:4" x14ac:dyDescent="0.2">
      <c r="D3800" s="190"/>
    </row>
    <row r="3801" spans="4:4" x14ac:dyDescent="0.2">
      <c r="D3801" s="190"/>
    </row>
    <row r="3802" spans="4:4" x14ac:dyDescent="0.2">
      <c r="D3802" s="190"/>
    </row>
    <row r="3803" spans="4:4" x14ac:dyDescent="0.2">
      <c r="D3803" s="190"/>
    </row>
    <row r="3804" spans="4:4" x14ac:dyDescent="0.2">
      <c r="D3804" s="190"/>
    </row>
    <row r="3805" spans="4:4" x14ac:dyDescent="0.2">
      <c r="D3805" s="190"/>
    </row>
    <row r="3806" spans="4:4" x14ac:dyDescent="0.2">
      <c r="D3806" s="190"/>
    </row>
    <row r="3807" spans="4:4" x14ac:dyDescent="0.2">
      <c r="D3807" s="190"/>
    </row>
    <row r="3808" spans="4:4" x14ac:dyDescent="0.2">
      <c r="D3808" s="190"/>
    </row>
    <row r="3809" spans="4:4" x14ac:dyDescent="0.2">
      <c r="D3809" s="190"/>
    </row>
    <row r="3810" spans="4:4" x14ac:dyDescent="0.2">
      <c r="D3810" s="190"/>
    </row>
    <row r="3811" spans="4:4" x14ac:dyDescent="0.2">
      <c r="D3811" s="190"/>
    </row>
    <row r="3812" spans="4:4" x14ac:dyDescent="0.2">
      <c r="D3812" s="190"/>
    </row>
    <row r="3813" spans="4:4" x14ac:dyDescent="0.2">
      <c r="D3813" s="190"/>
    </row>
    <row r="3814" spans="4:4" x14ac:dyDescent="0.2">
      <c r="D3814" s="190"/>
    </row>
    <row r="3815" spans="4:4" x14ac:dyDescent="0.2">
      <c r="D3815" s="190"/>
    </row>
    <row r="3816" spans="4:4" x14ac:dyDescent="0.2">
      <c r="D3816" s="190"/>
    </row>
    <row r="3817" spans="4:4" x14ac:dyDescent="0.2">
      <c r="D3817" s="190"/>
    </row>
    <row r="3818" spans="4:4" x14ac:dyDescent="0.2">
      <c r="D3818" s="190"/>
    </row>
    <row r="3819" spans="4:4" x14ac:dyDescent="0.2">
      <c r="D3819" s="190"/>
    </row>
    <row r="3820" spans="4:4" x14ac:dyDescent="0.2">
      <c r="D3820" s="190"/>
    </row>
    <row r="3821" spans="4:4" x14ac:dyDescent="0.2">
      <c r="D3821" s="190"/>
    </row>
    <row r="3822" spans="4:4" x14ac:dyDescent="0.2">
      <c r="D3822" s="190"/>
    </row>
    <row r="3823" spans="4:4" x14ac:dyDescent="0.2">
      <c r="D3823" s="190"/>
    </row>
    <row r="3824" spans="4:4" x14ac:dyDescent="0.2">
      <c r="D3824" s="190"/>
    </row>
    <row r="3825" spans="4:4" x14ac:dyDescent="0.2">
      <c r="D3825" s="190"/>
    </row>
    <row r="3826" spans="4:4" x14ac:dyDescent="0.2">
      <c r="D3826" s="190"/>
    </row>
    <row r="3827" spans="4:4" x14ac:dyDescent="0.2">
      <c r="D3827" s="190"/>
    </row>
    <row r="3828" spans="4:4" x14ac:dyDescent="0.2">
      <c r="D3828" s="190"/>
    </row>
    <row r="3829" spans="4:4" x14ac:dyDescent="0.2">
      <c r="D3829" s="190"/>
    </row>
    <row r="3830" spans="4:4" x14ac:dyDescent="0.2">
      <c r="D3830" s="190"/>
    </row>
    <row r="3831" spans="4:4" x14ac:dyDescent="0.2">
      <c r="D3831" s="190"/>
    </row>
    <row r="3832" spans="4:4" x14ac:dyDescent="0.2">
      <c r="D3832" s="190"/>
    </row>
    <row r="3833" spans="4:4" x14ac:dyDescent="0.2">
      <c r="D3833" s="190"/>
    </row>
    <row r="3834" spans="4:4" x14ac:dyDescent="0.2">
      <c r="D3834" s="190"/>
    </row>
    <row r="3835" spans="4:4" x14ac:dyDescent="0.2">
      <c r="D3835" s="190"/>
    </row>
    <row r="3836" spans="4:4" x14ac:dyDescent="0.2">
      <c r="D3836" s="190"/>
    </row>
    <row r="3837" spans="4:4" x14ac:dyDescent="0.2">
      <c r="D3837" s="190"/>
    </row>
    <row r="3838" spans="4:4" x14ac:dyDescent="0.2">
      <c r="D3838" s="190"/>
    </row>
    <row r="3839" spans="4:4" x14ac:dyDescent="0.2">
      <c r="D3839" s="190"/>
    </row>
    <row r="3840" spans="4:4" x14ac:dyDescent="0.2">
      <c r="D3840" s="190"/>
    </row>
    <row r="3841" spans="4:4" x14ac:dyDescent="0.2">
      <c r="D3841" s="190"/>
    </row>
    <row r="3842" spans="4:4" x14ac:dyDescent="0.2">
      <c r="D3842" s="190"/>
    </row>
    <row r="3843" spans="4:4" x14ac:dyDescent="0.2">
      <c r="D3843" s="190"/>
    </row>
    <row r="3844" spans="4:4" x14ac:dyDescent="0.2">
      <c r="D3844" s="190"/>
    </row>
    <row r="3845" spans="4:4" x14ac:dyDescent="0.2">
      <c r="D3845" s="190"/>
    </row>
    <row r="3846" spans="4:4" x14ac:dyDescent="0.2">
      <c r="D3846" s="190"/>
    </row>
    <row r="3847" spans="4:4" x14ac:dyDescent="0.2">
      <c r="D3847" s="190"/>
    </row>
    <row r="3848" spans="4:4" x14ac:dyDescent="0.2">
      <c r="D3848" s="190"/>
    </row>
    <row r="3849" spans="4:4" x14ac:dyDescent="0.2">
      <c r="D3849" s="190"/>
    </row>
    <row r="3850" spans="4:4" x14ac:dyDescent="0.2">
      <c r="D3850" s="190"/>
    </row>
    <row r="3851" spans="4:4" x14ac:dyDescent="0.2">
      <c r="D3851" s="190"/>
    </row>
    <row r="3852" spans="4:4" x14ac:dyDescent="0.2">
      <c r="D3852" s="190"/>
    </row>
    <row r="3853" spans="4:4" x14ac:dyDescent="0.2">
      <c r="D3853" s="190"/>
    </row>
    <row r="3854" spans="4:4" x14ac:dyDescent="0.2">
      <c r="D3854" s="190"/>
    </row>
    <row r="3855" spans="4:4" x14ac:dyDescent="0.2">
      <c r="D3855" s="190"/>
    </row>
    <row r="3856" spans="4:4" x14ac:dyDescent="0.2">
      <c r="D3856" s="190"/>
    </row>
    <row r="3857" spans="4:4" x14ac:dyDescent="0.2">
      <c r="D3857" s="190"/>
    </row>
    <row r="3858" spans="4:4" x14ac:dyDescent="0.2">
      <c r="D3858" s="190"/>
    </row>
    <row r="3859" spans="4:4" x14ac:dyDescent="0.2">
      <c r="D3859" s="190"/>
    </row>
    <row r="3860" spans="4:4" x14ac:dyDescent="0.2">
      <c r="D3860" s="190"/>
    </row>
    <row r="3861" spans="4:4" x14ac:dyDescent="0.2">
      <c r="D3861" s="190"/>
    </row>
    <row r="3862" spans="4:4" x14ac:dyDescent="0.2">
      <c r="D3862" s="190"/>
    </row>
    <row r="3863" spans="4:4" x14ac:dyDescent="0.2">
      <c r="D3863" s="190"/>
    </row>
    <row r="3864" spans="4:4" x14ac:dyDescent="0.2">
      <c r="D3864" s="190"/>
    </row>
    <row r="3865" spans="4:4" x14ac:dyDescent="0.2">
      <c r="D3865" s="190"/>
    </row>
    <row r="3866" spans="4:4" x14ac:dyDescent="0.2">
      <c r="D3866" s="190"/>
    </row>
    <row r="3867" spans="4:4" x14ac:dyDescent="0.2">
      <c r="D3867" s="190"/>
    </row>
    <row r="3868" spans="4:4" x14ac:dyDescent="0.2">
      <c r="D3868" s="190"/>
    </row>
    <row r="3869" spans="4:4" x14ac:dyDescent="0.2">
      <c r="D3869" s="190"/>
    </row>
    <row r="3870" spans="4:4" x14ac:dyDescent="0.2">
      <c r="D3870" s="190"/>
    </row>
    <row r="3871" spans="4:4" x14ac:dyDescent="0.2">
      <c r="D3871" s="190"/>
    </row>
    <row r="3872" spans="4:4" x14ac:dyDescent="0.2">
      <c r="D3872" s="190"/>
    </row>
    <row r="3873" spans="4:4" x14ac:dyDescent="0.2">
      <c r="D3873" s="190"/>
    </row>
    <row r="3874" spans="4:4" x14ac:dyDescent="0.2">
      <c r="D3874" s="190"/>
    </row>
    <row r="3875" spans="4:4" x14ac:dyDescent="0.2">
      <c r="D3875" s="190"/>
    </row>
    <row r="3876" spans="4:4" x14ac:dyDescent="0.2">
      <c r="D3876" s="190"/>
    </row>
    <row r="3877" spans="4:4" x14ac:dyDescent="0.2">
      <c r="D3877" s="190"/>
    </row>
    <row r="3878" spans="4:4" x14ac:dyDescent="0.2">
      <c r="D3878" s="190"/>
    </row>
    <row r="3879" spans="4:4" x14ac:dyDescent="0.2">
      <c r="D3879" s="190"/>
    </row>
    <row r="3880" spans="4:4" x14ac:dyDescent="0.2">
      <c r="D3880" s="190"/>
    </row>
    <row r="3881" spans="4:4" x14ac:dyDescent="0.2">
      <c r="D3881" s="190"/>
    </row>
    <row r="3882" spans="4:4" x14ac:dyDescent="0.2">
      <c r="D3882" s="190"/>
    </row>
    <row r="3883" spans="4:4" x14ac:dyDescent="0.2">
      <c r="D3883" s="190"/>
    </row>
    <row r="3884" spans="4:4" x14ac:dyDescent="0.2">
      <c r="D3884" s="190"/>
    </row>
    <row r="3885" spans="4:4" x14ac:dyDescent="0.2">
      <c r="D3885" s="190"/>
    </row>
    <row r="3886" spans="4:4" x14ac:dyDescent="0.2">
      <c r="D3886" s="190"/>
    </row>
    <row r="3887" spans="4:4" x14ac:dyDescent="0.2">
      <c r="D3887" s="190"/>
    </row>
    <row r="3888" spans="4:4" x14ac:dyDescent="0.2">
      <c r="D3888" s="190"/>
    </row>
    <row r="3889" spans="4:4" x14ac:dyDescent="0.2">
      <c r="D3889" s="190"/>
    </row>
    <row r="3890" spans="4:4" x14ac:dyDescent="0.2">
      <c r="D3890" s="190"/>
    </row>
    <row r="3891" spans="4:4" x14ac:dyDescent="0.2">
      <c r="D3891" s="190"/>
    </row>
    <row r="3892" spans="4:4" x14ac:dyDescent="0.2">
      <c r="D3892" s="190"/>
    </row>
    <row r="3893" spans="4:4" x14ac:dyDescent="0.2">
      <c r="D3893" s="190"/>
    </row>
    <row r="3894" spans="4:4" x14ac:dyDescent="0.2">
      <c r="D3894" s="190"/>
    </row>
    <row r="3895" spans="4:4" x14ac:dyDescent="0.2">
      <c r="D3895" s="190"/>
    </row>
    <row r="3896" spans="4:4" x14ac:dyDescent="0.2">
      <c r="D3896" s="190"/>
    </row>
    <row r="3897" spans="4:4" x14ac:dyDescent="0.2">
      <c r="D3897" s="190"/>
    </row>
    <row r="3898" spans="4:4" x14ac:dyDescent="0.2">
      <c r="D3898" s="190"/>
    </row>
    <row r="3899" spans="4:4" x14ac:dyDescent="0.2">
      <c r="D3899" s="190"/>
    </row>
    <row r="3900" spans="4:4" x14ac:dyDescent="0.2">
      <c r="D3900" s="190"/>
    </row>
    <row r="3901" spans="4:4" x14ac:dyDescent="0.2">
      <c r="D3901" s="190"/>
    </row>
    <row r="3902" spans="4:4" x14ac:dyDescent="0.2">
      <c r="D3902" s="190"/>
    </row>
    <row r="3903" spans="4:4" x14ac:dyDescent="0.2">
      <c r="D3903" s="190"/>
    </row>
    <row r="3904" spans="4:4" x14ac:dyDescent="0.2">
      <c r="D3904" s="190"/>
    </row>
    <row r="3905" spans="4:4" x14ac:dyDescent="0.2">
      <c r="D3905" s="190"/>
    </row>
    <row r="3906" spans="4:4" x14ac:dyDescent="0.2">
      <c r="D3906" s="190"/>
    </row>
    <row r="3907" spans="4:4" x14ac:dyDescent="0.2">
      <c r="D3907" s="190"/>
    </row>
    <row r="3908" spans="4:4" x14ac:dyDescent="0.2">
      <c r="D3908" s="190"/>
    </row>
    <row r="3909" spans="4:4" x14ac:dyDescent="0.2">
      <c r="D3909" s="190"/>
    </row>
    <row r="3910" spans="4:4" x14ac:dyDescent="0.2">
      <c r="D3910" s="190"/>
    </row>
    <row r="3911" spans="4:4" x14ac:dyDescent="0.2">
      <c r="D3911" s="190"/>
    </row>
    <row r="3912" spans="4:4" x14ac:dyDescent="0.2">
      <c r="D3912" s="190"/>
    </row>
    <row r="3913" spans="4:4" x14ac:dyDescent="0.2">
      <c r="D3913" s="190"/>
    </row>
    <row r="3914" spans="4:4" x14ac:dyDescent="0.2">
      <c r="D3914" s="190"/>
    </row>
    <row r="3915" spans="4:4" x14ac:dyDescent="0.2">
      <c r="D3915" s="190"/>
    </row>
    <row r="3916" spans="4:4" x14ac:dyDescent="0.2">
      <c r="D3916" s="190"/>
    </row>
    <row r="3917" spans="4:4" x14ac:dyDescent="0.2">
      <c r="D3917" s="190"/>
    </row>
    <row r="3918" spans="4:4" x14ac:dyDescent="0.2">
      <c r="D3918" s="190"/>
    </row>
    <row r="3919" spans="4:4" x14ac:dyDescent="0.2">
      <c r="D3919" s="190"/>
    </row>
    <row r="3920" spans="4:4" x14ac:dyDescent="0.2">
      <c r="D3920" s="190"/>
    </row>
    <row r="3921" spans="4:4" x14ac:dyDescent="0.2">
      <c r="D3921" s="190"/>
    </row>
    <row r="3922" spans="4:4" x14ac:dyDescent="0.2">
      <c r="D3922" s="190"/>
    </row>
    <row r="3923" spans="4:4" x14ac:dyDescent="0.2">
      <c r="D3923" s="190"/>
    </row>
    <row r="3924" spans="4:4" x14ac:dyDescent="0.2">
      <c r="D3924" s="190"/>
    </row>
    <row r="3925" spans="4:4" x14ac:dyDescent="0.2">
      <c r="D3925" s="190"/>
    </row>
    <row r="3926" spans="4:4" x14ac:dyDescent="0.2">
      <c r="D3926" s="190"/>
    </row>
    <row r="3927" spans="4:4" x14ac:dyDescent="0.2">
      <c r="D3927" s="190"/>
    </row>
    <row r="3928" spans="4:4" x14ac:dyDescent="0.2">
      <c r="D3928" s="190"/>
    </row>
    <row r="3929" spans="4:4" x14ac:dyDescent="0.2">
      <c r="D3929" s="190"/>
    </row>
    <row r="3930" spans="4:4" x14ac:dyDescent="0.2">
      <c r="D3930" s="190"/>
    </row>
    <row r="3931" spans="4:4" x14ac:dyDescent="0.2">
      <c r="D3931" s="190"/>
    </row>
    <row r="3932" spans="4:4" x14ac:dyDescent="0.2">
      <c r="D3932" s="190"/>
    </row>
    <row r="3933" spans="4:4" x14ac:dyDescent="0.2">
      <c r="D3933" s="190"/>
    </row>
    <row r="3934" spans="4:4" x14ac:dyDescent="0.2">
      <c r="D3934" s="190"/>
    </row>
    <row r="3935" spans="4:4" x14ac:dyDescent="0.2">
      <c r="D3935" s="190"/>
    </row>
    <row r="3936" spans="4:4" x14ac:dyDescent="0.2">
      <c r="D3936" s="190"/>
    </row>
    <row r="3937" spans="4:4" x14ac:dyDescent="0.2">
      <c r="D3937" s="190"/>
    </row>
    <row r="3938" spans="4:4" x14ac:dyDescent="0.2">
      <c r="D3938" s="190"/>
    </row>
    <row r="3939" spans="4:4" x14ac:dyDescent="0.2">
      <c r="D3939" s="190"/>
    </row>
    <row r="3940" spans="4:4" x14ac:dyDescent="0.2">
      <c r="D3940" s="190"/>
    </row>
    <row r="3941" spans="4:4" x14ac:dyDescent="0.2">
      <c r="D3941" s="190"/>
    </row>
    <row r="3942" spans="4:4" x14ac:dyDescent="0.2">
      <c r="D3942" s="190"/>
    </row>
    <row r="3943" spans="4:4" x14ac:dyDescent="0.2">
      <c r="D3943" s="190"/>
    </row>
    <row r="3944" spans="4:4" x14ac:dyDescent="0.2">
      <c r="D3944" s="190"/>
    </row>
    <row r="3945" spans="4:4" x14ac:dyDescent="0.2">
      <c r="D3945" s="190"/>
    </row>
    <row r="3946" spans="4:4" x14ac:dyDescent="0.2">
      <c r="D3946" s="190"/>
    </row>
    <row r="3947" spans="4:4" x14ac:dyDescent="0.2">
      <c r="D3947" s="190"/>
    </row>
    <row r="3948" spans="4:4" x14ac:dyDescent="0.2">
      <c r="D3948" s="190"/>
    </row>
    <row r="3949" spans="4:4" x14ac:dyDescent="0.2">
      <c r="D3949" s="190"/>
    </row>
    <row r="3950" spans="4:4" x14ac:dyDescent="0.2">
      <c r="D3950" s="190"/>
    </row>
    <row r="3951" spans="4:4" x14ac:dyDescent="0.2">
      <c r="D3951" s="190"/>
    </row>
    <row r="3952" spans="4:4" x14ac:dyDescent="0.2">
      <c r="D3952" s="190"/>
    </row>
    <row r="3953" spans="4:4" x14ac:dyDescent="0.2">
      <c r="D3953" s="190"/>
    </row>
    <row r="3954" spans="4:4" x14ac:dyDescent="0.2">
      <c r="D3954" s="190"/>
    </row>
    <row r="3955" spans="4:4" x14ac:dyDescent="0.2">
      <c r="D3955" s="190"/>
    </row>
    <row r="3956" spans="4:4" x14ac:dyDescent="0.2">
      <c r="D3956" s="190"/>
    </row>
    <row r="3957" spans="4:4" x14ac:dyDescent="0.2">
      <c r="D3957" s="190"/>
    </row>
    <row r="3958" spans="4:4" x14ac:dyDescent="0.2">
      <c r="D3958" s="190"/>
    </row>
    <row r="3959" spans="4:4" x14ac:dyDescent="0.2">
      <c r="D3959" s="190"/>
    </row>
    <row r="3960" spans="4:4" x14ac:dyDescent="0.2">
      <c r="D3960" s="190"/>
    </row>
    <row r="3961" spans="4:4" x14ac:dyDescent="0.2">
      <c r="D3961" s="190"/>
    </row>
    <row r="3962" spans="4:4" x14ac:dyDescent="0.2">
      <c r="D3962" s="190"/>
    </row>
    <row r="3963" spans="4:4" x14ac:dyDescent="0.2">
      <c r="D3963" s="190"/>
    </row>
    <row r="3964" spans="4:4" x14ac:dyDescent="0.2">
      <c r="D3964" s="190"/>
    </row>
    <row r="3965" spans="4:4" x14ac:dyDescent="0.2">
      <c r="D3965" s="190"/>
    </row>
    <row r="3966" spans="4:4" x14ac:dyDescent="0.2">
      <c r="D3966" s="190"/>
    </row>
    <row r="3967" spans="4:4" x14ac:dyDescent="0.2">
      <c r="D3967" s="190"/>
    </row>
    <row r="3968" spans="4:4" x14ac:dyDescent="0.2">
      <c r="D3968" s="190"/>
    </row>
    <row r="3969" spans="4:4" x14ac:dyDescent="0.2">
      <c r="D3969" s="190"/>
    </row>
    <row r="3970" spans="4:4" x14ac:dyDescent="0.2">
      <c r="D3970" s="190"/>
    </row>
    <row r="3971" spans="4:4" x14ac:dyDescent="0.2">
      <c r="D3971" s="190"/>
    </row>
    <row r="3972" spans="4:4" x14ac:dyDescent="0.2">
      <c r="D3972" s="190"/>
    </row>
    <row r="3973" spans="4:4" x14ac:dyDescent="0.2">
      <c r="D3973" s="190"/>
    </row>
    <row r="3974" spans="4:4" x14ac:dyDescent="0.2">
      <c r="D3974" s="190"/>
    </row>
    <row r="3975" spans="4:4" x14ac:dyDescent="0.2">
      <c r="D3975" s="190"/>
    </row>
    <row r="3976" spans="4:4" x14ac:dyDescent="0.2">
      <c r="D3976" s="190"/>
    </row>
    <row r="3977" spans="4:4" x14ac:dyDescent="0.2">
      <c r="D3977" s="190"/>
    </row>
    <row r="3978" spans="4:4" x14ac:dyDescent="0.2">
      <c r="D3978" s="190"/>
    </row>
    <row r="3979" spans="4:4" x14ac:dyDescent="0.2">
      <c r="D3979" s="190"/>
    </row>
    <row r="3980" spans="4:4" x14ac:dyDescent="0.2">
      <c r="D3980" s="190"/>
    </row>
    <row r="3981" spans="4:4" x14ac:dyDescent="0.2">
      <c r="D3981" s="190"/>
    </row>
    <row r="3982" spans="4:4" x14ac:dyDescent="0.2">
      <c r="D3982" s="190"/>
    </row>
    <row r="3983" spans="4:4" x14ac:dyDescent="0.2">
      <c r="D3983" s="190"/>
    </row>
    <row r="3984" spans="4:4" x14ac:dyDescent="0.2">
      <c r="D3984" s="190"/>
    </row>
    <row r="3985" spans="4:4" x14ac:dyDescent="0.2">
      <c r="D3985" s="190"/>
    </row>
    <row r="3986" spans="4:4" x14ac:dyDescent="0.2">
      <c r="D3986" s="190"/>
    </row>
    <row r="3987" spans="4:4" x14ac:dyDescent="0.2">
      <c r="D3987" s="190"/>
    </row>
    <row r="3988" spans="4:4" x14ac:dyDescent="0.2">
      <c r="D3988" s="190"/>
    </row>
    <row r="3989" spans="4:4" x14ac:dyDescent="0.2">
      <c r="D3989" s="190"/>
    </row>
    <row r="3990" spans="4:4" x14ac:dyDescent="0.2">
      <c r="D3990" s="190"/>
    </row>
    <row r="3991" spans="4:4" x14ac:dyDescent="0.2">
      <c r="D3991" s="190"/>
    </row>
    <row r="3992" spans="4:4" x14ac:dyDescent="0.2">
      <c r="D3992" s="190"/>
    </row>
    <row r="3993" spans="4:4" x14ac:dyDescent="0.2">
      <c r="D3993" s="190"/>
    </row>
    <row r="3994" spans="4:4" x14ac:dyDescent="0.2">
      <c r="D3994" s="190"/>
    </row>
    <row r="3995" spans="4:4" x14ac:dyDescent="0.2">
      <c r="D3995" s="190"/>
    </row>
    <row r="3996" spans="4:4" x14ac:dyDescent="0.2">
      <c r="D3996" s="190"/>
    </row>
    <row r="3997" spans="4:4" x14ac:dyDescent="0.2">
      <c r="D3997" s="190"/>
    </row>
    <row r="3998" spans="4:4" x14ac:dyDescent="0.2">
      <c r="D3998" s="190"/>
    </row>
    <row r="3999" spans="4:4" x14ac:dyDescent="0.2">
      <c r="D3999" s="190"/>
    </row>
    <row r="4000" spans="4:4" x14ac:dyDescent="0.2">
      <c r="D4000" s="190"/>
    </row>
    <row r="4001" spans="4:4" x14ac:dyDescent="0.2">
      <c r="D4001" s="190"/>
    </row>
    <row r="4002" spans="4:4" x14ac:dyDescent="0.2">
      <c r="D4002" s="190"/>
    </row>
    <row r="4003" spans="4:4" x14ac:dyDescent="0.2">
      <c r="D4003" s="190"/>
    </row>
    <row r="4004" spans="4:4" x14ac:dyDescent="0.2">
      <c r="D4004" s="190"/>
    </row>
    <row r="4005" spans="4:4" x14ac:dyDescent="0.2">
      <c r="D4005" s="190"/>
    </row>
    <row r="4006" spans="4:4" x14ac:dyDescent="0.2">
      <c r="D4006" s="190"/>
    </row>
    <row r="4007" spans="4:4" x14ac:dyDescent="0.2">
      <c r="D4007" s="190"/>
    </row>
    <row r="4008" spans="4:4" x14ac:dyDescent="0.2">
      <c r="D4008" s="190"/>
    </row>
    <row r="4009" spans="4:4" x14ac:dyDescent="0.2">
      <c r="D4009" s="190"/>
    </row>
    <row r="4010" spans="4:4" x14ac:dyDescent="0.2">
      <c r="D4010" s="190"/>
    </row>
    <row r="4011" spans="4:4" x14ac:dyDescent="0.2">
      <c r="D4011" s="190"/>
    </row>
    <row r="4012" spans="4:4" x14ac:dyDescent="0.2">
      <c r="D4012" s="190"/>
    </row>
    <row r="4013" spans="4:4" x14ac:dyDescent="0.2">
      <c r="D4013" s="190"/>
    </row>
    <row r="4014" spans="4:4" x14ac:dyDescent="0.2">
      <c r="D4014" s="190"/>
    </row>
    <row r="4015" spans="4:4" x14ac:dyDescent="0.2">
      <c r="D4015" s="190"/>
    </row>
    <row r="4016" spans="4:4" x14ac:dyDescent="0.2">
      <c r="D4016" s="190"/>
    </row>
    <row r="4017" spans="4:4" x14ac:dyDescent="0.2">
      <c r="D4017" s="190"/>
    </row>
    <row r="4018" spans="4:4" x14ac:dyDescent="0.2">
      <c r="D4018" s="190"/>
    </row>
    <row r="4019" spans="4:4" x14ac:dyDescent="0.2">
      <c r="D4019" s="190"/>
    </row>
    <row r="4020" spans="4:4" x14ac:dyDescent="0.2">
      <c r="D4020" s="190"/>
    </row>
    <row r="4021" spans="4:4" x14ac:dyDescent="0.2">
      <c r="D4021" s="190"/>
    </row>
    <row r="4022" spans="4:4" x14ac:dyDescent="0.2">
      <c r="D4022" s="190"/>
    </row>
    <row r="4023" spans="4:4" x14ac:dyDescent="0.2">
      <c r="D4023" s="190"/>
    </row>
    <row r="4024" spans="4:4" x14ac:dyDescent="0.2">
      <c r="D4024" s="190"/>
    </row>
    <row r="4025" spans="4:4" x14ac:dyDescent="0.2">
      <c r="D4025" s="190"/>
    </row>
    <row r="4026" spans="4:4" x14ac:dyDescent="0.2">
      <c r="D4026" s="190"/>
    </row>
    <row r="4027" spans="4:4" x14ac:dyDescent="0.2">
      <c r="D4027" s="190"/>
    </row>
    <row r="4028" spans="4:4" x14ac:dyDescent="0.2">
      <c r="D4028" s="190"/>
    </row>
    <row r="4029" spans="4:4" x14ac:dyDescent="0.2">
      <c r="D4029" s="190"/>
    </row>
    <row r="4030" spans="4:4" x14ac:dyDescent="0.2">
      <c r="D4030" s="190"/>
    </row>
    <row r="4031" spans="4:4" x14ac:dyDescent="0.2">
      <c r="D4031" s="190"/>
    </row>
    <row r="4032" spans="4:4" x14ac:dyDescent="0.2">
      <c r="D4032" s="190"/>
    </row>
    <row r="4033" spans="4:4" x14ac:dyDescent="0.2">
      <c r="D4033" s="190"/>
    </row>
    <row r="4034" spans="4:4" x14ac:dyDescent="0.2">
      <c r="D4034" s="190"/>
    </row>
    <row r="4035" spans="4:4" x14ac:dyDescent="0.2">
      <c r="D4035" s="190"/>
    </row>
    <row r="4036" spans="4:4" x14ac:dyDescent="0.2">
      <c r="D4036" s="190"/>
    </row>
    <row r="4037" spans="4:4" x14ac:dyDescent="0.2">
      <c r="D4037" s="190"/>
    </row>
    <row r="4038" spans="4:4" x14ac:dyDescent="0.2">
      <c r="D4038" s="190"/>
    </row>
    <row r="4039" spans="4:4" x14ac:dyDescent="0.2">
      <c r="D4039" s="190"/>
    </row>
    <row r="4040" spans="4:4" x14ac:dyDescent="0.2">
      <c r="D4040" s="190"/>
    </row>
    <row r="4041" spans="4:4" x14ac:dyDescent="0.2">
      <c r="D4041" s="190"/>
    </row>
    <row r="4042" spans="4:4" x14ac:dyDescent="0.2">
      <c r="D4042" s="190"/>
    </row>
    <row r="4043" spans="4:4" x14ac:dyDescent="0.2">
      <c r="D4043" s="190"/>
    </row>
    <row r="4044" spans="4:4" x14ac:dyDescent="0.2">
      <c r="D4044" s="190"/>
    </row>
    <row r="4045" spans="4:4" x14ac:dyDescent="0.2">
      <c r="D4045" s="190"/>
    </row>
    <row r="4046" spans="4:4" x14ac:dyDescent="0.2">
      <c r="D4046" s="190"/>
    </row>
    <row r="4047" spans="4:4" x14ac:dyDescent="0.2">
      <c r="D4047" s="190"/>
    </row>
    <row r="4048" spans="4:4" x14ac:dyDescent="0.2">
      <c r="D4048" s="190"/>
    </row>
    <row r="4049" spans="4:4" x14ac:dyDescent="0.2">
      <c r="D4049" s="190"/>
    </row>
    <row r="4050" spans="4:4" x14ac:dyDescent="0.2">
      <c r="D4050" s="190"/>
    </row>
    <row r="4051" spans="4:4" x14ac:dyDescent="0.2">
      <c r="D4051" s="190"/>
    </row>
    <row r="4052" spans="4:4" x14ac:dyDescent="0.2">
      <c r="D4052" s="190"/>
    </row>
    <row r="4053" spans="4:4" x14ac:dyDescent="0.2">
      <c r="D4053" s="190"/>
    </row>
    <row r="4054" spans="4:4" x14ac:dyDescent="0.2">
      <c r="D4054" s="190"/>
    </row>
    <row r="4055" spans="4:4" x14ac:dyDescent="0.2">
      <c r="D4055" s="190"/>
    </row>
    <row r="4056" spans="4:4" x14ac:dyDescent="0.2">
      <c r="D4056" s="190"/>
    </row>
    <row r="4057" spans="4:4" x14ac:dyDescent="0.2">
      <c r="D4057" s="190"/>
    </row>
    <row r="4058" spans="4:4" x14ac:dyDescent="0.2">
      <c r="D4058" s="190"/>
    </row>
    <row r="4059" spans="4:4" x14ac:dyDescent="0.2">
      <c r="D4059" s="190"/>
    </row>
    <row r="4060" spans="4:4" x14ac:dyDescent="0.2">
      <c r="D4060" s="190"/>
    </row>
    <row r="4061" spans="4:4" x14ac:dyDescent="0.2">
      <c r="D4061" s="190"/>
    </row>
    <row r="4062" spans="4:4" x14ac:dyDescent="0.2">
      <c r="D4062" s="190"/>
    </row>
    <row r="4063" spans="4:4" x14ac:dyDescent="0.2">
      <c r="D4063" s="190"/>
    </row>
    <row r="4064" spans="4:4" x14ac:dyDescent="0.2">
      <c r="D4064" s="190"/>
    </row>
    <row r="4065" spans="4:4" x14ac:dyDescent="0.2">
      <c r="D4065" s="190"/>
    </row>
    <row r="4066" spans="4:4" x14ac:dyDescent="0.2">
      <c r="D4066" s="190"/>
    </row>
    <row r="4067" spans="4:4" x14ac:dyDescent="0.2">
      <c r="D4067" s="190"/>
    </row>
    <row r="4068" spans="4:4" x14ac:dyDescent="0.2">
      <c r="D4068" s="190"/>
    </row>
    <row r="4069" spans="4:4" x14ac:dyDescent="0.2">
      <c r="D4069" s="190"/>
    </row>
    <row r="4070" spans="4:4" x14ac:dyDescent="0.2">
      <c r="D4070" s="190"/>
    </row>
    <row r="4071" spans="4:4" x14ac:dyDescent="0.2">
      <c r="D4071" s="190"/>
    </row>
    <row r="4072" spans="4:4" x14ac:dyDescent="0.2">
      <c r="D4072" s="190"/>
    </row>
    <row r="4073" spans="4:4" x14ac:dyDescent="0.2">
      <c r="D4073" s="190"/>
    </row>
    <row r="4074" spans="4:4" x14ac:dyDescent="0.2">
      <c r="D4074" s="190"/>
    </row>
    <row r="4075" spans="4:4" x14ac:dyDescent="0.2">
      <c r="D4075" s="190"/>
    </row>
    <row r="4076" spans="4:4" x14ac:dyDescent="0.2">
      <c r="D4076" s="190"/>
    </row>
    <row r="4077" spans="4:4" x14ac:dyDescent="0.2">
      <c r="D4077" s="190"/>
    </row>
    <row r="4078" spans="4:4" x14ac:dyDescent="0.2">
      <c r="D4078" s="190"/>
    </row>
    <row r="4079" spans="4:4" x14ac:dyDescent="0.2">
      <c r="D4079" s="190"/>
    </row>
    <row r="4080" spans="4:4" x14ac:dyDescent="0.2">
      <c r="D4080" s="190"/>
    </row>
    <row r="4081" spans="4:4" x14ac:dyDescent="0.2">
      <c r="D4081" s="190"/>
    </row>
    <row r="4082" spans="4:4" x14ac:dyDescent="0.2">
      <c r="D4082" s="190"/>
    </row>
    <row r="4083" spans="4:4" x14ac:dyDescent="0.2">
      <c r="D4083" s="190"/>
    </row>
    <row r="4084" spans="4:4" x14ac:dyDescent="0.2">
      <c r="D4084" s="190"/>
    </row>
    <row r="4085" spans="4:4" x14ac:dyDescent="0.2">
      <c r="D4085" s="190"/>
    </row>
    <row r="4086" spans="4:4" x14ac:dyDescent="0.2">
      <c r="D4086" s="190"/>
    </row>
    <row r="4087" spans="4:4" x14ac:dyDescent="0.2">
      <c r="D4087" s="190"/>
    </row>
    <row r="4088" spans="4:4" x14ac:dyDescent="0.2">
      <c r="D4088" s="190"/>
    </row>
    <row r="4089" spans="4:4" x14ac:dyDescent="0.2">
      <c r="D4089" s="190"/>
    </row>
    <row r="4090" spans="4:4" x14ac:dyDescent="0.2">
      <c r="D4090" s="190"/>
    </row>
    <row r="4091" spans="4:4" x14ac:dyDescent="0.2">
      <c r="D4091" s="190"/>
    </row>
    <row r="4092" spans="4:4" x14ac:dyDescent="0.2">
      <c r="D4092" s="190"/>
    </row>
    <row r="4093" spans="4:4" x14ac:dyDescent="0.2">
      <c r="D4093" s="190"/>
    </row>
    <row r="4094" spans="4:4" x14ac:dyDescent="0.2">
      <c r="D4094" s="190"/>
    </row>
    <row r="4095" spans="4:4" x14ac:dyDescent="0.2">
      <c r="D4095" s="190"/>
    </row>
    <row r="4096" spans="4:4" x14ac:dyDescent="0.2">
      <c r="D4096" s="190"/>
    </row>
    <row r="4097" spans="4:4" x14ac:dyDescent="0.2">
      <c r="D4097" s="190"/>
    </row>
    <row r="4098" spans="4:4" x14ac:dyDescent="0.2">
      <c r="D4098" s="190"/>
    </row>
    <row r="4099" spans="4:4" x14ac:dyDescent="0.2">
      <c r="D4099" s="190"/>
    </row>
    <row r="4100" spans="4:4" x14ac:dyDescent="0.2">
      <c r="D4100" s="190"/>
    </row>
    <row r="4101" spans="4:4" x14ac:dyDescent="0.2">
      <c r="D4101" s="190"/>
    </row>
    <row r="4102" spans="4:4" x14ac:dyDescent="0.2">
      <c r="D4102" s="190"/>
    </row>
    <row r="4103" spans="4:4" x14ac:dyDescent="0.2">
      <c r="D4103" s="190"/>
    </row>
    <row r="4104" spans="4:4" x14ac:dyDescent="0.2">
      <c r="D4104" s="190"/>
    </row>
    <row r="4105" spans="4:4" x14ac:dyDescent="0.2">
      <c r="D4105" s="190"/>
    </row>
    <row r="4106" spans="4:4" x14ac:dyDescent="0.2">
      <c r="D4106" s="190"/>
    </row>
    <row r="4107" spans="4:4" x14ac:dyDescent="0.2">
      <c r="D4107" s="190"/>
    </row>
    <row r="4108" spans="4:4" x14ac:dyDescent="0.2">
      <c r="D4108" s="190"/>
    </row>
    <row r="4109" spans="4:4" x14ac:dyDescent="0.2">
      <c r="D4109" s="190"/>
    </row>
    <row r="4110" spans="4:4" x14ac:dyDescent="0.2">
      <c r="D4110" s="190"/>
    </row>
    <row r="4111" spans="4:4" x14ac:dyDescent="0.2">
      <c r="D4111" s="190"/>
    </row>
    <row r="4112" spans="4:4" x14ac:dyDescent="0.2">
      <c r="D4112" s="190"/>
    </row>
    <row r="4113" spans="4:4" x14ac:dyDescent="0.2">
      <c r="D4113" s="190"/>
    </row>
    <row r="4114" spans="4:4" x14ac:dyDescent="0.2">
      <c r="D4114" s="190"/>
    </row>
    <row r="4115" spans="4:4" x14ac:dyDescent="0.2">
      <c r="D4115" s="190"/>
    </row>
    <row r="4116" spans="4:4" x14ac:dyDescent="0.2">
      <c r="D4116" s="190"/>
    </row>
    <row r="4117" spans="4:4" x14ac:dyDescent="0.2">
      <c r="D4117" s="190"/>
    </row>
    <row r="4118" spans="4:4" x14ac:dyDescent="0.2">
      <c r="D4118" s="190"/>
    </row>
    <row r="4119" spans="4:4" x14ac:dyDescent="0.2">
      <c r="D4119" s="190"/>
    </row>
    <row r="4120" spans="4:4" x14ac:dyDescent="0.2">
      <c r="D4120" s="190"/>
    </row>
    <row r="4121" spans="4:4" x14ac:dyDescent="0.2">
      <c r="D4121" s="190"/>
    </row>
    <row r="4122" spans="4:4" x14ac:dyDescent="0.2">
      <c r="D4122" s="190"/>
    </row>
    <row r="4123" spans="4:4" x14ac:dyDescent="0.2">
      <c r="D4123" s="190"/>
    </row>
    <row r="4124" spans="4:4" x14ac:dyDescent="0.2">
      <c r="D4124" s="190"/>
    </row>
    <row r="4125" spans="4:4" x14ac:dyDescent="0.2">
      <c r="D4125" s="190"/>
    </row>
    <row r="4126" spans="4:4" x14ac:dyDescent="0.2">
      <c r="D4126" s="190"/>
    </row>
    <row r="4127" spans="4:4" x14ac:dyDescent="0.2">
      <c r="D4127" s="190"/>
    </row>
    <row r="4128" spans="4:4" x14ac:dyDescent="0.2">
      <c r="D4128" s="190"/>
    </row>
    <row r="4129" spans="4:4" x14ac:dyDescent="0.2">
      <c r="D4129" s="190"/>
    </row>
    <row r="4130" spans="4:4" x14ac:dyDescent="0.2">
      <c r="D4130" s="190"/>
    </row>
    <row r="4131" spans="4:4" x14ac:dyDescent="0.2">
      <c r="D4131" s="190"/>
    </row>
    <row r="4132" spans="4:4" x14ac:dyDescent="0.2">
      <c r="D4132" s="190"/>
    </row>
    <row r="4133" spans="4:4" x14ac:dyDescent="0.2">
      <c r="D4133" s="190"/>
    </row>
    <row r="4134" spans="4:4" x14ac:dyDescent="0.2">
      <c r="D4134" s="190"/>
    </row>
    <row r="4135" spans="4:4" x14ac:dyDescent="0.2">
      <c r="D4135" s="190"/>
    </row>
    <row r="4136" spans="4:4" x14ac:dyDescent="0.2">
      <c r="D4136" s="190"/>
    </row>
    <row r="4137" spans="4:4" x14ac:dyDescent="0.2">
      <c r="D4137" s="190"/>
    </row>
    <row r="4138" spans="4:4" x14ac:dyDescent="0.2">
      <c r="D4138" s="190"/>
    </row>
    <row r="4139" spans="4:4" x14ac:dyDescent="0.2">
      <c r="D4139" s="190"/>
    </row>
    <row r="4140" spans="4:4" x14ac:dyDescent="0.2">
      <c r="D4140" s="190"/>
    </row>
    <row r="4141" spans="4:4" x14ac:dyDescent="0.2">
      <c r="D4141" s="190"/>
    </row>
    <row r="4142" spans="4:4" x14ac:dyDescent="0.2">
      <c r="D4142" s="190"/>
    </row>
    <row r="4143" spans="4:4" x14ac:dyDescent="0.2">
      <c r="D4143" s="190"/>
    </row>
    <row r="4144" spans="4:4" x14ac:dyDescent="0.2">
      <c r="D4144" s="190"/>
    </row>
    <row r="4145" spans="4:4" x14ac:dyDescent="0.2">
      <c r="D4145" s="190"/>
    </row>
    <row r="4146" spans="4:4" x14ac:dyDescent="0.2">
      <c r="D4146" s="190"/>
    </row>
    <row r="4147" spans="4:4" x14ac:dyDescent="0.2">
      <c r="D4147" s="190"/>
    </row>
    <row r="4148" spans="4:4" x14ac:dyDescent="0.2">
      <c r="D4148" s="190"/>
    </row>
    <row r="4149" spans="4:4" x14ac:dyDescent="0.2">
      <c r="D4149" s="190"/>
    </row>
    <row r="4150" spans="4:4" x14ac:dyDescent="0.2">
      <c r="D4150" s="190"/>
    </row>
    <row r="4151" spans="4:4" x14ac:dyDescent="0.2">
      <c r="D4151" s="190"/>
    </row>
    <row r="4152" spans="4:4" x14ac:dyDescent="0.2">
      <c r="D4152" s="190"/>
    </row>
    <row r="4153" spans="4:4" x14ac:dyDescent="0.2">
      <c r="D4153" s="190"/>
    </row>
    <row r="4154" spans="4:4" x14ac:dyDescent="0.2">
      <c r="D4154" s="190"/>
    </row>
    <row r="4155" spans="4:4" x14ac:dyDescent="0.2">
      <c r="D4155" s="190"/>
    </row>
    <row r="4156" spans="4:4" x14ac:dyDescent="0.2">
      <c r="D4156" s="190"/>
    </row>
    <row r="4157" spans="4:4" x14ac:dyDescent="0.2">
      <c r="D4157" s="190"/>
    </row>
    <row r="4158" spans="4:4" x14ac:dyDescent="0.2">
      <c r="D4158" s="190"/>
    </row>
    <row r="4159" spans="4:4" x14ac:dyDescent="0.2">
      <c r="D4159" s="190"/>
    </row>
    <row r="4160" spans="4:4" x14ac:dyDescent="0.2">
      <c r="D4160" s="190"/>
    </row>
    <row r="4161" spans="4:4" x14ac:dyDescent="0.2">
      <c r="D4161" s="190"/>
    </row>
    <row r="4162" spans="4:4" x14ac:dyDescent="0.2">
      <c r="D4162" s="190"/>
    </row>
    <row r="4163" spans="4:4" x14ac:dyDescent="0.2">
      <c r="D4163" s="190"/>
    </row>
    <row r="4164" spans="4:4" x14ac:dyDescent="0.2">
      <c r="D4164" s="190"/>
    </row>
    <row r="4165" spans="4:4" x14ac:dyDescent="0.2">
      <c r="D4165" s="190"/>
    </row>
    <row r="4166" spans="4:4" x14ac:dyDescent="0.2">
      <c r="D4166" s="190"/>
    </row>
    <row r="4167" spans="4:4" x14ac:dyDescent="0.2">
      <c r="D4167" s="190"/>
    </row>
    <row r="4168" spans="4:4" x14ac:dyDescent="0.2">
      <c r="D4168" s="190"/>
    </row>
    <row r="4169" spans="4:4" x14ac:dyDescent="0.2">
      <c r="D4169" s="190"/>
    </row>
    <row r="4170" spans="4:4" x14ac:dyDescent="0.2">
      <c r="D4170" s="190"/>
    </row>
    <row r="4171" spans="4:4" x14ac:dyDescent="0.2">
      <c r="D4171" s="190"/>
    </row>
    <row r="4172" spans="4:4" x14ac:dyDescent="0.2">
      <c r="D4172" s="190"/>
    </row>
    <row r="4173" spans="4:4" x14ac:dyDescent="0.2">
      <c r="D4173" s="190"/>
    </row>
    <row r="4174" spans="4:4" x14ac:dyDescent="0.2">
      <c r="D4174" s="190"/>
    </row>
    <row r="4175" spans="4:4" x14ac:dyDescent="0.2">
      <c r="D4175" s="190"/>
    </row>
    <row r="4176" spans="4:4" x14ac:dyDescent="0.2">
      <c r="D4176" s="190"/>
    </row>
    <row r="4177" spans="4:4" x14ac:dyDescent="0.2">
      <c r="D4177" s="190"/>
    </row>
    <row r="4178" spans="4:4" x14ac:dyDescent="0.2">
      <c r="D4178" s="190"/>
    </row>
    <row r="4179" spans="4:4" x14ac:dyDescent="0.2">
      <c r="D4179" s="190"/>
    </row>
    <row r="4180" spans="4:4" x14ac:dyDescent="0.2">
      <c r="D4180" s="190"/>
    </row>
    <row r="4181" spans="4:4" x14ac:dyDescent="0.2">
      <c r="D4181" s="190"/>
    </row>
    <row r="4182" spans="4:4" x14ac:dyDescent="0.2">
      <c r="D4182" s="190"/>
    </row>
    <row r="4183" spans="4:4" x14ac:dyDescent="0.2">
      <c r="D4183" s="190"/>
    </row>
    <row r="4184" spans="4:4" x14ac:dyDescent="0.2">
      <c r="D4184" s="190"/>
    </row>
    <row r="4185" spans="4:4" x14ac:dyDescent="0.2">
      <c r="D4185" s="190"/>
    </row>
    <row r="4186" spans="4:4" x14ac:dyDescent="0.2">
      <c r="D4186" s="190"/>
    </row>
    <row r="4187" spans="4:4" x14ac:dyDescent="0.2">
      <c r="D4187" s="190"/>
    </row>
    <row r="4188" spans="4:4" x14ac:dyDescent="0.2">
      <c r="D4188" s="190"/>
    </row>
    <row r="4189" spans="4:4" x14ac:dyDescent="0.2">
      <c r="D4189" s="190"/>
    </row>
    <row r="4190" spans="4:4" x14ac:dyDescent="0.2">
      <c r="D4190" s="190"/>
    </row>
    <row r="4191" spans="4:4" x14ac:dyDescent="0.2">
      <c r="D4191" s="190"/>
    </row>
    <row r="4192" spans="4:4" x14ac:dyDescent="0.2">
      <c r="D4192" s="190"/>
    </row>
    <row r="4193" spans="4:4" x14ac:dyDescent="0.2">
      <c r="D4193" s="190"/>
    </row>
    <row r="4194" spans="4:4" x14ac:dyDescent="0.2">
      <c r="D4194" s="190"/>
    </row>
    <row r="4195" spans="4:4" x14ac:dyDescent="0.2">
      <c r="D4195" s="190"/>
    </row>
    <row r="4196" spans="4:4" x14ac:dyDescent="0.2">
      <c r="D4196" s="190"/>
    </row>
    <row r="4197" spans="4:4" x14ac:dyDescent="0.2">
      <c r="D4197" s="190"/>
    </row>
    <row r="4198" spans="4:4" x14ac:dyDescent="0.2">
      <c r="D4198" s="190"/>
    </row>
    <row r="4199" spans="4:4" x14ac:dyDescent="0.2">
      <c r="D4199" s="190"/>
    </row>
    <row r="4200" spans="4:4" x14ac:dyDescent="0.2">
      <c r="D4200" s="190"/>
    </row>
    <row r="4201" spans="4:4" x14ac:dyDescent="0.2">
      <c r="D4201" s="190"/>
    </row>
    <row r="4202" spans="4:4" x14ac:dyDescent="0.2">
      <c r="D4202" s="190"/>
    </row>
    <row r="4203" spans="4:4" x14ac:dyDescent="0.2">
      <c r="D4203" s="190"/>
    </row>
    <row r="4204" spans="4:4" x14ac:dyDescent="0.2">
      <c r="D4204" s="190"/>
    </row>
    <row r="4205" spans="4:4" x14ac:dyDescent="0.2">
      <c r="D4205" s="190"/>
    </row>
    <row r="4206" spans="4:4" x14ac:dyDescent="0.2">
      <c r="D4206" s="190"/>
    </row>
    <row r="4207" spans="4:4" x14ac:dyDescent="0.2">
      <c r="D4207" s="190"/>
    </row>
    <row r="4208" spans="4:4" x14ac:dyDescent="0.2">
      <c r="D4208" s="190"/>
    </row>
    <row r="4209" spans="4:4" x14ac:dyDescent="0.2">
      <c r="D4209" s="190"/>
    </row>
    <row r="4210" spans="4:4" x14ac:dyDescent="0.2">
      <c r="D4210" s="190"/>
    </row>
    <row r="4211" spans="4:4" x14ac:dyDescent="0.2">
      <c r="D4211" s="190"/>
    </row>
    <row r="4212" spans="4:4" x14ac:dyDescent="0.2">
      <c r="D4212" s="190"/>
    </row>
    <row r="4213" spans="4:4" x14ac:dyDescent="0.2">
      <c r="D4213" s="190"/>
    </row>
    <row r="4214" spans="4:4" x14ac:dyDescent="0.2">
      <c r="D4214" s="190"/>
    </row>
    <row r="4215" spans="4:4" x14ac:dyDescent="0.2">
      <c r="D4215" s="190"/>
    </row>
    <row r="4216" spans="4:4" x14ac:dyDescent="0.2">
      <c r="D4216" s="190"/>
    </row>
    <row r="4217" spans="4:4" x14ac:dyDescent="0.2">
      <c r="D4217" s="190"/>
    </row>
    <row r="4218" spans="4:4" x14ac:dyDescent="0.2">
      <c r="D4218" s="190"/>
    </row>
    <row r="4219" spans="4:4" x14ac:dyDescent="0.2">
      <c r="D4219" s="190"/>
    </row>
    <row r="4220" spans="4:4" x14ac:dyDescent="0.2">
      <c r="D4220" s="190"/>
    </row>
    <row r="4221" spans="4:4" x14ac:dyDescent="0.2">
      <c r="D4221" s="190"/>
    </row>
    <row r="4222" spans="4:4" x14ac:dyDescent="0.2">
      <c r="D4222" s="190"/>
    </row>
    <row r="4223" spans="4:4" x14ac:dyDescent="0.2">
      <c r="D4223" s="190"/>
    </row>
    <row r="4224" spans="4:4" x14ac:dyDescent="0.2">
      <c r="D4224" s="190"/>
    </row>
    <row r="4225" spans="4:4" x14ac:dyDescent="0.2">
      <c r="D4225" s="190"/>
    </row>
    <row r="4226" spans="4:4" x14ac:dyDescent="0.2">
      <c r="D4226" s="190"/>
    </row>
    <row r="4227" spans="4:4" x14ac:dyDescent="0.2">
      <c r="D4227" s="190"/>
    </row>
    <row r="4228" spans="4:4" x14ac:dyDescent="0.2">
      <c r="D4228" s="190"/>
    </row>
    <row r="4229" spans="4:4" x14ac:dyDescent="0.2">
      <c r="D4229" s="190"/>
    </row>
    <row r="4230" spans="4:4" x14ac:dyDescent="0.2">
      <c r="D4230" s="190"/>
    </row>
    <row r="4231" spans="4:4" x14ac:dyDescent="0.2">
      <c r="D4231" s="190"/>
    </row>
    <row r="4232" spans="4:4" x14ac:dyDescent="0.2">
      <c r="D4232" s="190"/>
    </row>
    <row r="4233" spans="4:4" x14ac:dyDescent="0.2">
      <c r="D4233" s="190"/>
    </row>
    <row r="4234" spans="4:4" x14ac:dyDescent="0.2">
      <c r="D4234" s="190"/>
    </row>
    <row r="4235" spans="4:4" x14ac:dyDescent="0.2">
      <c r="D4235" s="190"/>
    </row>
    <row r="4236" spans="4:4" x14ac:dyDescent="0.2">
      <c r="D4236" s="190"/>
    </row>
    <row r="4237" spans="4:4" x14ac:dyDescent="0.2">
      <c r="D4237" s="190"/>
    </row>
    <row r="4238" spans="4:4" x14ac:dyDescent="0.2">
      <c r="D4238" s="190"/>
    </row>
    <row r="4239" spans="4:4" x14ac:dyDescent="0.2">
      <c r="D4239" s="190"/>
    </row>
    <row r="4240" spans="4:4" x14ac:dyDescent="0.2">
      <c r="D4240" s="190"/>
    </row>
    <row r="4241" spans="4:4" x14ac:dyDescent="0.2">
      <c r="D4241" s="190"/>
    </row>
    <row r="4242" spans="4:4" x14ac:dyDescent="0.2">
      <c r="D4242" s="190"/>
    </row>
    <row r="4243" spans="4:4" x14ac:dyDescent="0.2">
      <c r="D4243" s="190"/>
    </row>
    <row r="4244" spans="4:4" x14ac:dyDescent="0.2">
      <c r="D4244" s="190"/>
    </row>
    <row r="4245" spans="4:4" x14ac:dyDescent="0.2">
      <c r="D4245" s="190"/>
    </row>
    <row r="4246" spans="4:4" x14ac:dyDescent="0.2">
      <c r="D4246" s="190"/>
    </row>
    <row r="4247" spans="4:4" x14ac:dyDescent="0.2">
      <c r="D4247" s="190"/>
    </row>
    <row r="4248" spans="4:4" x14ac:dyDescent="0.2">
      <c r="D4248" s="190"/>
    </row>
    <row r="4249" spans="4:4" x14ac:dyDescent="0.2">
      <c r="D4249" s="190"/>
    </row>
    <row r="4250" spans="4:4" x14ac:dyDescent="0.2">
      <c r="D4250" s="190"/>
    </row>
    <row r="4251" spans="4:4" x14ac:dyDescent="0.2">
      <c r="D4251" s="190"/>
    </row>
    <row r="4252" spans="4:4" x14ac:dyDescent="0.2">
      <c r="D4252" s="190"/>
    </row>
    <row r="4253" spans="4:4" x14ac:dyDescent="0.2">
      <c r="D4253" s="190"/>
    </row>
    <row r="4254" spans="4:4" x14ac:dyDescent="0.2">
      <c r="D4254" s="190"/>
    </row>
    <row r="4255" spans="4:4" x14ac:dyDescent="0.2">
      <c r="D4255" s="190"/>
    </row>
    <row r="4256" spans="4:4" x14ac:dyDescent="0.2">
      <c r="D4256" s="190"/>
    </row>
    <row r="4257" spans="4:4" x14ac:dyDescent="0.2">
      <c r="D4257" s="190"/>
    </row>
    <row r="4258" spans="4:4" x14ac:dyDescent="0.2">
      <c r="D4258" s="190"/>
    </row>
    <row r="4259" spans="4:4" x14ac:dyDescent="0.2">
      <c r="D4259" s="190"/>
    </row>
    <row r="4260" spans="4:4" x14ac:dyDescent="0.2">
      <c r="D4260" s="190"/>
    </row>
    <row r="4261" spans="4:4" x14ac:dyDescent="0.2">
      <c r="D4261" s="190"/>
    </row>
    <row r="4262" spans="4:4" x14ac:dyDescent="0.2">
      <c r="D4262" s="190"/>
    </row>
    <row r="4263" spans="4:4" x14ac:dyDescent="0.2">
      <c r="D4263" s="190"/>
    </row>
    <row r="4264" spans="4:4" x14ac:dyDescent="0.2">
      <c r="D4264" s="190"/>
    </row>
    <row r="4265" spans="4:4" x14ac:dyDescent="0.2">
      <c r="D4265" s="190"/>
    </row>
    <row r="4266" spans="4:4" x14ac:dyDescent="0.2">
      <c r="D4266" s="190"/>
    </row>
    <row r="4267" spans="4:4" x14ac:dyDescent="0.2">
      <c r="D4267" s="190"/>
    </row>
    <row r="4268" spans="4:4" x14ac:dyDescent="0.2">
      <c r="D4268" s="190"/>
    </row>
    <row r="4269" spans="4:4" x14ac:dyDescent="0.2">
      <c r="D4269" s="190"/>
    </row>
    <row r="4270" spans="4:4" x14ac:dyDescent="0.2">
      <c r="D4270" s="190"/>
    </row>
    <row r="4271" spans="4:4" x14ac:dyDescent="0.2">
      <c r="D4271" s="190"/>
    </row>
    <row r="4272" spans="4:4" x14ac:dyDescent="0.2">
      <c r="D4272" s="190"/>
    </row>
    <row r="4273" spans="4:4" x14ac:dyDescent="0.2">
      <c r="D4273" s="190"/>
    </row>
    <row r="4274" spans="4:4" x14ac:dyDescent="0.2">
      <c r="D4274" s="190"/>
    </row>
    <row r="4275" spans="4:4" x14ac:dyDescent="0.2">
      <c r="D4275" s="190"/>
    </row>
    <row r="4276" spans="4:4" x14ac:dyDescent="0.2">
      <c r="D4276" s="190"/>
    </row>
    <row r="4277" spans="4:4" x14ac:dyDescent="0.2">
      <c r="D4277" s="190"/>
    </row>
    <row r="4278" spans="4:4" x14ac:dyDescent="0.2">
      <c r="D4278" s="190"/>
    </row>
    <row r="4279" spans="4:4" x14ac:dyDescent="0.2">
      <c r="D4279" s="190"/>
    </row>
    <row r="4280" spans="4:4" x14ac:dyDescent="0.2">
      <c r="D4280" s="190"/>
    </row>
    <row r="4281" spans="4:4" x14ac:dyDescent="0.2">
      <c r="D4281" s="190"/>
    </row>
    <row r="4282" spans="4:4" x14ac:dyDescent="0.2">
      <c r="D4282" s="190"/>
    </row>
    <row r="4283" spans="4:4" x14ac:dyDescent="0.2">
      <c r="D4283" s="190"/>
    </row>
    <row r="4284" spans="4:4" x14ac:dyDescent="0.2">
      <c r="D4284" s="190"/>
    </row>
    <row r="4285" spans="4:4" x14ac:dyDescent="0.2">
      <c r="D4285" s="190"/>
    </row>
    <row r="4286" spans="4:4" x14ac:dyDescent="0.2">
      <c r="D4286" s="190"/>
    </row>
    <row r="4287" spans="4:4" x14ac:dyDescent="0.2">
      <c r="D4287" s="190"/>
    </row>
    <row r="4288" spans="4:4" x14ac:dyDescent="0.2">
      <c r="D4288" s="190"/>
    </row>
    <row r="4289" spans="4:4" x14ac:dyDescent="0.2">
      <c r="D4289" s="190"/>
    </row>
    <row r="4290" spans="4:4" x14ac:dyDescent="0.2">
      <c r="D4290" s="190"/>
    </row>
    <row r="4291" spans="4:4" x14ac:dyDescent="0.2">
      <c r="D4291" s="190"/>
    </row>
    <row r="4292" spans="4:4" x14ac:dyDescent="0.2">
      <c r="D4292" s="190"/>
    </row>
    <row r="4293" spans="4:4" x14ac:dyDescent="0.2">
      <c r="D4293" s="190"/>
    </row>
    <row r="4294" spans="4:4" x14ac:dyDescent="0.2">
      <c r="D4294" s="190"/>
    </row>
    <row r="4295" spans="4:4" x14ac:dyDescent="0.2">
      <c r="D4295" s="190"/>
    </row>
    <row r="4296" spans="4:4" x14ac:dyDescent="0.2">
      <c r="D4296" s="190"/>
    </row>
    <row r="4297" spans="4:4" x14ac:dyDescent="0.2">
      <c r="D4297" s="190"/>
    </row>
    <row r="4298" spans="4:4" x14ac:dyDescent="0.2">
      <c r="D4298" s="190"/>
    </row>
    <row r="4299" spans="4:4" x14ac:dyDescent="0.2">
      <c r="D4299" s="190"/>
    </row>
    <row r="4300" spans="4:4" x14ac:dyDescent="0.2">
      <c r="D4300" s="190"/>
    </row>
    <row r="4301" spans="4:4" x14ac:dyDescent="0.2">
      <c r="D4301" s="190"/>
    </row>
    <row r="4302" spans="4:4" x14ac:dyDescent="0.2">
      <c r="D4302" s="190"/>
    </row>
    <row r="4303" spans="4:4" x14ac:dyDescent="0.2">
      <c r="D4303" s="190"/>
    </row>
    <row r="4304" spans="4:4" x14ac:dyDescent="0.2">
      <c r="D4304" s="190"/>
    </row>
    <row r="4305" spans="4:4" x14ac:dyDescent="0.2">
      <c r="D4305" s="190"/>
    </row>
    <row r="4306" spans="4:4" x14ac:dyDescent="0.2">
      <c r="D4306" s="190"/>
    </row>
    <row r="4307" spans="4:4" x14ac:dyDescent="0.2">
      <c r="D4307" s="190"/>
    </row>
    <row r="4308" spans="4:4" x14ac:dyDescent="0.2">
      <c r="D4308" s="190"/>
    </row>
    <row r="4309" spans="4:4" x14ac:dyDescent="0.2">
      <c r="D4309" s="190"/>
    </row>
    <row r="4310" spans="4:4" x14ac:dyDescent="0.2">
      <c r="D4310" s="190"/>
    </row>
    <row r="4311" spans="4:4" x14ac:dyDescent="0.2">
      <c r="D4311" s="190"/>
    </row>
    <row r="4312" spans="4:4" x14ac:dyDescent="0.2">
      <c r="D4312" s="190"/>
    </row>
    <row r="4313" spans="4:4" x14ac:dyDescent="0.2">
      <c r="D4313" s="190"/>
    </row>
    <row r="4314" spans="4:4" x14ac:dyDescent="0.2">
      <c r="D4314" s="190"/>
    </row>
    <row r="4315" spans="4:4" x14ac:dyDescent="0.2">
      <c r="D4315" s="190"/>
    </row>
    <row r="4316" spans="4:4" x14ac:dyDescent="0.2">
      <c r="D4316" s="190"/>
    </row>
    <row r="4317" spans="4:4" x14ac:dyDescent="0.2">
      <c r="D4317" s="190"/>
    </row>
    <row r="4318" spans="4:4" x14ac:dyDescent="0.2">
      <c r="D4318" s="190"/>
    </row>
    <row r="4319" spans="4:4" x14ac:dyDescent="0.2">
      <c r="D4319" s="190"/>
    </row>
    <row r="4320" spans="4:4" x14ac:dyDescent="0.2">
      <c r="D4320" s="190"/>
    </row>
    <row r="4321" spans="4:4" x14ac:dyDescent="0.2">
      <c r="D4321" s="190"/>
    </row>
    <row r="4322" spans="4:4" x14ac:dyDescent="0.2">
      <c r="D4322" s="190"/>
    </row>
    <row r="4323" spans="4:4" x14ac:dyDescent="0.2">
      <c r="D4323" s="190"/>
    </row>
    <row r="4324" spans="4:4" x14ac:dyDescent="0.2">
      <c r="D4324" s="190"/>
    </row>
    <row r="4325" spans="4:4" x14ac:dyDescent="0.2">
      <c r="D4325" s="190"/>
    </row>
    <row r="4326" spans="4:4" x14ac:dyDescent="0.2">
      <c r="D4326" s="190"/>
    </row>
    <row r="4327" spans="4:4" x14ac:dyDescent="0.2">
      <c r="D4327" s="190"/>
    </row>
    <row r="4328" spans="4:4" x14ac:dyDescent="0.2">
      <c r="D4328" s="190"/>
    </row>
    <row r="4329" spans="4:4" x14ac:dyDescent="0.2">
      <c r="D4329" s="190"/>
    </row>
    <row r="4330" spans="4:4" x14ac:dyDescent="0.2">
      <c r="D4330" s="190"/>
    </row>
    <row r="4331" spans="4:4" x14ac:dyDescent="0.2">
      <c r="D4331" s="190"/>
    </row>
    <row r="4332" spans="4:4" x14ac:dyDescent="0.2">
      <c r="D4332" s="190"/>
    </row>
    <row r="4333" spans="4:4" x14ac:dyDescent="0.2">
      <c r="D4333" s="190"/>
    </row>
    <row r="4334" spans="4:4" x14ac:dyDescent="0.2">
      <c r="D4334" s="190"/>
    </row>
    <row r="4335" spans="4:4" x14ac:dyDescent="0.2">
      <c r="D4335" s="190"/>
    </row>
    <row r="4336" spans="4:4" x14ac:dyDescent="0.2">
      <c r="D4336" s="190"/>
    </row>
    <row r="4337" spans="4:4" x14ac:dyDescent="0.2">
      <c r="D4337" s="190"/>
    </row>
    <row r="4338" spans="4:4" x14ac:dyDescent="0.2">
      <c r="D4338" s="190"/>
    </row>
    <row r="4339" spans="4:4" x14ac:dyDescent="0.2">
      <c r="D4339" s="190"/>
    </row>
    <row r="4340" spans="4:4" x14ac:dyDescent="0.2">
      <c r="D4340" s="190"/>
    </row>
    <row r="4341" spans="4:4" x14ac:dyDescent="0.2">
      <c r="D4341" s="190"/>
    </row>
    <row r="4342" spans="4:4" x14ac:dyDescent="0.2">
      <c r="D4342" s="190"/>
    </row>
    <row r="4343" spans="4:4" x14ac:dyDescent="0.2">
      <c r="D4343" s="190"/>
    </row>
    <row r="4344" spans="4:4" x14ac:dyDescent="0.2">
      <c r="D4344" s="190"/>
    </row>
    <row r="4345" spans="4:4" x14ac:dyDescent="0.2">
      <c r="D4345" s="190"/>
    </row>
    <row r="4346" spans="4:4" x14ac:dyDescent="0.2">
      <c r="D4346" s="190"/>
    </row>
    <row r="4347" spans="4:4" x14ac:dyDescent="0.2">
      <c r="D4347" s="190"/>
    </row>
    <row r="4348" spans="4:4" x14ac:dyDescent="0.2">
      <c r="D4348" s="190"/>
    </row>
    <row r="4349" spans="4:4" x14ac:dyDescent="0.2">
      <c r="D4349" s="190"/>
    </row>
    <row r="4350" spans="4:4" x14ac:dyDescent="0.2">
      <c r="D4350" s="190"/>
    </row>
    <row r="4351" spans="4:4" x14ac:dyDescent="0.2">
      <c r="D4351" s="190"/>
    </row>
    <row r="4352" spans="4:4" x14ac:dyDescent="0.2">
      <c r="D4352" s="190"/>
    </row>
    <row r="4353" spans="4:4" x14ac:dyDescent="0.2">
      <c r="D4353" s="190"/>
    </row>
    <row r="4354" spans="4:4" x14ac:dyDescent="0.2">
      <c r="D4354" s="190"/>
    </row>
    <row r="4355" spans="4:4" x14ac:dyDescent="0.2">
      <c r="D4355" s="190"/>
    </row>
    <row r="4356" spans="4:4" x14ac:dyDescent="0.2">
      <c r="D4356" s="190"/>
    </row>
    <row r="4357" spans="4:4" x14ac:dyDescent="0.2">
      <c r="D4357" s="190"/>
    </row>
    <row r="4358" spans="4:4" x14ac:dyDescent="0.2">
      <c r="D4358" s="190"/>
    </row>
    <row r="4359" spans="4:4" x14ac:dyDescent="0.2">
      <c r="D4359" s="190"/>
    </row>
    <row r="4360" spans="4:4" x14ac:dyDescent="0.2">
      <c r="D4360" s="190"/>
    </row>
    <row r="4361" spans="4:4" x14ac:dyDescent="0.2">
      <c r="D4361" s="190"/>
    </row>
    <row r="4362" spans="4:4" x14ac:dyDescent="0.2">
      <c r="D4362" s="190"/>
    </row>
    <row r="4363" spans="4:4" x14ac:dyDescent="0.2">
      <c r="D4363" s="190"/>
    </row>
    <row r="4364" spans="4:4" x14ac:dyDescent="0.2">
      <c r="D4364" s="190"/>
    </row>
    <row r="4365" spans="4:4" x14ac:dyDescent="0.2">
      <c r="D4365" s="190"/>
    </row>
    <row r="4366" spans="4:4" x14ac:dyDescent="0.2">
      <c r="D4366" s="190"/>
    </row>
    <row r="4367" spans="4:4" x14ac:dyDescent="0.2">
      <c r="D4367" s="190"/>
    </row>
    <row r="4368" spans="4:4" x14ac:dyDescent="0.2">
      <c r="D4368" s="190"/>
    </row>
    <row r="4369" spans="4:4" x14ac:dyDescent="0.2">
      <c r="D4369" s="190"/>
    </row>
    <row r="4370" spans="4:4" x14ac:dyDescent="0.2">
      <c r="D4370" s="190"/>
    </row>
    <row r="4371" spans="4:4" x14ac:dyDescent="0.2">
      <c r="D4371" s="190"/>
    </row>
    <row r="4372" spans="4:4" x14ac:dyDescent="0.2">
      <c r="D4372" s="190"/>
    </row>
    <row r="4373" spans="4:4" x14ac:dyDescent="0.2">
      <c r="D4373" s="190"/>
    </row>
    <row r="4374" spans="4:4" x14ac:dyDescent="0.2">
      <c r="D4374" s="190"/>
    </row>
    <row r="4375" spans="4:4" x14ac:dyDescent="0.2">
      <c r="D4375" s="190"/>
    </row>
    <row r="4376" spans="4:4" x14ac:dyDescent="0.2">
      <c r="D4376" s="190"/>
    </row>
    <row r="4377" spans="4:4" x14ac:dyDescent="0.2">
      <c r="D4377" s="190"/>
    </row>
    <row r="4378" spans="4:4" x14ac:dyDescent="0.2">
      <c r="D4378" s="190"/>
    </row>
    <row r="4379" spans="4:4" x14ac:dyDescent="0.2">
      <c r="D4379" s="190"/>
    </row>
    <row r="4380" spans="4:4" x14ac:dyDescent="0.2">
      <c r="D4380" s="190"/>
    </row>
    <row r="4381" spans="4:4" x14ac:dyDescent="0.2">
      <c r="D4381" s="190"/>
    </row>
    <row r="4382" spans="4:4" x14ac:dyDescent="0.2">
      <c r="D4382" s="190"/>
    </row>
    <row r="4383" spans="4:4" x14ac:dyDescent="0.2">
      <c r="D4383" s="190"/>
    </row>
    <row r="4384" spans="4:4" x14ac:dyDescent="0.2">
      <c r="D4384" s="190"/>
    </row>
    <row r="4385" spans="4:4" x14ac:dyDescent="0.2">
      <c r="D4385" s="190"/>
    </row>
    <row r="4386" spans="4:4" x14ac:dyDescent="0.2">
      <c r="D4386" s="190"/>
    </row>
    <row r="4387" spans="4:4" x14ac:dyDescent="0.2">
      <c r="D4387" s="190"/>
    </row>
    <row r="4388" spans="4:4" x14ac:dyDescent="0.2">
      <c r="D4388" s="190"/>
    </row>
    <row r="4389" spans="4:4" x14ac:dyDescent="0.2">
      <c r="D4389" s="190"/>
    </row>
    <row r="4390" spans="4:4" x14ac:dyDescent="0.2">
      <c r="D4390" s="190"/>
    </row>
    <row r="4391" spans="4:4" x14ac:dyDescent="0.2">
      <c r="D4391" s="190"/>
    </row>
    <row r="4392" spans="4:4" x14ac:dyDescent="0.2">
      <c r="D4392" s="190"/>
    </row>
    <row r="4393" spans="4:4" x14ac:dyDescent="0.2">
      <c r="D4393" s="190"/>
    </row>
    <row r="4394" spans="4:4" x14ac:dyDescent="0.2">
      <c r="D4394" s="190"/>
    </row>
    <row r="4395" spans="4:4" x14ac:dyDescent="0.2">
      <c r="D4395" s="190"/>
    </row>
    <row r="4396" spans="4:4" x14ac:dyDescent="0.2">
      <c r="D4396" s="190"/>
    </row>
    <row r="4397" spans="4:4" x14ac:dyDescent="0.2">
      <c r="D4397" s="190"/>
    </row>
    <row r="4398" spans="4:4" x14ac:dyDescent="0.2">
      <c r="D4398" s="190"/>
    </row>
    <row r="4399" spans="4:4" x14ac:dyDescent="0.2">
      <c r="D4399" s="190"/>
    </row>
    <row r="4400" spans="4:4" x14ac:dyDescent="0.2">
      <c r="D4400" s="190"/>
    </row>
    <row r="4401" spans="4:4" x14ac:dyDescent="0.2">
      <c r="D4401" s="190"/>
    </row>
    <row r="4402" spans="4:4" x14ac:dyDescent="0.2">
      <c r="D4402" s="190"/>
    </row>
    <row r="4403" spans="4:4" x14ac:dyDescent="0.2">
      <c r="D4403" s="190"/>
    </row>
    <row r="4404" spans="4:4" x14ac:dyDescent="0.2">
      <c r="D4404" s="190"/>
    </row>
    <row r="4405" spans="4:4" x14ac:dyDescent="0.2">
      <c r="D4405" s="190"/>
    </row>
    <row r="4406" spans="4:4" x14ac:dyDescent="0.2">
      <c r="D4406" s="190"/>
    </row>
    <row r="4407" spans="4:4" x14ac:dyDescent="0.2">
      <c r="D4407" s="190"/>
    </row>
    <row r="4408" spans="4:4" x14ac:dyDescent="0.2">
      <c r="D4408" s="190"/>
    </row>
    <row r="4409" spans="4:4" x14ac:dyDescent="0.2">
      <c r="D4409" s="190"/>
    </row>
    <row r="4410" spans="4:4" x14ac:dyDescent="0.2">
      <c r="D4410" s="190"/>
    </row>
    <row r="4411" spans="4:4" x14ac:dyDescent="0.2">
      <c r="D4411" s="190"/>
    </row>
    <row r="4412" spans="4:4" x14ac:dyDescent="0.2">
      <c r="D4412" s="190"/>
    </row>
    <row r="4413" spans="4:4" x14ac:dyDescent="0.2">
      <c r="D4413" s="190"/>
    </row>
    <row r="4414" spans="4:4" x14ac:dyDescent="0.2">
      <c r="D4414" s="190"/>
    </row>
    <row r="4415" spans="4:4" x14ac:dyDescent="0.2">
      <c r="D4415" s="190"/>
    </row>
    <row r="4416" spans="4:4" x14ac:dyDescent="0.2">
      <c r="D4416" s="190"/>
    </row>
    <row r="4417" spans="4:4" x14ac:dyDescent="0.2">
      <c r="D4417" s="190"/>
    </row>
    <row r="4418" spans="4:4" x14ac:dyDescent="0.2">
      <c r="D4418" s="190"/>
    </row>
    <row r="4419" spans="4:4" x14ac:dyDescent="0.2">
      <c r="D4419" s="190"/>
    </row>
    <row r="4420" spans="4:4" x14ac:dyDescent="0.2">
      <c r="D4420" s="190"/>
    </row>
    <row r="4421" spans="4:4" x14ac:dyDescent="0.2">
      <c r="D4421" s="190"/>
    </row>
    <row r="4422" spans="4:4" x14ac:dyDescent="0.2">
      <c r="D4422" s="190"/>
    </row>
    <row r="4423" spans="4:4" x14ac:dyDescent="0.2">
      <c r="D4423" s="190"/>
    </row>
    <row r="4424" spans="4:4" x14ac:dyDescent="0.2">
      <c r="D4424" s="190"/>
    </row>
    <row r="4425" spans="4:4" x14ac:dyDescent="0.2">
      <c r="D4425" s="190"/>
    </row>
    <row r="4426" spans="4:4" x14ac:dyDescent="0.2">
      <c r="D4426" s="190"/>
    </row>
    <row r="4427" spans="4:4" x14ac:dyDescent="0.2">
      <c r="D4427" s="190"/>
    </row>
    <row r="4428" spans="4:4" x14ac:dyDescent="0.2">
      <c r="D4428" s="190"/>
    </row>
    <row r="4429" spans="4:4" x14ac:dyDescent="0.2">
      <c r="D4429" s="190"/>
    </row>
    <row r="4430" spans="4:4" x14ac:dyDescent="0.2">
      <c r="D4430" s="190"/>
    </row>
    <row r="4431" spans="4:4" x14ac:dyDescent="0.2">
      <c r="D4431" s="190"/>
    </row>
    <row r="4432" spans="4:4" x14ac:dyDescent="0.2">
      <c r="D4432" s="190"/>
    </row>
    <row r="4433" spans="4:4" x14ac:dyDescent="0.2">
      <c r="D4433" s="190"/>
    </row>
    <row r="4434" spans="4:4" x14ac:dyDescent="0.2">
      <c r="D4434" s="190"/>
    </row>
    <row r="4435" spans="4:4" x14ac:dyDescent="0.2">
      <c r="D4435" s="190"/>
    </row>
    <row r="4436" spans="4:4" x14ac:dyDescent="0.2">
      <c r="D4436" s="190"/>
    </row>
    <row r="4437" spans="4:4" x14ac:dyDescent="0.2">
      <c r="D4437" s="190"/>
    </row>
    <row r="4438" spans="4:4" x14ac:dyDescent="0.2">
      <c r="D4438" s="190"/>
    </row>
    <row r="4439" spans="4:4" x14ac:dyDescent="0.2">
      <c r="D4439" s="190"/>
    </row>
    <row r="4440" spans="4:4" x14ac:dyDescent="0.2">
      <c r="D4440" s="190"/>
    </row>
    <row r="4441" spans="4:4" x14ac:dyDescent="0.2">
      <c r="D4441" s="190"/>
    </row>
    <row r="4442" spans="4:4" x14ac:dyDescent="0.2">
      <c r="D4442" s="190"/>
    </row>
    <row r="4443" spans="4:4" x14ac:dyDescent="0.2">
      <c r="D4443" s="190"/>
    </row>
    <row r="4444" spans="4:4" x14ac:dyDescent="0.2">
      <c r="D4444" s="190"/>
    </row>
    <row r="4445" spans="4:4" x14ac:dyDescent="0.2">
      <c r="D4445" s="190"/>
    </row>
    <row r="4446" spans="4:4" x14ac:dyDescent="0.2">
      <c r="D4446" s="190"/>
    </row>
    <row r="4447" spans="4:4" x14ac:dyDescent="0.2">
      <c r="D4447" s="190"/>
    </row>
    <row r="4448" spans="4:4" x14ac:dyDescent="0.2">
      <c r="D4448" s="190"/>
    </row>
    <row r="4449" spans="4:4" x14ac:dyDescent="0.2">
      <c r="D4449" s="190"/>
    </row>
    <row r="4450" spans="4:4" x14ac:dyDescent="0.2">
      <c r="D4450" s="190"/>
    </row>
    <row r="4451" spans="4:4" x14ac:dyDescent="0.2">
      <c r="D4451" s="190"/>
    </row>
    <row r="4452" spans="4:4" x14ac:dyDescent="0.2">
      <c r="D4452" s="190"/>
    </row>
    <row r="4453" spans="4:4" x14ac:dyDescent="0.2">
      <c r="D4453" s="190"/>
    </row>
    <row r="4454" spans="4:4" x14ac:dyDescent="0.2">
      <c r="D4454" s="190"/>
    </row>
    <row r="4455" spans="4:4" x14ac:dyDescent="0.2">
      <c r="D4455" s="190"/>
    </row>
    <row r="4456" spans="4:4" x14ac:dyDescent="0.2">
      <c r="D4456" s="190"/>
    </row>
    <row r="4457" spans="4:4" x14ac:dyDescent="0.2">
      <c r="D4457" s="190"/>
    </row>
    <row r="4458" spans="4:4" x14ac:dyDescent="0.2">
      <c r="D4458" s="190"/>
    </row>
    <row r="4459" spans="4:4" x14ac:dyDescent="0.2">
      <c r="D4459" s="190"/>
    </row>
    <row r="4460" spans="4:4" x14ac:dyDescent="0.2">
      <c r="D4460" s="190"/>
    </row>
    <row r="4461" spans="4:4" x14ac:dyDescent="0.2">
      <c r="D4461" s="190"/>
    </row>
    <row r="4462" spans="4:4" x14ac:dyDescent="0.2">
      <c r="D4462" s="190"/>
    </row>
    <row r="4463" spans="4:4" x14ac:dyDescent="0.2">
      <c r="D4463" s="190"/>
    </row>
    <row r="4464" spans="4:4" x14ac:dyDescent="0.2">
      <c r="D4464" s="190"/>
    </row>
    <row r="4465" spans="4:4" x14ac:dyDescent="0.2">
      <c r="D4465" s="190"/>
    </row>
    <row r="4466" spans="4:4" x14ac:dyDescent="0.2">
      <c r="D4466" s="190"/>
    </row>
    <row r="4467" spans="4:4" x14ac:dyDescent="0.2">
      <c r="D4467" s="190"/>
    </row>
    <row r="4468" spans="4:4" x14ac:dyDescent="0.2">
      <c r="D4468" s="190"/>
    </row>
    <row r="4469" spans="4:4" x14ac:dyDescent="0.2">
      <c r="D4469" s="190"/>
    </row>
    <row r="4470" spans="4:4" x14ac:dyDescent="0.2">
      <c r="D4470" s="190"/>
    </row>
    <row r="4471" spans="4:4" x14ac:dyDescent="0.2">
      <c r="D4471" s="190"/>
    </row>
    <row r="4472" spans="4:4" x14ac:dyDescent="0.2">
      <c r="D4472" s="190"/>
    </row>
    <row r="4473" spans="4:4" x14ac:dyDescent="0.2">
      <c r="D4473" s="190"/>
    </row>
    <row r="4474" spans="4:4" x14ac:dyDescent="0.2">
      <c r="D4474" s="190"/>
    </row>
    <row r="4475" spans="4:4" x14ac:dyDescent="0.2">
      <c r="D4475" s="190"/>
    </row>
    <row r="4476" spans="4:4" x14ac:dyDescent="0.2">
      <c r="D4476" s="190"/>
    </row>
    <row r="4477" spans="4:4" x14ac:dyDescent="0.2">
      <c r="D4477" s="190"/>
    </row>
    <row r="4478" spans="4:4" x14ac:dyDescent="0.2">
      <c r="D4478" s="190"/>
    </row>
    <row r="4479" spans="4:4" x14ac:dyDescent="0.2">
      <c r="D4479" s="190"/>
    </row>
    <row r="4480" spans="4:4" x14ac:dyDescent="0.2">
      <c r="D4480" s="190"/>
    </row>
    <row r="4481" spans="4:4" x14ac:dyDescent="0.2">
      <c r="D4481" s="190"/>
    </row>
    <row r="4482" spans="4:4" x14ac:dyDescent="0.2">
      <c r="D4482" s="190"/>
    </row>
    <row r="4483" spans="4:4" x14ac:dyDescent="0.2">
      <c r="D4483" s="190"/>
    </row>
    <row r="4484" spans="4:4" x14ac:dyDescent="0.2">
      <c r="D4484" s="190"/>
    </row>
    <row r="4485" spans="4:4" x14ac:dyDescent="0.2">
      <c r="D4485" s="190"/>
    </row>
    <row r="4486" spans="4:4" x14ac:dyDescent="0.2">
      <c r="D4486" s="190"/>
    </row>
    <row r="4487" spans="4:4" x14ac:dyDescent="0.2">
      <c r="D4487" s="190"/>
    </row>
    <row r="4488" spans="4:4" x14ac:dyDescent="0.2">
      <c r="D4488" s="190"/>
    </row>
    <row r="4489" spans="4:4" x14ac:dyDescent="0.2">
      <c r="D4489" s="190"/>
    </row>
    <row r="4490" spans="4:4" x14ac:dyDescent="0.2">
      <c r="D4490" s="190"/>
    </row>
    <row r="4491" spans="4:4" x14ac:dyDescent="0.2">
      <c r="D4491" s="190"/>
    </row>
    <row r="4492" spans="4:4" x14ac:dyDescent="0.2">
      <c r="D4492" s="190"/>
    </row>
    <row r="4493" spans="4:4" x14ac:dyDescent="0.2">
      <c r="D4493" s="190"/>
    </row>
    <row r="4494" spans="4:4" x14ac:dyDescent="0.2">
      <c r="D4494" s="190"/>
    </row>
    <row r="4495" spans="4:4" x14ac:dyDescent="0.2">
      <c r="D4495" s="190"/>
    </row>
    <row r="4496" spans="4:4" x14ac:dyDescent="0.2">
      <c r="D4496" s="190"/>
    </row>
    <row r="4497" spans="4:4" x14ac:dyDescent="0.2">
      <c r="D4497" s="190"/>
    </row>
    <row r="4498" spans="4:4" x14ac:dyDescent="0.2">
      <c r="D4498" s="190"/>
    </row>
    <row r="4499" spans="4:4" x14ac:dyDescent="0.2">
      <c r="D4499" s="190"/>
    </row>
    <row r="4500" spans="4:4" x14ac:dyDescent="0.2">
      <c r="D4500" s="190"/>
    </row>
    <row r="4501" spans="4:4" x14ac:dyDescent="0.2">
      <c r="D4501" s="190"/>
    </row>
    <row r="4502" spans="4:4" x14ac:dyDescent="0.2">
      <c r="D4502" s="190"/>
    </row>
    <row r="4503" spans="4:4" x14ac:dyDescent="0.2">
      <c r="D4503" s="190"/>
    </row>
    <row r="4504" spans="4:4" x14ac:dyDescent="0.2">
      <c r="D4504" s="190"/>
    </row>
    <row r="4505" spans="4:4" x14ac:dyDescent="0.2">
      <c r="D4505" s="190"/>
    </row>
    <row r="4506" spans="4:4" x14ac:dyDescent="0.2">
      <c r="D4506" s="190"/>
    </row>
    <row r="4507" spans="4:4" x14ac:dyDescent="0.2">
      <c r="D4507" s="190"/>
    </row>
    <row r="4508" spans="4:4" x14ac:dyDescent="0.2">
      <c r="D4508" s="190"/>
    </row>
    <row r="4509" spans="4:4" x14ac:dyDescent="0.2">
      <c r="D4509" s="190"/>
    </row>
    <row r="4510" spans="4:4" x14ac:dyDescent="0.2">
      <c r="D4510" s="190"/>
    </row>
    <row r="4511" spans="4:4" x14ac:dyDescent="0.2">
      <c r="D4511" s="190"/>
    </row>
    <row r="4512" spans="4:4" x14ac:dyDescent="0.2">
      <c r="D4512" s="190"/>
    </row>
    <row r="4513" spans="4:4" x14ac:dyDescent="0.2">
      <c r="D4513" s="190"/>
    </row>
    <row r="4514" spans="4:4" x14ac:dyDescent="0.2">
      <c r="D4514" s="190"/>
    </row>
    <row r="4515" spans="4:4" x14ac:dyDescent="0.2">
      <c r="D4515" s="190"/>
    </row>
    <row r="4516" spans="4:4" x14ac:dyDescent="0.2">
      <c r="D4516" s="190"/>
    </row>
    <row r="4517" spans="4:4" x14ac:dyDescent="0.2">
      <c r="D4517" s="190"/>
    </row>
    <row r="4518" spans="4:4" x14ac:dyDescent="0.2">
      <c r="D4518" s="190"/>
    </row>
    <row r="4519" spans="4:4" x14ac:dyDescent="0.2">
      <c r="D4519" s="190"/>
    </row>
    <row r="4520" spans="4:4" x14ac:dyDescent="0.2">
      <c r="D4520" s="190"/>
    </row>
    <row r="4521" spans="4:4" x14ac:dyDescent="0.2">
      <c r="D4521" s="190"/>
    </row>
    <row r="4522" spans="4:4" x14ac:dyDescent="0.2">
      <c r="D4522" s="190"/>
    </row>
    <row r="4523" spans="4:4" x14ac:dyDescent="0.2">
      <c r="D4523" s="190"/>
    </row>
    <row r="4524" spans="4:4" x14ac:dyDescent="0.2">
      <c r="D4524" s="190"/>
    </row>
    <row r="4525" spans="4:4" x14ac:dyDescent="0.2">
      <c r="D4525" s="190"/>
    </row>
    <row r="4526" spans="4:4" x14ac:dyDescent="0.2">
      <c r="D4526" s="190"/>
    </row>
    <row r="4527" spans="4:4" x14ac:dyDescent="0.2">
      <c r="D4527" s="190"/>
    </row>
    <row r="4528" spans="4:4" x14ac:dyDescent="0.2">
      <c r="D4528" s="190"/>
    </row>
    <row r="4529" spans="4:4" x14ac:dyDescent="0.2">
      <c r="D4529" s="190"/>
    </row>
    <row r="4530" spans="4:4" x14ac:dyDescent="0.2">
      <c r="D4530" s="190"/>
    </row>
    <row r="4531" spans="4:4" x14ac:dyDescent="0.2">
      <c r="D4531" s="190"/>
    </row>
    <row r="4532" spans="4:4" x14ac:dyDescent="0.2">
      <c r="D4532" s="190"/>
    </row>
    <row r="4533" spans="4:4" x14ac:dyDescent="0.2">
      <c r="D4533" s="190"/>
    </row>
    <row r="4534" spans="4:4" x14ac:dyDescent="0.2">
      <c r="D4534" s="190"/>
    </row>
    <row r="4535" spans="4:4" x14ac:dyDescent="0.2">
      <c r="D4535" s="190"/>
    </row>
    <row r="4536" spans="4:4" x14ac:dyDescent="0.2">
      <c r="D4536" s="190"/>
    </row>
    <row r="4537" spans="4:4" x14ac:dyDescent="0.2">
      <c r="D4537" s="190"/>
    </row>
    <row r="4538" spans="4:4" x14ac:dyDescent="0.2">
      <c r="D4538" s="190"/>
    </row>
    <row r="4539" spans="4:4" x14ac:dyDescent="0.2">
      <c r="D4539" s="190"/>
    </row>
    <row r="4540" spans="4:4" x14ac:dyDescent="0.2">
      <c r="D4540" s="190"/>
    </row>
    <row r="4541" spans="4:4" x14ac:dyDescent="0.2">
      <c r="D4541" s="190"/>
    </row>
    <row r="4542" spans="4:4" x14ac:dyDescent="0.2">
      <c r="D4542" s="190"/>
    </row>
    <row r="4543" spans="4:4" x14ac:dyDescent="0.2">
      <c r="D4543" s="190"/>
    </row>
    <row r="4544" spans="4:4" x14ac:dyDescent="0.2">
      <c r="D4544" s="190"/>
    </row>
    <row r="4545" spans="4:4" x14ac:dyDescent="0.2">
      <c r="D4545" s="190"/>
    </row>
    <row r="4546" spans="4:4" x14ac:dyDescent="0.2">
      <c r="D4546" s="190"/>
    </row>
    <row r="4547" spans="4:4" x14ac:dyDescent="0.2">
      <c r="D4547" s="190"/>
    </row>
    <row r="4548" spans="4:4" x14ac:dyDescent="0.2">
      <c r="D4548" s="190"/>
    </row>
    <row r="4549" spans="4:4" x14ac:dyDescent="0.2">
      <c r="D4549" s="190"/>
    </row>
    <row r="4550" spans="4:4" x14ac:dyDescent="0.2">
      <c r="D4550" s="190"/>
    </row>
    <row r="4551" spans="4:4" x14ac:dyDescent="0.2">
      <c r="D4551" s="190"/>
    </row>
    <row r="4552" spans="4:4" x14ac:dyDescent="0.2">
      <c r="D4552" s="190"/>
    </row>
    <row r="4553" spans="4:4" x14ac:dyDescent="0.2">
      <c r="D4553" s="190"/>
    </row>
    <row r="4554" spans="4:4" x14ac:dyDescent="0.2">
      <c r="D4554" s="190"/>
    </row>
    <row r="4555" spans="4:4" x14ac:dyDescent="0.2">
      <c r="D4555" s="190"/>
    </row>
    <row r="4556" spans="4:4" x14ac:dyDescent="0.2">
      <c r="D4556" s="190"/>
    </row>
    <row r="4557" spans="4:4" x14ac:dyDescent="0.2">
      <c r="D4557" s="190"/>
    </row>
    <row r="4558" spans="4:4" x14ac:dyDescent="0.2">
      <c r="D4558" s="190"/>
    </row>
    <row r="4559" spans="4:4" x14ac:dyDescent="0.2">
      <c r="D4559" s="190"/>
    </row>
    <row r="4560" spans="4:4" x14ac:dyDescent="0.2">
      <c r="D4560" s="190"/>
    </row>
    <row r="4561" spans="4:4" x14ac:dyDescent="0.2">
      <c r="D4561" s="190"/>
    </row>
    <row r="4562" spans="4:4" x14ac:dyDescent="0.2">
      <c r="D4562" s="190"/>
    </row>
    <row r="4563" spans="4:4" x14ac:dyDescent="0.2">
      <c r="D4563" s="190"/>
    </row>
    <row r="4564" spans="4:4" x14ac:dyDescent="0.2">
      <c r="D4564" s="190"/>
    </row>
    <row r="4565" spans="4:4" x14ac:dyDescent="0.2">
      <c r="D4565" s="190"/>
    </row>
    <row r="4566" spans="4:4" x14ac:dyDescent="0.2">
      <c r="D4566" s="190"/>
    </row>
    <row r="4567" spans="4:4" x14ac:dyDescent="0.2">
      <c r="D4567" s="190"/>
    </row>
    <row r="4568" spans="4:4" x14ac:dyDescent="0.2">
      <c r="D4568" s="190"/>
    </row>
    <row r="4569" spans="4:4" x14ac:dyDescent="0.2">
      <c r="D4569" s="190"/>
    </row>
    <row r="4570" spans="4:4" x14ac:dyDescent="0.2">
      <c r="D4570" s="190"/>
    </row>
    <row r="4571" spans="4:4" x14ac:dyDescent="0.2">
      <c r="D4571" s="190"/>
    </row>
    <row r="4572" spans="4:4" x14ac:dyDescent="0.2">
      <c r="D4572" s="190"/>
    </row>
    <row r="4573" spans="4:4" x14ac:dyDescent="0.2">
      <c r="D4573" s="190"/>
    </row>
    <row r="4574" spans="4:4" x14ac:dyDescent="0.2">
      <c r="D4574" s="190"/>
    </row>
    <row r="4575" spans="4:4" x14ac:dyDescent="0.2">
      <c r="D4575" s="190"/>
    </row>
    <row r="4576" spans="4:4" x14ac:dyDescent="0.2">
      <c r="D4576" s="190"/>
    </row>
    <row r="4577" spans="4:4" x14ac:dyDescent="0.2">
      <c r="D4577" s="190"/>
    </row>
    <row r="4578" spans="4:4" x14ac:dyDescent="0.2">
      <c r="D4578" s="190"/>
    </row>
    <row r="4579" spans="4:4" x14ac:dyDescent="0.2">
      <c r="D4579" s="190"/>
    </row>
    <row r="4580" spans="4:4" x14ac:dyDescent="0.2">
      <c r="D4580" s="190"/>
    </row>
    <row r="4581" spans="4:4" x14ac:dyDescent="0.2">
      <c r="D4581" s="190"/>
    </row>
    <row r="4582" spans="4:4" x14ac:dyDescent="0.2">
      <c r="D4582" s="190"/>
    </row>
    <row r="4583" spans="4:4" x14ac:dyDescent="0.2">
      <c r="D4583" s="190"/>
    </row>
    <row r="4584" spans="4:4" x14ac:dyDescent="0.2">
      <c r="D4584" s="190"/>
    </row>
    <row r="4585" spans="4:4" x14ac:dyDescent="0.2">
      <c r="D4585" s="190"/>
    </row>
    <row r="4586" spans="4:4" x14ac:dyDescent="0.2">
      <c r="D4586" s="190"/>
    </row>
    <row r="4587" spans="4:4" x14ac:dyDescent="0.2">
      <c r="D4587" s="190"/>
    </row>
    <row r="4588" spans="4:4" x14ac:dyDescent="0.2">
      <c r="D4588" s="190"/>
    </row>
    <row r="4589" spans="4:4" x14ac:dyDescent="0.2">
      <c r="D4589" s="190"/>
    </row>
    <row r="4590" spans="4:4" x14ac:dyDescent="0.2">
      <c r="D4590" s="190"/>
    </row>
    <row r="4591" spans="4:4" x14ac:dyDescent="0.2">
      <c r="D4591" s="190"/>
    </row>
    <row r="4592" spans="4:4" x14ac:dyDescent="0.2">
      <c r="D4592" s="190"/>
    </row>
    <row r="4593" spans="4:4" x14ac:dyDescent="0.2">
      <c r="D4593" s="190"/>
    </row>
    <row r="4594" spans="4:4" x14ac:dyDescent="0.2">
      <c r="D4594" s="190"/>
    </row>
    <row r="4595" spans="4:4" x14ac:dyDescent="0.2">
      <c r="D4595" s="190"/>
    </row>
    <row r="4596" spans="4:4" x14ac:dyDescent="0.2">
      <c r="D4596" s="190"/>
    </row>
    <row r="4597" spans="4:4" x14ac:dyDescent="0.2">
      <c r="D4597" s="190"/>
    </row>
    <row r="4598" spans="4:4" x14ac:dyDescent="0.2">
      <c r="D4598" s="190"/>
    </row>
    <row r="4599" spans="4:4" x14ac:dyDescent="0.2">
      <c r="D4599" s="190"/>
    </row>
    <row r="4600" spans="4:4" x14ac:dyDescent="0.2">
      <c r="D4600" s="190"/>
    </row>
    <row r="4601" spans="4:4" x14ac:dyDescent="0.2">
      <c r="D4601" s="190"/>
    </row>
    <row r="4602" spans="4:4" x14ac:dyDescent="0.2">
      <c r="D4602" s="190"/>
    </row>
    <row r="4603" spans="4:4" x14ac:dyDescent="0.2">
      <c r="D4603" s="190"/>
    </row>
    <row r="4604" spans="4:4" x14ac:dyDescent="0.2">
      <c r="D4604" s="190"/>
    </row>
    <row r="4605" spans="4:4" x14ac:dyDescent="0.2">
      <c r="D4605" s="190"/>
    </row>
    <row r="4606" spans="4:4" x14ac:dyDescent="0.2">
      <c r="D4606" s="190"/>
    </row>
    <row r="4607" spans="4:4" x14ac:dyDescent="0.2">
      <c r="D4607" s="190"/>
    </row>
    <row r="4608" spans="4:4" x14ac:dyDescent="0.2">
      <c r="D4608" s="190"/>
    </row>
    <row r="4609" spans="4:4" x14ac:dyDescent="0.2">
      <c r="D4609" s="190"/>
    </row>
    <row r="4610" spans="4:4" x14ac:dyDescent="0.2">
      <c r="D4610" s="190"/>
    </row>
    <row r="4611" spans="4:4" x14ac:dyDescent="0.2">
      <c r="D4611" s="190"/>
    </row>
    <row r="4612" spans="4:4" x14ac:dyDescent="0.2">
      <c r="D4612" s="190"/>
    </row>
    <row r="4613" spans="4:4" x14ac:dyDescent="0.2">
      <c r="D4613" s="190"/>
    </row>
    <row r="4614" spans="4:4" x14ac:dyDescent="0.2">
      <c r="D4614" s="190"/>
    </row>
    <row r="4615" spans="4:4" x14ac:dyDescent="0.2">
      <c r="D4615" s="190"/>
    </row>
    <row r="4616" spans="4:4" x14ac:dyDescent="0.2">
      <c r="D4616" s="190"/>
    </row>
    <row r="4617" spans="4:4" x14ac:dyDescent="0.2">
      <c r="D4617" s="190"/>
    </row>
    <row r="4618" spans="4:4" x14ac:dyDescent="0.2">
      <c r="D4618" s="190"/>
    </row>
    <row r="4619" spans="4:4" x14ac:dyDescent="0.2">
      <c r="D4619" s="190"/>
    </row>
    <row r="4620" spans="4:4" x14ac:dyDescent="0.2">
      <c r="D4620" s="190"/>
    </row>
    <row r="4621" spans="4:4" x14ac:dyDescent="0.2">
      <c r="D4621" s="190"/>
    </row>
    <row r="4622" spans="4:4" x14ac:dyDescent="0.2">
      <c r="D4622" s="190"/>
    </row>
    <row r="4623" spans="4:4" x14ac:dyDescent="0.2">
      <c r="D4623" s="190"/>
    </row>
    <row r="4624" spans="4:4" x14ac:dyDescent="0.2">
      <c r="D4624" s="190"/>
    </row>
    <row r="4625" spans="4:4" x14ac:dyDescent="0.2">
      <c r="D4625" s="190"/>
    </row>
    <row r="4626" spans="4:4" x14ac:dyDescent="0.2">
      <c r="D4626" s="190"/>
    </row>
    <row r="4627" spans="4:4" x14ac:dyDescent="0.2">
      <c r="D4627" s="190"/>
    </row>
    <row r="4628" spans="4:4" x14ac:dyDescent="0.2">
      <c r="D4628" s="190"/>
    </row>
    <row r="4629" spans="4:4" x14ac:dyDescent="0.2">
      <c r="D4629" s="190"/>
    </row>
    <row r="4630" spans="4:4" x14ac:dyDescent="0.2">
      <c r="D4630" s="190"/>
    </row>
    <row r="4631" spans="4:4" x14ac:dyDescent="0.2">
      <c r="D4631" s="190"/>
    </row>
    <row r="4632" spans="4:4" x14ac:dyDescent="0.2">
      <c r="D4632" s="190"/>
    </row>
    <row r="4633" spans="4:4" x14ac:dyDescent="0.2">
      <c r="D4633" s="190"/>
    </row>
    <row r="4634" spans="4:4" x14ac:dyDescent="0.2">
      <c r="D4634" s="190"/>
    </row>
    <row r="4635" spans="4:4" x14ac:dyDescent="0.2">
      <c r="D4635" s="190"/>
    </row>
    <row r="4636" spans="4:4" x14ac:dyDescent="0.2">
      <c r="D4636" s="190"/>
    </row>
    <row r="4637" spans="4:4" x14ac:dyDescent="0.2">
      <c r="D4637" s="190"/>
    </row>
    <row r="4638" spans="4:4" x14ac:dyDescent="0.2">
      <c r="D4638" s="190"/>
    </row>
    <row r="4639" spans="4:4" x14ac:dyDescent="0.2">
      <c r="D4639" s="190"/>
    </row>
    <row r="4640" spans="4:4" x14ac:dyDescent="0.2">
      <c r="D4640" s="190"/>
    </row>
    <row r="4641" spans="4:4" x14ac:dyDescent="0.2">
      <c r="D4641" s="190"/>
    </row>
    <row r="4642" spans="4:4" x14ac:dyDescent="0.2">
      <c r="D4642" s="190"/>
    </row>
    <row r="4643" spans="4:4" x14ac:dyDescent="0.2">
      <c r="D4643" s="190"/>
    </row>
    <row r="4644" spans="4:4" x14ac:dyDescent="0.2">
      <c r="D4644" s="190"/>
    </row>
    <row r="4645" spans="4:4" x14ac:dyDescent="0.2">
      <c r="D4645" s="190"/>
    </row>
    <row r="4646" spans="4:4" x14ac:dyDescent="0.2">
      <c r="D4646" s="190"/>
    </row>
    <row r="4647" spans="4:4" x14ac:dyDescent="0.2">
      <c r="D4647" s="190"/>
    </row>
    <row r="4648" spans="4:4" x14ac:dyDescent="0.2">
      <c r="D4648" s="190"/>
    </row>
    <row r="4649" spans="4:4" x14ac:dyDescent="0.2">
      <c r="D4649" s="190"/>
    </row>
    <row r="4650" spans="4:4" x14ac:dyDescent="0.2">
      <c r="D4650" s="190"/>
    </row>
    <row r="4651" spans="4:4" x14ac:dyDescent="0.2">
      <c r="D4651" s="190"/>
    </row>
    <row r="4652" spans="4:4" x14ac:dyDescent="0.2">
      <c r="D4652" s="190"/>
    </row>
    <row r="4653" spans="4:4" x14ac:dyDescent="0.2">
      <c r="D4653" s="190"/>
    </row>
    <row r="4654" spans="4:4" x14ac:dyDescent="0.2">
      <c r="D4654" s="190"/>
    </row>
    <row r="4655" spans="4:4" x14ac:dyDescent="0.2">
      <c r="D4655" s="190"/>
    </row>
    <row r="4656" spans="4:4" x14ac:dyDescent="0.2">
      <c r="D4656" s="190"/>
    </row>
    <row r="4657" spans="4:4" x14ac:dyDescent="0.2">
      <c r="D4657" s="190"/>
    </row>
    <row r="4658" spans="4:4" x14ac:dyDescent="0.2">
      <c r="D4658" s="190"/>
    </row>
    <row r="4659" spans="4:4" x14ac:dyDescent="0.2">
      <c r="D4659" s="190"/>
    </row>
    <row r="4660" spans="4:4" x14ac:dyDescent="0.2">
      <c r="D4660" s="190"/>
    </row>
    <row r="4661" spans="4:4" x14ac:dyDescent="0.2">
      <c r="D4661" s="190"/>
    </row>
    <row r="4662" spans="4:4" x14ac:dyDescent="0.2">
      <c r="D4662" s="190"/>
    </row>
    <row r="4663" spans="4:4" x14ac:dyDescent="0.2">
      <c r="D4663" s="190"/>
    </row>
    <row r="4664" spans="4:4" x14ac:dyDescent="0.2">
      <c r="D4664" s="190"/>
    </row>
    <row r="4665" spans="4:4" x14ac:dyDescent="0.2">
      <c r="D4665" s="190"/>
    </row>
    <row r="4666" spans="4:4" x14ac:dyDescent="0.2">
      <c r="D4666" s="190"/>
    </row>
    <row r="4667" spans="4:4" x14ac:dyDescent="0.2">
      <c r="D4667" s="190"/>
    </row>
    <row r="4668" spans="4:4" x14ac:dyDescent="0.2">
      <c r="D4668" s="190"/>
    </row>
    <row r="4669" spans="4:4" x14ac:dyDescent="0.2">
      <c r="D4669" s="190"/>
    </row>
    <row r="4670" spans="4:4" x14ac:dyDescent="0.2">
      <c r="D4670" s="190"/>
    </row>
    <row r="4671" spans="4:4" x14ac:dyDescent="0.2">
      <c r="D4671" s="190"/>
    </row>
    <row r="4672" spans="4:4" x14ac:dyDescent="0.2">
      <c r="D4672" s="190"/>
    </row>
    <row r="4673" spans="4:4" x14ac:dyDescent="0.2">
      <c r="D4673" s="190"/>
    </row>
    <row r="4674" spans="4:4" x14ac:dyDescent="0.2">
      <c r="D4674" s="190"/>
    </row>
    <row r="4675" spans="4:4" x14ac:dyDescent="0.2">
      <c r="D4675" s="190"/>
    </row>
    <row r="4676" spans="4:4" x14ac:dyDescent="0.2">
      <c r="D4676" s="190"/>
    </row>
    <row r="4677" spans="4:4" x14ac:dyDescent="0.2">
      <c r="D4677" s="190"/>
    </row>
    <row r="4678" spans="4:4" x14ac:dyDescent="0.2">
      <c r="D4678" s="190"/>
    </row>
    <row r="4679" spans="4:4" x14ac:dyDescent="0.2">
      <c r="D4679" s="190"/>
    </row>
    <row r="4680" spans="4:4" x14ac:dyDescent="0.2">
      <c r="D4680" s="190"/>
    </row>
    <row r="4681" spans="4:4" x14ac:dyDescent="0.2">
      <c r="D4681" s="190"/>
    </row>
    <row r="4682" spans="4:4" x14ac:dyDescent="0.2">
      <c r="D4682" s="190"/>
    </row>
    <row r="4683" spans="4:4" x14ac:dyDescent="0.2">
      <c r="D4683" s="190"/>
    </row>
    <row r="4684" spans="4:4" x14ac:dyDescent="0.2">
      <c r="D4684" s="190"/>
    </row>
    <row r="4685" spans="4:4" x14ac:dyDescent="0.2">
      <c r="D4685" s="190"/>
    </row>
    <row r="4686" spans="4:4" x14ac:dyDescent="0.2">
      <c r="D4686" s="190"/>
    </row>
    <row r="4687" spans="4:4" x14ac:dyDescent="0.2">
      <c r="D4687" s="190"/>
    </row>
    <row r="4688" spans="4:4" x14ac:dyDescent="0.2">
      <c r="D4688" s="190"/>
    </row>
    <row r="4689" spans="4:4" x14ac:dyDescent="0.2">
      <c r="D4689" s="190"/>
    </row>
    <row r="4690" spans="4:4" x14ac:dyDescent="0.2">
      <c r="D4690" s="190"/>
    </row>
    <row r="4691" spans="4:4" x14ac:dyDescent="0.2">
      <c r="D4691" s="190"/>
    </row>
    <row r="4692" spans="4:4" x14ac:dyDescent="0.2">
      <c r="D4692" s="190"/>
    </row>
    <row r="4693" spans="4:4" x14ac:dyDescent="0.2">
      <c r="D4693" s="190"/>
    </row>
    <row r="4694" spans="4:4" x14ac:dyDescent="0.2">
      <c r="D4694" s="190"/>
    </row>
    <row r="4695" spans="4:4" x14ac:dyDescent="0.2">
      <c r="D4695" s="190"/>
    </row>
    <row r="4696" spans="4:4" x14ac:dyDescent="0.2">
      <c r="D4696" s="190"/>
    </row>
    <row r="4697" spans="4:4" x14ac:dyDescent="0.2">
      <c r="D4697" s="190"/>
    </row>
    <row r="4698" spans="4:4" x14ac:dyDescent="0.2">
      <c r="D4698" s="190"/>
    </row>
    <row r="4699" spans="4:4" x14ac:dyDescent="0.2">
      <c r="D4699" s="190"/>
    </row>
    <row r="4700" spans="4:4" x14ac:dyDescent="0.2">
      <c r="D4700" s="190"/>
    </row>
    <row r="4701" spans="4:4" x14ac:dyDescent="0.2">
      <c r="D4701" s="190"/>
    </row>
    <row r="4702" spans="4:4" x14ac:dyDescent="0.2">
      <c r="D4702" s="190"/>
    </row>
    <row r="4703" spans="4:4" x14ac:dyDescent="0.2">
      <c r="D4703" s="190"/>
    </row>
    <row r="4704" spans="4:4" x14ac:dyDescent="0.2">
      <c r="D4704" s="190"/>
    </row>
    <row r="4705" spans="4:4" x14ac:dyDescent="0.2">
      <c r="D4705" s="190"/>
    </row>
    <row r="4706" spans="4:4" x14ac:dyDescent="0.2">
      <c r="D4706" s="190"/>
    </row>
    <row r="4707" spans="4:4" x14ac:dyDescent="0.2">
      <c r="D4707" s="190"/>
    </row>
    <row r="4708" spans="4:4" x14ac:dyDescent="0.2">
      <c r="D4708" s="190"/>
    </row>
    <row r="4709" spans="4:4" x14ac:dyDescent="0.2">
      <c r="D4709" s="190"/>
    </row>
    <row r="4710" spans="4:4" x14ac:dyDescent="0.2">
      <c r="D4710" s="190"/>
    </row>
    <row r="4711" spans="4:4" x14ac:dyDescent="0.2">
      <c r="D4711" s="190"/>
    </row>
    <row r="4712" spans="4:4" x14ac:dyDescent="0.2">
      <c r="D4712" s="190"/>
    </row>
    <row r="4713" spans="4:4" x14ac:dyDescent="0.2">
      <c r="D4713" s="190"/>
    </row>
    <row r="4714" spans="4:4" x14ac:dyDescent="0.2">
      <c r="D4714" s="190"/>
    </row>
    <row r="4715" spans="4:4" x14ac:dyDescent="0.2">
      <c r="D4715" s="190"/>
    </row>
    <row r="4716" spans="4:4" x14ac:dyDescent="0.2">
      <c r="D4716" s="190"/>
    </row>
    <row r="4717" spans="4:4" x14ac:dyDescent="0.2">
      <c r="D4717" s="190"/>
    </row>
    <row r="4718" spans="4:4" x14ac:dyDescent="0.2">
      <c r="D4718" s="190"/>
    </row>
    <row r="4719" spans="4:4" x14ac:dyDescent="0.2">
      <c r="D4719" s="190"/>
    </row>
    <row r="4720" spans="4:4" x14ac:dyDescent="0.2">
      <c r="D4720" s="190"/>
    </row>
    <row r="4721" spans="4:4" x14ac:dyDescent="0.2">
      <c r="D4721" s="190"/>
    </row>
    <row r="4722" spans="4:4" x14ac:dyDescent="0.2">
      <c r="D4722" s="190"/>
    </row>
    <row r="4723" spans="4:4" x14ac:dyDescent="0.2">
      <c r="D4723" s="190"/>
    </row>
    <row r="4724" spans="4:4" x14ac:dyDescent="0.2">
      <c r="D4724" s="190"/>
    </row>
    <row r="4725" spans="4:4" x14ac:dyDescent="0.2">
      <c r="D4725" s="190"/>
    </row>
    <row r="4726" spans="4:4" x14ac:dyDescent="0.2">
      <c r="D4726" s="190"/>
    </row>
    <row r="4727" spans="4:4" x14ac:dyDescent="0.2">
      <c r="D4727" s="190"/>
    </row>
    <row r="4728" spans="4:4" x14ac:dyDescent="0.2">
      <c r="D4728" s="190"/>
    </row>
    <row r="4729" spans="4:4" x14ac:dyDescent="0.2">
      <c r="D4729" s="190"/>
    </row>
    <row r="4730" spans="4:4" x14ac:dyDescent="0.2">
      <c r="D4730" s="190"/>
    </row>
    <row r="4731" spans="4:4" x14ac:dyDescent="0.2">
      <c r="D4731" s="190"/>
    </row>
    <row r="4732" spans="4:4" x14ac:dyDescent="0.2">
      <c r="D4732" s="190"/>
    </row>
    <row r="4733" spans="4:4" x14ac:dyDescent="0.2">
      <c r="D4733" s="190"/>
    </row>
    <row r="4734" spans="4:4" x14ac:dyDescent="0.2">
      <c r="D4734" s="190"/>
    </row>
    <row r="4735" spans="4:4" x14ac:dyDescent="0.2">
      <c r="D4735" s="190"/>
    </row>
    <row r="4736" spans="4:4" x14ac:dyDescent="0.2">
      <c r="D4736" s="190"/>
    </row>
    <row r="4737" spans="4:4" x14ac:dyDescent="0.2">
      <c r="D4737" s="190"/>
    </row>
    <row r="4738" spans="4:4" x14ac:dyDescent="0.2">
      <c r="D4738" s="190"/>
    </row>
    <row r="4739" spans="4:4" x14ac:dyDescent="0.2">
      <c r="D4739" s="190"/>
    </row>
    <row r="4740" spans="4:4" x14ac:dyDescent="0.2">
      <c r="D4740" s="190"/>
    </row>
    <row r="4741" spans="4:4" x14ac:dyDescent="0.2">
      <c r="D4741" s="190"/>
    </row>
    <row r="4742" spans="4:4" x14ac:dyDescent="0.2">
      <c r="D4742" s="190"/>
    </row>
    <row r="4743" spans="4:4" x14ac:dyDescent="0.2">
      <c r="D4743" s="190"/>
    </row>
    <row r="4744" spans="4:4" x14ac:dyDescent="0.2">
      <c r="D4744" s="190"/>
    </row>
    <row r="4745" spans="4:4" x14ac:dyDescent="0.2">
      <c r="D4745" s="190"/>
    </row>
    <row r="4746" spans="4:4" x14ac:dyDescent="0.2">
      <c r="D4746" s="190"/>
    </row>
    <row r="4747" spans="4:4" x14ac:dyDescent="0.2">
      <c r="D4747" s="190"/>
    </row>
    <row r="4748" spans="4:4" x14ac:dyDescent="0.2">
      <c r="D4748" s="190"/>
    </row>
    <row r="4749" spans="4:4" x14ac:dyDescent="0.2">
      <c r="D4749" s="190"/>
    </row>
    <row r="4750" spans="4:4" x14ac:dyDescent="0.2">
      <c r="D4750" s="190"/>
    </row>
    <row r="4751" spans="4:4" x14ac:dyDescent="0.2">
      <c r="D4751" s="190"/>
    </row>
    <row r="4752" spans="4:4" x14ac:dyDescent="0.2">
      <c r="D4752" s="190"/>
    </row>
    <row r="4753" spans="4:4" x14ac:dyDescent="0.2">
      <c r="D4753" s="190"/>
    </row>
    <row r="4754" spans="4:4" x14ac:dyDescent="0.2">
      <c r="D4754" s="190"/>
    </row>
    <row r="4755" spans="4:4" x14ac:dyDescent="0.2">
      <c r="D4755" s="190"/>
    </row>
    <row r="4756" spans="4:4" x14ac:dyDescent="0.2">
      <c r="D4756" s="190"/>
    </row>
    <row r="4757" spans="4:4" x14ac:dyDescent="0.2">
      <c r="D4757" s="190"/>
    </row>
    <row r="4758" spans="4:4" x14ac:dyDescent="0.2">
      <c r="D4758" s="190"/>
    </row>
    <row r="4759" spans="4:4" x14ac:dyDescent="0.2">
      <c r="D4759" s="190"/>
    </row>
    <row r="4760" spans="4:4" x14ac:dyDescent="0.2">
      <c r="D4760" s="190"/>
    </row>
    <row r="4761" spans="4:4" x14ac:dyDescent="0.2">
      <c r="D4761" s="190"/>
    </row>
    <row r="4762" spans="4:4" x14ac:dyDescent="0.2">
      <c r="D4762" s="190"/>
    </row>
    <row r="4763" spans="4:4" x14ac:dyDescent="0.2">
      <c r="D4763" s="190"/>
    </row>
    <row r="4764" spans="4:4" x14ac:dyDescent="0.2">
      <c r="D4764" s="190"/>
    </row>
    <row r="4765" spans="4:4" x14ac:dyDescent="0.2">
      <c r="D4765" s="190"/>
    </row>
    <row r="4766" spans="4:4" x14ac:dyDescent="0.2">
      <c r="D4766" s="190"/>
    </row>
    <row r="4767" spans="4:4" x14ac:dyDescent="0.2">
      <c r="D4767" s="190"/>
    </row>
    <row r="4768" spans="4:4" x14ac:dyDescent="0.2">
      <c r="D4768" s="190"/>
    </row>
    <row r="4769" spans="4:4" x14ac:dyDescent="0.2">
      <c r="D4769" s="190"/>
    </row>
    <row r="4770" spans="4:4" x14ac:dyDescent="0.2">
      <c r="D4770" s="190"/>
    </row>
    <row r="4771" spans="4:4" x14ac:dyDescent="0.2">
      <c r="D4771" s="190"/>
    </row>
    <row r="4772" spans="4:4" x14ac:dyDescent="0.2">
      <c r="D4772" s="190"/>
    </row>
    <row r="4773" spans="4:4" x14ac:dyDescent="0.2">
      <c r="D4773" s="190"/>
    </row>
    <row r="4774" spans="4:4" x14ac:dyDescent="0.2">
      <c r="D4774" s="190"/>
    </row>
    <row r="4775" spans="4:4" x14ac:dyDescent="0.2">
      <c r="D4775" s="190"/>
    </row>
    <row r="4776" spans="4:4" x14ac:dyDescent="0.2">
      <c r="D4776" s="190"/>
    </row>
    <row r="4777" spans="4:4" x14ac:dyDescent="0.2">
      <c r="D4777" s="190"/>
    </row>
    <row r="4778" spans="4:4" x14ac:dyDescent="0.2">
      <c r="D4778" s="190"/>
    </row>
    <row r="4779" spans="4:4" x14ac:dyDescent="0.2">
      <c r="D4779" s="190"/>
    </row>
    <row r="4780" spans="4:4" x14ac:dyDescent="0.2">
      <c r="D4780" s="190"/>
    </row>
    <row r="4781" spans="4:4" x14ac:dyDescent="0.2">
      <c r="D4781" s="190"/>
    </row>
    <row r="4782" spans="4:4" x14ac:dyDescent="0.2">
      <c r="D4782" s="190"/>
    </row>
    <row r="4783" spans="4:4" x14ac:dyDescent="0.2">
      <c r="D4783" s="190"/>
    </row>
    <row r="4784" spans="4:4" x14ac:dyDescent="0.2">
      <c r="D4784" s="190"/>
    </row>
    <row r="4785" spans="4:4" x14ac:dyDescent="0.2">
      <c r="D4785" s="190"/>
    </row>
    <row r="4786" spans="4:4" x14ac:dyDescent="0.2">
      <c r="D4786" s="190"/>
    </row>
    <row r="4787" spans="4:4" x14ac:dyDescent="0.2">
      <c r="D4787" s="190"/>
    </row>
    <row r="4788" spans="4:4" x14ac:dyDescent="0.2">
      <c r="D4788" s="190"/>
    </row>
    <row r="4789" spans="4:4" x14ac:dyDescent="0.2">
      <c r="D4789" s="190"/>
    </row>
    <row r="4790" spans="4:4" x14ac:dyDescent="0.2">
      <c r="D4790" s="190"/>
    </row>
    <row r="4791" spans="4:4" x14ac:dyDescent="0.2">
      <c r="D4791" s="190"/>
    </row>
    <row r="4792" spans="4:4" x14ac:dyDescent="0.2">
      <c r="D4792" s="190"/>
    </row>
    <row r="4793" spans="4:4" x14ac:dyDescent="0.2">
      <c r="D4793" s="190"/>
    </row>
    <row r="4794" spans="4:4" x14ac:dyDescent="0.2">
      <c r="D4794" s="190"/>
    </row>
    <row r="4795" spans="4:4" x14ac:dyDescent="0.2">
      <c r="D4795" s="190"/>
    </row>
    <row r="4796" spans="4:4" x14ac:dyDescent="0.2">
      <c r="D4796" s="190"/>
    </row>
    <row r="4797" spans="4:4" x14ac:dyDescent="0.2">
      <c r="D4797" s="190"/>
    </row>
    <row r="4798" spans="4:4" x14ac:dyDescent="0.2">
      <c r="D4798" s="190"/>
    </row>
    <row r="4799" spans="4:4" x14ac:dyDescent="0.2">
      <c r="D4799" s="190"/>
    </row>
    <row r="4800" spans="4:4" x14ac:dyDescent="0.2">
      <c r="D4800" s="190"/>
    </row>
    <row r="4801" spans="4:4" x14ac:dyDescent="0.2">
      <c r="D4801" s="190"/>
    </row>
    <row r="4802" spans="4:4" x14ac:dyDescent="0.2">
      <c r="D4802" s="190"/>
    </row>
    <row r="4803" spans="4:4" x14ac:dyDescent="0.2">
      <c r="D4803" s="190"/>
    </row>
    <row r="4804" spans="4:4" x14ac:dyDescent="0.2">
      <c r="D4804" s="190"/>
    </row>
    <row r="4805" spans="4:4" x14ac:dyDescent="0.2">
      <c r="D4805" s="190"/>
    </row>
    <row r="4806" spans="4:4" x14ac:dyDescent="0.2">
      <c r="D4806" s="190"/>
    </row>
    <row r="4807" spans="4:4" x14ac:dyDescent="0.2">
      <c r="D4807" s="190"/>
    </row>
    <row r="4808" spans="4:4" x14ac:dyDescent="0.2">
      <c r="D4808" s="190"/>
    </row>
    <row r="4809" spans="4:4" x14ac:dyDescent="0.2">
      <c r="D4809" s="190"/>
    </row>
    <row r="4810" spans="4:4" x14ac:dyDescent="0.2">
      <c r="D4810" s="190"/>
    </row>
    <row r="4811" spans="4:4" x14ac:dyDescent="0.2">
      <c r="D4811" s="190"/>
    </row>
    <row r="4812" spans="4:4" x14ac:dyDescent="0.2">
      <c r="D4812" s="190"/>
    </row>
    <row r="4813" spans="4:4" x14ac:dyDescent="0.2">
      <c r="D4813" s="190"/>
    </row>
    <row r="4814" spans="4:4" x14ac:dyDescent="0.2">
      <c r="D4814" s="190"/>
    </row>
    <row r="4815" spans="4:4" x14ac:dyDescent="0.2">
      <c r="D4815" s="190"/>
    </row>
    <row r="4816" spans="4:4" x14ac:dyDescent="0.2">
      <c r="D4816" s="190"/>
    </row>
    <row r="4817" spans="4:4" x14ac:dyDescent="0.2">
      <c r="D4817" s="190"/>
    </row>
    <row r="4818" spans="4:4" x14ac:dyDescent="0.2">
      <c r="D4818" s="190"/>
    </row>
    <row r="4819" spans="4:4" x14ac:dyDescent="0.2">
      <c r="D4819" s="190"/>
    </row>
    <row r="4820" spans="4:4" x14ac:dyDescent="0.2">
      <c r="D4820" s="190"/>
    </row>
    <row r="4821" spans="4:4" x14ac:dyDescent="0.2">
      <c r="D4821" s="190"/>
    </row>
    <row r="4822" spans="4:4" x14ac:dyDescent="0.2">
      <c r="D4822" s="190"/>
    </row>
    <row r="4823" spans="4:4" x14ac:dyDescent="0.2">
      <c r="D4823" s="190"/>
    </row>
    <row r="4824" spans="4:4" x14ac:dyDescent="0.2">
      <c r="D4824" s="190"/>
    </row>
    <row r="4825" spans="4:4" x14ac:dyDescent="0.2">
      <c r="D4825" s="190"/>
    </row>
    <row r="4826" spans="4:4" x14ac:dyDescent="0.2">
      <c r="D4826" s="190"/>
    </row>
    <row r="4827" spans="4:4" x14ac:dyDescent="0.2">
      <c r="D4827" s="190"/>
    </row>
    <row r="4828" spans="4:4" x14ac:dyDescent="0.2">
      <c r="D4828" s="190"/>
    </row>
    <row r="4829" spans="4:4" x14ac:dyDescent="0.2">
      <c r="D4829" s="190"/>
    </row>
    <row r="4830" spans="4:4" x14ac:dyDescent="0.2">
      <c r="D4830" s="190"/>
    </row>
    <row r="4831" spans="4:4" x14ac:dyDescent="0.2">
      <c r="D4831" s="190"/>
    </row>
    <row r="4832" spans="4:4" x14ac:dyDescent="0.2">
      <c r="D4832" s="190"/>
    </row>
    <row r="4833" spans="4:4" x14ac:dyDescent="0.2">
      <c r="D4833" s="190"/>
    </row>
    <row r="4834" spans="4:4" x14ac:dyDescent="0.2">
      <c r="D4834" s="190"/>
    </row>
    <row r="4835" spans="4:4" x14ac:dyDescent="0.2">
      <c r="D4835" s="190"/>
    </row>
    <row r="4836" spans="4:4" x14ac:dyDescent="0.2">
      <c r="D4836" s="190"/>
    </row>
    <row r="4837" spans="4:4" x14ac:dyDescent="0.2">
      <c r="D4837" s="190"/>
    </row>
    <row r="4838" spans="4:4" x14ac:dyDescent="0.2">
      <c r="D4838" s="190"/>
    </row>
    <row r="4839" spans="4:4" x14ac:dyDescent="0.2">
      <c r="D4839" s="190"/>
    </row>
    <row r="4840" spans="4:4" x14ac:dyDescent="0.2">
      <c r="D4840" s="190"/>
    </row>
    <row r="4841" spans="4:4" x14ac:dyDescent="0.2">
      <c r="D4841" s="190"/>
    </row>
    <row r="4842" spans="4:4" x14ac:dyDescent="0.2">
      <c r="D4842" s="190"/>
    </row>
    <row r="4843" spans="4:4" x14ac:dyDescent="0.2">
      <c r="D4843" s="190"/>
    </row>
    <row r="4844" spans="4:4" x14ac:dyDescent="0.2">
      <c r="D4844" s="190"/>
    </row>
    <row r="4845" spans="4:4" x14ac:dyDescent="0.2">
      <c r="D4845" s="190"/>
    </row>
    <row r="4846" spans="4:4" x14ac:dyDescent="0.2">
      <c r="D4846" s="190"/>
    </row>
    <row r="4847" spans="4:4" x14ac:dyDescent="0.2">
      <c r="D4847" s="190"/>
    </row>
    <row r="4848" spans="4:4" x14ac:dyDescent="0.2">
      <c r="D4848" s="190"/>
    </row>
    <row r="4849" spans="4:4" x14ac:dyDescent="0.2">
      <c r="D4849" s="190"/>
    </row>
    <row r="4850" spans="4:4" x14ac:dyDescent="0.2">
      <c r="D4850" s="190"/>
    </row>
    <row r="4851" spans="4:4" x14ac:dyDescent="0.2">
      <c r="D4851" s="190"/>
    </row>
    <row r="4852" spans="4:4" x14ac:dyDescent="0.2">
      <c r="D4852" s="190"/>
    </row>
    <row r="4853" spans="4:4" x14ac:dyDescent="0.2">
      <c r="D4853" s="190"/>
    </row>
    <row r="4854" spans="4:4" x14ac:dyDescent="0.2">
      <c r="D4854" s="190"/>
    </row>
    <row r="4855" spans="4:4" x14ac:dyDescent="0.2">
      <c r="D4855" s="190"/>
    </row>
    <row r="4856" spans="4:4" x14ac:dyDescent="0.2">
      <c r="D4856" s="190"/>
    </row>
    <row r="4857" spans="4:4" x14ac:dyDescent="0.2">
      <c r="D4857" s="190"/>
    </row>
    <row r="4858" spans="4:4" x14ac:dyDescent="0.2">
      <c r="D4858" s="190"/>
    </row>
    <row r="4859" spans="4:4" x14ac:dyDescent="0.2">
      <c r="D4859" s="190"/>
    </row>
    <row r="4860" spans="4:4" x14ac:dyDescent="0.2">
      <c r="D4860" s="190"/>
    </row>
    <row r="4861" spans="4:4" x14ac:dyDescent="0.2">
      <c r="D4861" s="190"/>
    </row>
    <row r="4862" spans="4:4" x14ac:dyDescent="0.2">
      <c r="D4862" s="190"/>
    </row>
    <row r="4863" spans="4:4" x14ac:dyDescent="0.2">
      <c r="D4863" s="190"/>
    </row>
    <row r="4864" spans="4:4" x14ac:dyDescent="0.2">
      <c r="D4864" s="190"/>
    </row>
    <row r="4865" spans="4:4" x14ac:dyDescent="0.2">
      <c r="D4865" s="190"/>
    </row>
    <row r="4866" spans="4:4" x14ac:dyDescent="0.2">
      <c r="D4866" s="190"/>
    </row>
    <row r="4867" spans="4:4" x14ac:dyDescent="0.2">
      <c r="D4867" s="190"/>
    </row>
    <row r="4868" spans="4:4" x14ac:dyDescent="0.2">
      <c r="D4868" s="190"/>
    </row>
    <row r="4869" spans="4:4" x14ac:dyDescent="0.2">
      <c r="D4869" s="190"/>
    </row>
    <row r="4870" spans="4:4" x14ac:dyDescent="0.2">
      <c r="D4870" s="190"/>
    </row>
    <row r="4871" spans="4:4" x14ac:dyDescent="0.2">
      <c r="D4871" s="190"/>
    </row>
    <row r="4872" spans="4:4" x14ac:dyDescent="0.2">
      <c r="D4872" s="190"/>
    </row>
    <row r="4873" spans="4:4" x14ac:dyDescent="0.2">
      <c r="D4873" s="190"/>
    </row>
    <row r="4874" spans="4:4" x14ac:dyDescent="0.2">
      <c r="D4874" s="190"/>
    </row>
    <row r="4875" spans="4:4" x14ac:dyDescent="0.2">
      <c r="D4875" s="190"/>
    </row>
    <row r="4876" spans="4:4" x14ac:dyDescent="0.2">
      <c r="D4876" s="190"/>
    </row>
    <row r="4877" spans="4:4" x14ac:dyDescent="0.2">
      <c r="D4877" s="190"/>
    </row>
    <row r="4878" spans="4:4" x14ac:dyDescent="0.2">
      <c r="D4878" s="190"/>
    </row>
    <row r="4879" spans="4:4" x14ac:dyDescent="0.2">
      <c r="D4879" s="190"/>
    </row>
    <row r="4880" spans="4:4" x14ac:dyDescent="0.2">
      <c r="D4880" s="190"/>
    </row>
    <row r="4881" spans="4:4" x14ac:dyDescent="0.2">
      <c r="D4881" s="190"/>
    </row>
    <row r="4882" spans="4:4" x14ac:dyDescent="0.2">
      <c r="D4882" s="190"/>
    </row>
    <row r="4883" spans="4:4" x14ac:dyDescent="0.2">
      <c r="D4883" s="190"/>
    </row>
    <row r="4884" spans="4:4" x14ac:dyDescent="0.2">
      <c r="D4884" s="190"/>
    </row>
    <row r="4885" spans="4:4" x14ac:dyDescent="0.2">
      <c r="D4885" s="190"/>
    </row>
    <row r="4886" spans="4:4" x14ac:dyDescent="0.2">
      <c r="D4886" s="190"/>
    </row>
    <row r="4887" spans="4:4" x14ac:dyDescent="0.2">
      <c r="D4887" s="190"/>
    </row>
    <row r="4888" spans="4:4" x14ac:dyDescent="0.2">
      <c r="D4888" s="190"/>
    </row>
    <row r="4889" spans="4:4" x14ac:dyDescent="0.2">
      <c r="D4889" s="190"/>
    </row>
    <row r="4890" spans="4:4" x14ac:dyDescent="0.2">
      <c r="D4890" s="190"/>
    </row>
    <row r="4891" spans="4:4" x14ac:dyDescent="0.2">
      <c r="D4891" s="190"/>
    </row>
    <row r="4892" spans="4:4" x14ac:dyDescent="0.2">
      <c r="D4892" s="190"/>
    </row>
    <row r="4893" spans="4:4" x14ac:dyDescent="0.2">
      <c r="D4893" s="190"/>
    </row>
    <row r="4894" spans="4:4" x14ac:dyDescent="0.2">
      <c r="D4894" s="190"/>
    </row>
    <row r="4895" spans="4:4" x14ac:dyDescent="0.2">
      <c r="D4895" s="190"/>
    </row>
    <row r="4896" spans="4:4" x14ac:dyDescent="0.2">
      <c r="D4896" s="190"/>
    </row>
    <row r="4897" spans="4:4" x14ac:dyDescent="0.2">
      <c r="D4897" s="190"/>
    </row>
    <row r="4898" spans="4:4" x14ac:dyDescent="0.2">
      <c r="D4898" s="190"/>
    </row>
    <row r="4899" spans="4:4" x14ac:dyDescent="0.2">
      <c r="D4899" s="190"/>
    </row>
    <row r="4900" spans="4:4" x14ac:dyDescent="0.2">
      <c r="D4900" s="190"/>
    </row>
    <row r="4901" spans="4:4" x14ac:dyDescent="0.2">
      <c r="D4901" s="190"/>
    </row>
    <row r="4902" spans="4:4" x14ac:dyDescent="0.2">
      <c r="D4902" s="190"/>
    </row>
    <row r="4903" spans="4:4" x14ac:dyDescent="0.2">
      <c r="D4903" s="190"/>
    </row>
    <row r="4904" spans="4:4" x14ac:dyDescent="0.2">
      <c r="D4904" s="190"/>
    </row>
    <row r="4905" spans="4:4" x14ac:dyDescent="0.2">
      <c r="D4905" s="190"/>
    </row>
    <row r="4906" spans="4:4" x14ac:dyDescent="0.2">
      <c r="D4906" s="190"/>
    </row>
    <row r="4907" spans="4:4" x14ac:dyDescent="0.2">
      <c r="D4907" s="190"/>
    </row>
    <row r="4908" spans="4:4" x14ac:dyDescent="0.2">
      <c r="D4908" s="190"/>
    </row>
    <row r="4909" spans="4:4" x14ac:dyDescent="0.2">
      <c r="D4909" s="190"/>
    </row>
    <row r="4910" spans="4:4" x14ac:dyDescent="0.2">
      <c r="D4910" s="190"/>
    </row>
    <row r="4911" spans="4:4" x14ac:dyDescent="0.2">
      <c r="D4911" s="190"/>
    </row>
    <row r="4912" spans="4:4" x14ac:dyDescent="0.2">
      <c r="D4912" s="190"/>
    </row>
    <row r="4913" spans="4:4" x14ac:dyDescent="0.2">
      <c r="D4913" s="190"/>
    </row>
    <row r="4914" spans="4:4" x14ac:dyDescent="0.2">
      <c r="D4914" s="190"/>
    </row>
    <row r="4915" spans="4:4" x14ac:dyDescent="0.2">
      <c r="D4915" s="190"/>
    </row>
    <row r="4916" spans="4:4" x14ac:dyDescent="0.2">
      <c r="D4916" s="190"/>
    </row>
    <row r="4917" spans="4:4" x14ac:dyDescent="0.2">
      <c r="D4917" s="190"/>
    </row>
    <row r="4918" spans="4:4" x14ac:dyDescent="0.2">
      <c r="D4918" s="190"/>
    </row>
    <row r="4919" spans="4:4" x14ac:dyDescent="0.2">
      <c r="D4919" s="190"/>
    </row>
    <row r="4920" spans="4:4" x14ac:dyDescent="0.2">
      <c r="D4920" s="190"/>
    </row>
    <row r="4921" spans="4:4" x14ac:dyDescent="0.2">
      <c r="D4921" s="190"/>
    </row>
    <row r="4922" spans="4:4" x14ac:dyDescent="0.2">
      <c r="D4922" s="190"/>
    </row>
    <row r="4923" spans="4:4" x14ac:dyDescent="0.2">
      <c r="D4923" s="190"/>
    </row>
    <row r="4924" spans="4:4" x14ac:dyDescent="0.2">
      <c r="D4924" s="190"/>
    </row>
    <row r="4925" spans="4:4" x14ac:dyDescent="0.2">
      <c r="D4925" s="190"/>
    </row>
    <row r="4926" spans="4:4" x14ac:dyDescent="0.2">
      <c r="D4926" s="190"/>
    </row>
    <row r="4927" spans="4:4" x14ac:dyDescent="0.2">
      <c r="D4927" s="190"/>
    </row>
    <row r="4928" spans="4:4" x14ac:dyDescent="0.2">
      <c r="D4928" s="190"/>
    </row>
    <row r="4929" spans="4:4" x14ac:dyDescent="0.2">
      <c r="D4929" s="190"/>
    </row>
    <row r="4930" spans="4:4" x14ac:dyDescent="0.2">
      <c r="D4930" s="190"/>
    </row>
    <row r="4931" spans="4:4" x14ac:dyDescent="0.2">
      <c r="D4931" s="190"/>
    </row>
    <row r="4932" spans="4:4" x14ac:dyDescent="0.2">
      <c r="D4932" s="190"/>
    </row>
    <row r="4933" spans="4:4" x14ac:dyDescent="0.2">
      <c r="D4933" s="190"/>
    </row>
    <row r="4934" spans="4:4" x14ac:dyDescent="0.2">
      <c r="D4934" s="190"/>
    </row>
    <row r="4935" spans="4:4" x14ac:dyDescent="0.2">
      <c r="D4935" s="190"/>
    </row>
    <row r="4936" spans="4:4" x14ac:dyDescent="0.2">
      <c r="D4936" s="190"/>
    </row>
    <row r="4937" spans="4:4" x14ac:dyDescent="0.2">
      <c r="D4937" s="190"/>
    </row>
    <row r="4938" spans="4:4" x14ac:dyDescent="0.2">
      <c r="D4938" s="190"/>
    </row>
    <row r="4939" spans="4:4" x14ac:dyDescent="0.2">
      <c r="D4939" s="190"/>
    </row>
    <row r="4940" spans="4:4" x14ac:dyDescent="0.2">
      <c r="D4940" s="190"/>
    </row>
    <row r="4941" spans="4:4" x14ac:dyDescent="0.2">
      <c r="D4941" s="190"/>
    </row>
    <row r="4942" spans="4:4" x14ac:dyDescent="0.2">
      <c r="D4942" s="190"/>
    </row>
    <row r="4943" spans="4:4" x14ac:dyDescent="0.2">
      <c r="D4943" s="190"/>
    </row>
    <row r="4944" spans="4:4" x14ac:dyDescent="0.2">
      <c r="D4944" s="190"/>
    </row>
    <row r="4945" spans="4:4" x14ac:dyDescent="0.2">
      <c r="D4945" s="190"/>
    </row>
    <row r="4946" spans="4:4" x14ac:dyDescent="0.2">
      <c r="D4946" s="190"/>
    </row>
    <row r="4947" spans="4:4" x14ac:dyDescent="0.2">
      <c r="D4947" s="190"/>
    </row>
    <row r="4948" spans="4:4" x14ac:dyDescent="0.2">
      <c r="D4948" s="190"/>
    </row>
    <row r="4949" spans="4:4" x14ac:dyDescent="0.2">
      <c r="D4949" s="190"/>
    </row>
    <row r="4950" spans="4:4" x14ac:dyDescent="0.2">
      <c r="D4950" s="190"/>
    </row>
    <row r="4951" spans="4:4" x14ac:dyDescent="0.2">
      <c r="D4951" s="190"/>
    </row>
    <row r="4952" spans="4:4" x14ac:dyDescent="0.2">
      <c r="D4952" s="190"/>
    </row>
    <row r="4953" spans="4:4" x14ac:dyDescent="0.2">
      <c r="D4953" s="190"/>
    </row>
    <row r="4954" spans="4:4" x14ac:dyDescent="0.2">
      <c r="D4954" s="190"/>
    </row>
    <row r="4955" spans="4:4" x14ac:dyDescent="0.2">
      <c r="D4955" s="190"/>
    </row>
    <row r="4956" spans="4:4" x14ac:dyDescent="0.2">
      <c r="D4956" s="190"/>
    </row>
    <row r="4957" spans="4:4" x14ac:dyDescent="0.2">
      <c r="D4957" s="190"/>
    </row>
    <row r="4958" spans="4:4" x14ac:dyDescent="0.2">
      <c r="D4958" s="190"/>
    </row>
    <row r="4959" spans="4:4" x14ac:dyDescent="0.2">
      <c r="D4959" s="190"/>
    </row>
    <row r="4960" spans="4:4" x14ac:dyDescent="0.2">
      <c r="D4960" s="190"/>
    </row>
    <row r="4961" spans="4:4" x14ac:dyDescent="0.2">
      <c r="D4961" s="190"/>
    </row>
    <row r="4962" spans="4:4" x14ac:dyDescent="0.2">
      <c r="D4962" s="190"/>
    </row>
    <row r="4963" spans="4:4" x14ac:dyDescent="0.2">
      <c r="D4963" s="190"/>
    </row>
    <row r="4964" spans="4:4" x14ac:dyDescent="0.2">
      <c r="D4964" s="190"/>
    </row>
    <row r="4965" spans="4:4" x14ac:dyDescent="0.2">
      <c r="D4965" s="190"/>
    </row>
    <row r="4966" spans="4:4" x14ac:dyDescent="0.2">
      <c r="D4966" s="190"/>
    </row>
    <row r="4967" spans="4:4" x14ac:dyDescent="0.2">
      <c r="D4967" s="190"/>
    </row>
    <row r="4968" spans="4:4" x14ac:dyDescent="0.2">
      <c r="D4968" s="190"/>
    </row>
    <row r="4969" spans="4:4" x14ac:dyDescent="0.2">
      <c r="D4969" s="190"/>
    </row>
    <row r="4970" spans="4:4" x14ac:dyDescent="0.2">
      <c r="D4970" s="190"/>
    </row>
    <row r="4971" spans="4:4" x14ac:dyDescent="0.2">
      <c r="D4971" s="190"/>
    </row>
    <row r="4972" spans="4:4" x14ac:dyDescent="0.2">
      <c r="D4972" s="190"/>
    </row>
    <row r="4973" spans="4:4" x14ac:dyDescent="0.2">
      <c r="D4973" s="190"/>
    </row>
    <row r="4974" spans="4:4" x14ac:dyDescent="0.2">
      <c r="D4974" s="190"/>
    </row>
    <row r="4975" spans="4:4" x14ac:dyDescent="0.2">
      <c r="D4975" s="190"/>
    </row>
    <row r="4976" spans="4:4" x14ac:dyDescent="0.2">
      <c r="D4976" s="190"/>
    </row>
    <row r="4977" spans="4:4" x14ac:dyDescent="0.2">
      <c r="D4977" s="190"/>
    </row>
    <row r="4978" spans="4:4" x14ac:dyDescent="0.2">
      <c r="D4978" s="190"/>
    </row>
    <row r="4979" spans="4:4" x14ac:dyDescent="0.2">
      <c r="D4979" s="190"/>
    </row>
    <row r="4980" spans="4:4" x14ac:dyDescent="0.2">
      <c r="D4980" s="190"/>
    </row>
    <row r="4981" spans="4:4" x14ac:dyDescent="0.2">
      <c r="D4981" s="190"/>
    </row>
    <row r="4982" spans="4:4" x14ac:dyDescent="0.2">
      <c r="D4982" s="190"/>
    </row>
    <row r="4983" spans="4:4" x14ac:dyDescent="0.2">
      <c r="D4983" s="190"/>
    </row>
    <row r="4984" spans="4:4" x14ac:dyDescent="0.2">
      <c r="D4984" s="190"/>
    </row>
    <row r="4985" spans="4:4" x14ac:dyDescent="0.2">
      <c r="D4985" s="190"/>
    </row>
    <row r="4986" spans="4:4" x14ac:dyDescent="0.2">
      <c r="D4986" s="190"/>
    </row>
    <row r="4987" spans="4:4" x14ac:dyDescent="0.2">
      <c r="D4987" s="190"/>
    </row>
    <row r="4988" spans="4:4" x14ac:dyDescent="0.2">
      <c r="D4988" s="190"/>
    </row>
    <row r="4989" spans="4:4" x14ac:dyDescent="0.2">
      <c r="D4989" s="190"/>
    </row>
    <row r="4990" spans="4:4" x14ac:dyDescent="0.2">
      <c r="D4990" s="190"/>
    </row>
    <row r="4991" spans="4:4" x14ac:dyDescent="0.2">
      <c r="D4991" s="190"/>
    </row>
    <row r="4992" spans="4:4" x14ac:dyDescent="0.2">
      <c r="D4992" s="190"/>
    </row>
    <row r="4993" spans="4:4" x14ac:dyDescent="0.2">
      <c r="D4993" s="190"/>
    </row>
    <row r="4994" spans="4:4" x14ac:dyDescent="0.2">
      <c r="D4994" s="190"/>
    </row>
    <row r="4995" spans="4:4" x14ac:dyDescent="0.2">
      <c r="D4995" s="190"/>
    </row>
    <row r="4996" spans="4:4" x14ac:dyDescent="0.2">
      <c r="D4996" s="190"/>
    </row>
    <row r="4997" spans="4:4" x14ac:dyDescent="0.2">
      <c r="D4997" s="190"/>
    </row>
    <row r="4998" spans="4:4" x14ac:dyDescent="0.2">
      <c r="D4998" s="190"/>
    </row>
    <row r="4999" spans="4:4" x14ac:dyDescent="0.2">
      <c r="D4999" s="190"/>
    </row>
    <row r="5000" spans="4:4" x14ac:dyDescent="0.2">
      <c r="D5000" s="190"/>
    </row>
  </sheetData>
  <sheetProtection password="FFCE" sheet="1"/>
  <mergeCells count="18">
    <mergeCell ref="F13:G13"/>
    <mergeCell ref="A1:G1"/>
    <mergeCell ref="C7:G7"/>
    <mergeCell ref="F8:G8"/>
    <mergeCell ref="C10:G10"/>
    <mergeCell ref="C12:G12"/>
    <mergeCell ref="C34:G34"/>
    <mergeCell ref="C15:G15"/>
    <mergeCell ref="C17:G17"/>
    <mergeCell ref="F18:G18"/>
    <mergeCell ref="C20:G20"/>
    <mergeCell ref="C22:G22"/>
    <mergeCell ref="F23:G23"/>
    <mergeCell ref="C25:G25"/>
    <mergeCell ref="C27:G27"/>
    <mergeCell ref="F28:G28"/>
    <mergeCell ref="C30:G30"/>
    <mergeCell ref="C32:G32"/>
  </mergeCells>
  <pageMargins left="0.59055118110236204" right="0.39370078740157499"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x14ac:dyDescent="0.3">
      <c r="A1" s="340" t="s">
        <v>231</v>
      </c>
      <c r="B1" s="340"/>
      <c r="C1" s="341"/>
      <c r="D1" s="340"/>
      <c r="E1" s="340"/>
      <c r="F1" s="340"/>
      <c r="G1" s="340"/>
      <c r="AC1" t="s">
        <v>187</v>
      </c>
    </row>
    <row r="2" spans="1:60" ht="13.5" thickTop="1" x14ac:dyDescent="0.2">
      <c r="A2" s="196" t="s">
        <v>29</v>
      </c>
      <c r="B2" s="200" t="s">
        <v>40</v>
      </c>
      <c r="C2" s="218" t="s">
        <v>41</v>
      </c>
      <c r="D2" s="198"/>
      <c r="E2" s="197"/>
      <c r="F2" s="197"/>
      <c r="G2" s="199"/>
    </row>
    <row r="3" spans="1:60" x14ac:dyDescent="0.2">
      <c r="A3" s="194" t="s">
        <v>30</v>
      </c>
      <c r="B3" s="201" t="s">
        <v>54</v>
      </c>
      <c r="C3" s="219" t="s">
        <v>55</v>
      </c>
      <c r="D3" s="193"/>
      <c r="E3" s="192"/>
      <c r="F3" s="192"/>
      <c r="G3" s="195"/>
      <c r="AC3" s="8" t="s">
        <v>206</v>
      </c>
    </row>
    <row r="4" spans="1:60" ht="13.5" thickBot="1" x14ac:dyDescent="0.25">
      <c r="A4" s="202" t="s">
        <v>31</v>
      </c>
      <c r="B4" s="203" t="s">
        <v>227</v>
      </c>
      <c r="C4" s="220" t="s">
        <v>228</v>
      </c>
      <c r="D4" s="204"/>
      <c r="E4" s="205"/>
      <c r="F4" s="205"/>
      <c r="G4" s="206"/>
    </row>
    <row r="5" spans="1:60" ht="14.25" thickTop="1" thickBot="1" x14ac:dyDescent="0.25">
      <c r="C5" s="221"/>
      <c r="D5" s="190"/>
    </row>
    <row r="6" spans="1:60" ht="27" thickTop="1" thickBot="1" x14ac:dyDescent="0.25">
      <c r="A6" s="207" t="s">
        <v>32</v>
      </c>
      <c r="B6" s="210" t="s">
        <v>33</v>
      </c>
      <c r="C6" s="222" t="s">
        <v>34</v>
      </c>
      <c r="D6" s="209" t="s">
        <v>35</v>
      </c>
      <c r="E6" s="208" t="s">
        <v>36</v>
      </c>
      <c r="F6" s="211" t="s">
        <v>37</v>
      </c>
      <c r="G6" s="207" t="s">
        <v>38</v>
      </c>
      <c r="H6" s="249" t="s">
        <v>185</v>
      </c>
      <c r="I6" s="223" t="s">
        <v>186</v>
      </c>
      <c r="J6" s="54"/>
    </row>
    <row r="7" spans="1:60" x14ac:dyDescent="0.2">
      <c r="A7" s="250"/>
      <c r="B7" s="251" t="s">
        <v>188</v>
      </c>
      <c r="C7" s="342" t="s">
        <v>189</v>
      </c>
      <c r="D7" s="343"/>
      <c r="E7" s="344"/>
      <c r="F7" s="345"/>
      <c r="G7" s="345"/>
      <c r="H7" s="252"/>
      <c r="I7" s="253"/>
    </row>
    <row r="8" spans="1:60" x14ac:dyDescent="0.2">
      <c r="A8" s="244" t="s">
        <v>190</v>
      </c>
      <c r="B8" s="224" t="s">
        <v>111</v>
      </c>
      <c r="C8" s="236" t="s">
        <v>113</v>
      </c>
      <c r="D8" s="227"/>
      <c r="E8" s="229"/>
      <c r="F8" s="346">
        <f>SUM(G9:G47)</f>
        <v>0</v>
      </c>
      <c r="G8" s="347"/>
      <c r="H8" s="231"/>
      <c r="I8" s="247"/>
      <c r="AE8" t="s">
        <v>191</v>
      </c>
    </row>
    <row r="9" spans="1:60" outlineLevel="1" x14ac:dyDescent="0.2">
      <c r="A9" s="245">
        <v>1</v>
      </c>
      <c r="B9" s="225" t="s">
        <v>950</v>
      </c>
      <c r="C9" s="237" t="s">
        <v>951</v>
      </c>
      <c r="D9" s="228" t="s">
        <v>952</v>
      </c>
      <c r="E9" s="230">
        <v>72</v>
      </c>
      <c r="F9" s="232"/>
      <c r="G9" s="233">
        <f>ROUND(E9*F9,2)</f>
        <v>0</v>
      </c>
      <c r="H9" s="234"/>
      <c r="I9" s="248" t="s">
        <v>407</v>
      </c>
      <c r="J9" s="212"/>
      <c r="K9" s="212"/>
      <c r="L9" s="212"/>
      <c r="M9" s="212"/>
      <c r="N9" s="212"/>
      <c r="O9" s="212"/>
      <c r="P9" s="212"/>
      <c r="Q9" s="212"/>
      <c r="R9" s="212"/>
      <c r="S9" s="212"/>
      <c r="T9" s="212"/>
      <c r="U9" s="212"/>
      <c r="V9" s="212"/>
      <c r="W9" s="212"/>
      <c r="X9" s="212"/>
      <c r="Y9" s="212"/>
      <c r="Z9" s="212"/>
      <c r="AA9" s="212"/>
      <c r="AB9" s="212"/>
      <c r="AC9" s="212"/>
      <c r="AD9" s="212"/>
      <c r="AE9" s="212" t="s">
        <v>408</v>
      </c>
      <c r="AF9" s="212">
        <v>1</v>
      </c>
      <c r="AG9" s="212"/>
      <c r="AH9" s="212"/>
      <c r="AI9" s="212"/>
      <c r="AJ9" s="212"/>
      <c r="AK9" s="212"/>
      <c r="AL9" s="212"/>
      <c r="AM9" s="212">
        <v>21</v>
      </c>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
      <c r="A10" s="246"/>
      <c r="B10" s="226"/>
      <c r="C10" s="348"/>
      <c r="D10" s="349"/>
      <c r="E10" s="350"/>
      <c r="F10" s="351"/>
      <c r="G10" s="352"/>
      <c r="H10" s="234"/>
      <c r="I10" s="248"/>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45">
        <v>2</v>
      </c>
      <c r="B11" s="225" t="s">
        <v>953</v>
      </c>
      <c r="C11" s="237" t="s">
        <v>954</v>
      </c>
      <c r="D11" s="228" t="s">
        <v>255</v>
      </c>
      <c r="E11" s="230">
        <v>2</v>
      </c>
      <c r="F11" s="232"/>
      <c r="G11" s="233">
        <f>ROUND(E11*F11,2)</f>
        <v>0</v>
      </c>
      <c r="H11" s="234"/>
      <c r="I11" s="248" t="s">
        <v>407</v>
      </c>
      <c r="J11" s="212"/>
      <c r="K11" s="212"/>
      <c r="L11" s="212"/>
      <c r="M11" s="212"/>
      <c r="N11" s="212"/>
      <c r="O11" s="212"/>
      <c r="P11" s="212"/>
      <c r="Q11" s="212"/>
      <c r="R11" s="212"/>
      <c r="S11" s="212"/>
      <c r="T11" s="212"/>
      <c r="U11" s="212"/>
      <c r="V11" s="212"/>
      <c r="W11" s="212"/>
      <c r="X11" s="212"/>
      <c r="Y11" s="212"/>
      <c r="Z11" s="212"/>
      <c r="AA11" s="212"/>
      <c r="AB11" s="212"/>
      <c r="AC11" s="212"/>
      <c r="AD11" s="212"/>
      <c r="AE11" s="212" t="s">
        <v>408</v>
      </c>
      <c r="AF11" s="212">
        <v>1</v>
      </c>
      <c r="AG11" s="212"/>
      <c r="AH11" s="212"/>
      <c r="AI11" s="212"/>
      <c r="AJ11" s="212"/>
      <c r="AK11" s="212"/>
      <c r="AL11" s="212"/>
      <c r="AM11" s="212">
        <v>21</v>
      </c>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46"/>
      <c r="B12" s="226"/>
      <c r="C12" s="348"/>
      <c r="D12" s="349"/>
      <c r="E12" s="350"/>
      <c r="F12" s="351"/>
      <c r="G12" s="352"/>
      <c r="H12" s="234"/>
      <c r="I12" s="248"/>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
      <c r="A13" s="245">
        <v>3</v>
      </c>
      <c r="B13" s="225" t="s">
        <v>955</v>
      </c>
      <c r="C13" s="237" t="s">
        <v>956</v>
      </c>
      <c r="D13" s="228" t="s">
        <v>255</v>
      </c>
      <c r="E13" s="230">
        <v>1</v>
      </c>
      <c r="F13" s="232"/>
      <c r="G13" s="233">
        <f>ROUND(E13*F13,2)</f>
        <v>0</v>
      </c>
      <c r="H13" s="234"/>
      <c r="I13" s="248" t="s">
        <v>407</v>
      </c>
      <c r="J13" s="212"/>
      <c r="K13" s="212"/>
      <c r="L13" s="212"/>
      <c r="M13" s="212"/>
      <c r="N13" s="212"/>
      <c r="O13" s="212"/>
      <c r="P13" s="212"/>
      <c r="Q13" s="212"/>
      <c r="R13" s="212"/>
      <c r="S13" s="212"/>
      <c r="T13" s="212"/>
      <c r="U13" s="212"/>
      <c r="V13" s="212"/>
      <c r="W13" s="212"/>
      <c r="X13" s="212"/>
      <c r="Y13" s="212"/>
      <c r="Z13" s="212"/>
      <c r="AA13" s="212"/>
      <c r="AB13" s="212"/>
      <c r="AC13" s="212"/>
      <c r="AD13" s="212"/>
      <c r="AE13" s="212" t="s">
        <v>408</v>
      </c>
      <c r="AF13" s="212">
        <v>1</v>
      </c>
      <c r="AG13" s="212"/>
      <c r="AH13" s="212"/>
      <c r="AI13" s="212"/>
      <c r="AJ13" s="212"/>
      <c r="AK13" s="212"/>
      <c r="AL13" s="212"/>
      <c r="AM13" s="212">
        <v>21</v>
      </c>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46"/>
      <c r="B14" s="226"/>
      <c r="C14" s="348"/>
      <c r="D14" s="349"/>
      <c r="E14" s="350"/>
      <c r="F14" s="351"/>
      <c r="G14" s="352"/>
      <c r="H14" s="234"/>
      <c r="I14" s="248"/>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45">
        <v>4</v>
      </c>
      <c r="B15" s="225" t="s">
        <v>957</v>
      </c>
      <c r="C15" s="237" t="s">
        <v>958</v>
      </c>
      <c r="D15" s="228" t="s">
        <v>255</v>
      </c>
      <c r="E15" s="230">
        <v>1</v>
      </c>
      <c r="F15" s="232"/>
      <c r="G15" s="233">
        <f>ROUND(E15*F15,2)</f>
        <v>0</v>
      </c>
      <c r="H15" s="234"/>
      <c r="I15" s="248" t="s">
        <v>407</v>
      </c>
      <c r="J15" s="212"/>
      <c r="K15" s="212"/>
      <c r="L15" s="212"/>
      <c r="M15" s="212"/>
      <c r="N15" s="212"/>
      <c r="O15" s="212"/>
      <c r="P15" s="212"/>
      <c r="Q15" s="212"/>
      <c r="R15" s="212"/>
      <c r="S15" s="212"/>
      <c r="T15" s="212"/>
      <c r="U15" s="212"/>
      <c r="V15" s="212"/>
      <c r="W15" s="212"/>
      <c r="X15" s="212"/>
      <c r="Y15" s="212"/>
      <c r="Z15" s="212"/>
      <c r="AA15" s="212"/>
      <c r="AB15" s="212"/>
      <c r="AC15" s="212"/>
      <c r="AD15" s="212"/>
      <c r="AE15" s="212" t="s">
        <v>408</v>
      </c>
      <c r="AF15" s="212">
        <v>1</v>
      </c>
      <c r="AG15" s="212"/>
      <c r="AH15" s="212"/>
      <c r="AI15" s="212"/>
      <c r="AJ15" s="212"/>
      <c r="AK15" s="212"/>
      <c r="AL15" s="212"/>
      <c r="AM15" s="212">
        <v>21</v>
      </c>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46"/>
      <c r="B16" s="226"/>
      <c r="C16" s="348"/>
      <c r="D16" s="349"/>
      <c r="E16" s="350"/>
      <c r="F16" s="351"/>
      <c r="G16" s="352"/>
      <c r="H16" s="234"/>
      <c r="I16" s="248"/>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45">
        <v>5</v>
      </c>
      <c r="B17" s="225" t="s">
        <v>959</v>
      </c>
      <c r="C17" s="237" t="s">
        <v>960</v>
      </c>
      <c r="D17" s="228" t="s">
        <v>961</v>
      </c>
      <c r="E17" s="230">
        <v>1</v>
      </c>
      <c r="F17" s="232"/>
      <c r="G17" s="233">
        <f>ROUND(E17*F17,2)</f>
        <v>0</v>
      </c>
      <c r="H17" s="234"/>
      <c r="I17" s="248" t="s">
        <v>407</v>
      </c>
      <c r="J17" s="212"/>
      <c r="K17" s="212"/>
      <c r="L17" s="212"/>
      <c r="M17" s="212"/>
      <c r="N17" s="212"/>
      <c r="O17" s="212"/>
      <c r="P17" s="212"/>
      <c r="Q17" s="212"/>
      <c r="R17" s="212"/>
      <c r="S17" s="212"/>
      <c r="T17" s="212"/>
      <c r="U17" s="212"/>
      <c r="V17" s="212"/>
      <c r="W17" s="212"/>
      <c r="X17" s="212"/>
      <c r="Y17" s="212"/>
      <c r="Z17" s="212"/>
      <c r="AA17" s="212"/>
      <c r="AB17" s="212"/>
      <c r="AC17" s="212"/>
      <c r="AD17" s="212"/>
      <c r="AE17" s="212" t="s">
        <v>408</v>
      </c>
      <c r="AF17" s="212">
        <v>1</v>
      </c>
      <c r="AG17" s="212"/>
      <c r="AH17" s="212"/>
      <c r="AI17" s="212"/>
      <c r="AJ17" s="212"/>
      <c r="AK17" s="212"/>
      <c r="AL17" s="212"/>
      <c r="AM17" s="212">
        <v>21</v>
      </c>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
      <c r="A18" s="246"/>
      <c r="B18" s="226"/>
      <c r="C18" s="330" t="s">
        <v>962</v>
      </c>
      <c r="D18" s="331"/>
      <c r="E18" s="332"/>
      <c r="F18" s="333"/>
      <c r="G18" s="334"/>
      <c r="H18" s="234"/>
      <c r="I18" s="248"/>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7" t="str">
        <f>C18</f>
        <v>spotřebič "C", přípojky pro otopnou vodu pro CGB 11, zpětný ventil, filtr</v>
      </c>
      <c r="BB18" s="212"/>
      <c r="BC18" s="212"/>
      <c r="BD18" s="212"/>
      <c r="BE18" s="212"/>
      <c r="BF18" s="212"/>
      <c r="BG18" s="212"/>
      <c r="BH18" s="212"/>
    </row>
    <row r="19" spans="1:60" outlineLevel="1" x14ac:dyDescent="0.2">
      <c r="A19" s="246"/>
      <c r="B19" s="226"/>
      <c r="C19" s="348"/>
      <c r="D19" s="349"/>
      <c r="E19" s="350"/>
      <c r="F19" s="351"/>
      <c r="G19" s="352"/>
      <c r="H19" s="234"/>
      <c r="I19" s="248"/>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45">
        <v>6</v>
      </c>
      <c r="B20" s="225" t="s">
        <v>963</v>
      </c>
      <c r="C20" s="237" t="s">
        <v>964</v>
      </c>
      <c r="D20" s="228" t="s">
        <v>961</v>
      </c>
      <c r="E20" s="230">
        <v>1</v>
      </c>
      <c r="F20" s="232"/>
      <c r="G20" s="233">
        <f>ROUND(E20*F20,2)</f>
        <v>0</v>
      </c>
      <c r="H20" s="234"/>
      <c r="I20" s="248" t="s">
        <v>407</v>
      </c>
      <c r="J20" s="212"/>
      <c r="K20" s="212"/>
      <c r="L20" s="212"/>
      <c r="M20" s="212"/>
      <c r="N20" s="212"/>
      <c r="O20" s="212"/>
      <c r="P20" s="212"/>
      <c r="Q20" s="212"/>
      <c r="R20" s="212"/>
      <c r="S20" s="212"/>
      <c r="T20" s="212"/>
      <c r="U20" s="212"/>
      <c r="V20" s="212"/>
      <c r="W20" s="212"/>
      <c r="X20" s="212"/>
      <c r="Y20" s="212"/>
      <c r="Z20" s="212"/>
      <c r="AA20" s="212"/>
      <c r="AB20" s="212"/>
      <c r="AC20" s="212"/>
      <c r="AD20" s="212"/>
      <c r="AE20" s="212" t="s">
        <v>408</v>
      </c>
      <c r="AF20" s="212">
        <v>1</v>
      </c>
      <c r="AG20" s="212"/>
      <c r="AH20" s="212"/>
      <c r="AI20" s="212"/>
      <c r="AJ20" s="212"/>
      <c r="AK20" s="212"/>
      <c r="AL20" s="212"/>
      <c r="AM20" s="212">
        <v>21</v>
      </c>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46"/>
      <c r="B21" s="226"/>
      <c r="C21" s="330" t="s">
        <v>965</v>
      </c>
      <c r="D21" s="331"/>
      <c r="E21" s="332"/>
      <c r="F21" s="333"/>
      <c r="G21" s="334"/>
      <c r="H21" s="234"/>
      <c r="I21" s="248"/>
      <c r="J21" s="212"/>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7" t="str">
        <f>C21</f>
        <v>spotřebič "B", přípojky pro otopnou vodu pro CGB 50, zpětný ventil, filtr</v>
      </c>
      <c r="BB21" s="212"/>
      <c r="BC21" s="212"/>
      <c r="BD21" s="212"/>
      <c r="BE21" s="212"/>
      <c r="BF21" s="212"/>
      <c r="BG21" s="212"/>
      <c r="BH21" s="212"/>
    </row>
    <row r="22" spans="1:60" outlineLevel="1" x14ac:dyDescent="0.2">
      <c r="A22" s="246"/>
      <c r="B22" s="226"/>
      <c r="C22" s="348"/>
      <c r="D22" s="349"/>
      <c r="E22" s="350"/>
      <c r="F22" s="351"/>
      <c r="G22" s="352"/>
      <c r="H22" s="234"/>
      <c r="I22" s="248"/>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45">
        <v>7</v>
      </c>
      <c r="B23" s="225" t="s">
        <v>966</v>
      </c>
      <c r="C23" s="237" t="s">
        <v>967</v>
      </c>
      <c r="D23" s="228" t="s">
        <v>255</v>
      </c>
      <c r="E23" s="230">
        <v>1</v>
      </c>
      <c r="F23" s="232"/>
      <c r="G23" s="233">
        <f>ROUND(E23*F23,2)</f>
        <v>0</v>
      </c>
      <c r="H23" s="234"/>
      <c r="I23" s="248" t="s">
        <v>407</v>
      </c>
      <c r="J23" s="212"/>
      <c r="K23" s="212"/>
      <c r="L23" s="212"/>
      <c r="M23" s="212"/>
      <c r="N23" s="212"/>
      <c r="O23" s="212"/>
      <c r="P23" s="212"/>
      <c r="Q23" s="212"/>
      <c r="R23" s="212"/>
      <c r="S23" s="212"/>
      <c r="T23" s="212"/>
      <c r="U23" s="212"/>
      <c r="V23" s="212"/>
      <c r="W23" s="212"/>
      <c r="X23" s="212"/>
      <c r="Y23" s="212"/>
      <c r="Z23" s="212"/>
      <c r="AA23" s="212"/>
      <c r="AB23" s="212"/>
      <c r="AC23" s="212"/>
      <c r="AD23" s="212"/>
      <c r="AE23" s="212" t="s">
        <v>408</v>
      </c>
      <c r="AF23" s="212">
        <v>1</v>
      </c>
      <c r="AG23" s="212"/>
      <c r="AH23" s="212"/>
      <c r="AI23" s="212"/>
      <c r="AJ23" s="212"/>
      <c r="AK23" s="212"/>
      <c r="AL23" s="212"/>
      <c r="AM23" s="212">
        <v>21</v>
      </c>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
      <c r="A24" s="246"/>
      <c r="B24" s="226"/>
      <c r="C24" s="348"/>
      <c r="D24" s="349"/>
      <c r="E24" s="350"/>
      <c r="F24" s="351"/>
      <c r="G24" s="352"/>
      <c r="H24" s="234"/>
      <c r="I24" s="248"/>
      <c r="J24" s="212"/>
      <c r="K24" s="212"/>
      <c r="L24" s="212"/>
      <c r="M24" s="212"/>
      <c r="N24" s="212"/>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45">
        <v>8</v>
      </c>
      <c r="B25" s="225" t="s">
        <v>968</v>
      </c>
      <c r="C25" s="237" t="s">
        <v>969</v>
      </c>
      <c r="D25" s="228" t="s">
        <v>961</v>
      </c>
      <c r="E25" s="230">
        <v>1</v>
      </c>
      <c r="F25" s="232"/>
      <c r="G25" s="233">
        <f>ROUND(E25*F25,2)</f>
        <v>0</v>
      </c>
      <c r="H25" s="234"/>
      <c r="I25" s="248" t="s">
        <v>407</v>
      </c>
      <c r="J25" s="212"/>
      <c r="K25" s="212"/>
      <c r="L25" s="212"/>
      <c r="M25" s="212"/>
      <c r="N25" s="212"/>
      <c r="O25" s="212"/>
      <c r="P25" s="212"/>
      <c r="Q25" s="212"/>
      <c r="R25" s="212"/>
      <c r="S25" s="212"/>
      <c r="T25" s="212"/>
      <c r="U25" s="212"/>
      <c r="V25" s="212"/>
      <c r="W25" s="212"/>
      <c r="X25" s="212"/>
      <c r="Y25" s="212"/>
      <c r="Z25" s="212"/>
      <c r="AA25" s="212"/>
      <c r="AB25" s="212"/>
      <c r="AC25" s="212"/>
      <c r="AD25" s="212"/>
      <c r="AE25" s="212" t="s">
        <v>408</v>
      </c>
      <c r="AF25" s="212">
        <v>1</v>
      </c>
      <c r="AG25" s="212"/>
      <c r="AH25" s="212"/>
      <c r="AI25" s="212"/>
      <c r="AJ25" s="212"/>
      <c r="AK25" s="212"/>
      <c r="AL25" s="212"/>
      <c r="AM25" s="212">
        <v>21</v>
      </c>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
      <c r="A26" s="246"/>
      <c r="B26" s="226"/>
      <c r="C26" s="330" t="s">
        <v>970</v>
      </c>
      <c r="D26" s="331"/>
      <c r="E26" s="332"/>
      <c r="F26" s="333"/>
      <c r="G26" s="334"/>
      <c r="H26" s="234"/>
      <c r="I26" s="248"/>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7" t="str">
        <f>C26</f>
        <v>revizní trubka DN 125, Trubka DN 125, délka 7*2m, 1*1m, připojovací sada DN 125 na vedení spalin šachtou, kryt šachty</v>
      </c>
      <c r="BB26" s="212"/>
      <c r="BC26" s="212"/>
      <c r="BD26" s="212"/>
      <c r="BE26" s="212"/>
      <c r="BF26" s="212"/>
      <c r="BG26" s="212"/>
      <c r="BH26" s="212"/>
    </row>
    <row r="27" spans="1:60" outlineLevel="1" x14ac:dyDescent="0.2">
      <c r="A27" s="246"/>
      <c r="B27" s="226"/>
      <c r="C27" s="348"/>
      <c r="D27" s="349"/>
      <c r="E27" s="350"/>
      <c r="F27" s="351"/>
      <c r="G27" s="352"/>
      <c r="H27" s="234"/>
      <c r="I27" s="248"/>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ht="22.5" outlineLevel="1" x14ac:dyDescent="0.2">
      <c r="A28" s="245">
        <v>9</v>
      </c>
      <c r="B28" s="225" t="s">
        <v>971</v>
      </c>
      <c r="C28" s="237" t="s">
        <v>972</v>
      </c>
      <c r="D28" s="228" t="s">
        <v>961</v>
      </c>
      <c r="E28" s="230">
        <v>1</v>
      </c>
      <c r="F28" s="232"/>
      <c r="G28" s="233">
        <f>ROUND(E28*F28,2)</f>
        <v>0</v>
      </c>
      <c r="H28" s="234"/>
      <c r="I28" s="248" t="s">
        <v>407</v>
      </c>
      <c r="J28" s="212"/>
      <c r="K28" s="212"/>
      <c r="L28" s="212"/>
      <c r="M28" s="212"/>
      <c r="N28" s="212"/>
      <c r="O28" s="212"/>
      <c r="P28" s="212"/>
      <c r="Q28" s="212"/>
      <c r="R28" s="212"/>
      <c r="S28" s="212"/>
      <c r="T28" s="212"/>
      <c r="U28" s="212"/>
      <c r="V28" s="212"/>
      <c r="W28" s="212"/>
      <c r="X28" s="212"/>
      <c r="Y28" s="212"/>
      <c r="Z28" s="212"/>
      <c r="AA28" s="212"/>
      <c r="AB28" s="212"/>
      <c r="AC28" s="212"/>
      <c r="AD28" s="212"/>
      <c r="AE28" s="212" t="s">
        <v>408</v>
      </c>
      <c r="AF28" s="212">
        <v>1</v>
      </c>
      <c r="AG28" s="212"/>
      <c r="AH28" s="212"/>
      <c r="AI28" s="212"/>
      <c r="AJ28" s="212"/>
      <c r="AK28" s="212"/>
      <c r="AL28" s="212"/>
      <c r="AM28" s="212">
        <v>21</v>
      </c>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ht="22.5" outlineLevel="1" x14ac:dyDescent="0.2">
      <c r="A29" s="246"/>
      <c r="B29" s="226"/>
      <c r="C29" s="330" t="s">
        <v>973</v>
      </c>
      <c r="D29" s="331"/>
      <c r="E29" s="332"/>
      <c r="F29" s="333"/>
      <c r="G29" s="334"/>
      <c r="H29" s="234"/>
      <c r="I29" s="248"/>
      <c r="J29" s="212"/>
      <c r="K29" s="212"/>
      <c r="L29" s="212"/>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7" t="str">
        <f>C29</f>
        <v>revizní trubka DN 80/125, Trubka DN 80/125, délka 6*2m, 1*1m připojovací sada DN 80/125 na vedení spalin přes střechu, límec pro šikmou střechu</v>
      </c>
      <c r="BB29" s="212"/>
      <c r="BC29" s="212"/>
      <c r="BD29" s="212"/>
      <c r="BE29" s="212"/>
      <c r="BF29" s="212"/>
      <c r="BG29" s="212"/>
      <c r="BH29" s="212"/>
    </row>
    <row r="30" spans="1:60" outlineLevel="1" x14ac:dyDescent="0.2">
      <c r="A30" s="246"/>
      <c r="B30" s="226"/>
      <c r="C30" s="348"/>
      <c r="D30" s="349"/>
      <c r="E30" s="350"/>
      <c r="F30" s="351"/>
      <c r="G30" s="352"/>
      <c r="H30" s="234"/>
      <c r="I30" s="248"/>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45">
        <v>10</v>
      </c>
      <c r="B31" s="225" t="s">
        <v>974</v>
      </c>
      <c r="C31" s="237" t="s">
        <v>975</v>
      </c>
      <c r="D31" s="228" t="s">
        <v>255</v>
      </c>
      <c r="E31" s="230">
        <v>4</v>
      </c>
      <c r="F31" s="232"/>
      <c r="G31" s="233">
        <f>ROUND(E31*F31,2)</f>
        <v>0</v>
      </c>
      <c r="H31" s="234"/>
      <c r="I31" s="248" t="s">
        <v>407</v>
      </c>
      <c r="J31" s="212"/>
      <c r="K31" s="212"/>
      <c r="L31" s="212"/>
      <c r="M31" s="212"/>
      <c r="N31" s="212"/>
      <c r="O31" s="212"/>
      <c r="P31" s="212"/>
      <c r="Q31" s="212"/>
      <c r="R31" s="212"/>
      <c r="S31" s="212"/>
      <c r="T31" s="212"/>
      <c r="U31" s="212"/>
      <c r="V31" s="212"/>
      <c r="W31" s="212"/>
      <c r="X31" s="212"/>
      <c r="Y31" s="212"/>
      <c r="Z31" s="212"/>
      <c r="AA31" s="212"/>
      <c r="AB31" s="212"/>
      <c r="AC31" s="212"/>
      <c r="AD31" s="212"/>
      <c r="AE31" s="212" t="s">
        <v>408</v>
      </c>
      <c r="AF31" s="212">
        <v>3</v>
      </c>
      <c r="AG31" s="212"/>
      <c r="AH31" s="212"/>
      <c r="AI31" s="212"/>
      <c r="AJ31" s="212"/>
      <c r="AK31" s="212"/>
      <c r="AL31" s="212"/>
      <c r="AM31" s="212">
        <v>21</v>
      </c>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46"/>
      <c r="B32" s="226"/>
      <c r="C32" s="330" t="s">
        <v>976</v>
      </c>
      <c r="D32" s="331"/>
      <c r="E32" s="332"/>
      <c r="F32" s="333"/>
      <c r="G32" s="334"/>
      <c r="H32" s="234"/>
      <c r="I32" s="248"/>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7" t="str">
        <f>C32</f>
        <v>Nápis na štítku např.: druh plynu "KYSL9K", šipka směru toku, přetlak "400kPa"</v>
      </c>
      <c r="BB32" s="212"/>
      <c r="BC32" s="212"/>
      <c r="BD32" s="212"/>
      <c r="BE32" s="212"/>
      <c r="BF32" s="212"/>
      <c r="BG32" s="212"/>
      <c r="BH32" s="212"/>
    </row>
    <row r="33" spans="1:60" outlineLevel="1" x14ac:dyDescent="0.2">
      <c r="A33" s="246"/>
      <c r="B33" s="226"/>
      <c r="C33" s="348"/>
      <c r="D33" s="349"/>
      <c r="E33" s="350"/>
      <c r="F33" s="351"/>
      <c r="G33" s="352"/>
      <c r="H33" s="234"/>
      <c r="I33" s="248"/>
      <c r="J33" s="212"/>
      <c r="K33" s="212"/>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45">
        <v>11</v>
      </c>
      <c r="B34" s="225" t="s">
        <v>977</v>
      </c>
      <c r="C34" s="237" t="s">
        <v>978</v>
      </c>
      <c r="D34" s="228" t="s">
        <v>255</v>
      </c>
      <c r="E34" s="230">
        <v>2</v>
      </c>
      <c r="F34" s="232"/>
      <c r="G34" s="233">
        <f>ROUND(E34*F34,2)</f>
        <v>0</v>
      </c>
      <c r="H34" s="234"/>
      <c r="I34" s="248" t="s">
        <v>407</v>
      </c>
      <c r="J34" s="212"/>
      <c r="K34" s="212"/>
      <c r="L34" s="212"/>
      <c r="M34" s="212"/>
      <c r="N34" s="212"/>
      <c r="O34" s="212"/>
      <c r="P34" s="212"/>
      <c r="Q34" s="212"/>
      <c r="R34" s="212"/>
      <c r="S34" s="212"/>
      <c r="T34" s="212"/>
      <c r="U34" s="212"/>
      <c r="V34" s="212"/>
      <c r="W34" s="212"/>
      <c r="X34" s="212"/>
      <c r="Y34" s="212"/>
      <c r="Z34" s="212"/>
      <c r="AA34" s="212"/>
      <c r="AB34" s="212"/>
      <c r="AC34" s="212"/>
      <c r="AD34" s="212"/>
      <c r="AE34" s="212" t="s">
        <v>408</v>
      </c>
      <c r="AF34" s="212">
        <v>3</v>
      </c>
      <c r="AG34" s="212"/>
      <c r="AH34" s="212"/>
      <c r="AI34" s="212"/>
      <c r="AJ34" s="212"/>
      <c r="AK34" s="212"/>
      <c r="AL34" s="212"/>
      <c r="AM34" s="212">
        <v>21</v>
      </c>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46"/>
      <c r="B35" s="226"/>
      <c r="C35" s="348"/>
      <c r="D35" s="349"/>
      <c r="E35" s="350"/>
      <c r="F35" s="351"/>
      <c r="G35" s="352"/>
      <c r="H35" s="234"/>
      <c r="I35" s="248"/>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45">
        <v>12</v>
      </c>
      <c r="B36" s="225" t="s">
        <v>979</v>
      </c>
      <c r="C36" s="237" t="s">
        <v>980</v>
      </c>
      <c r="D36" s="228" t="s">
        <v>952</v>
      </c>
      <c r="E36" s="230">
        <v>4</v>
      </c>
      <c r="F36" s="232"/>
      <c r="G36" s="233">
        <f>ROUND(E36*F36,2)</f>
        <v>0</v>
      </c>
      <c r="H36" s="234"/>
      <c r="I36" s="248" t="s">
        <v>407</v>
      </c>
      <c r="J36" s="212"/>
      <c r="K36" s="212"/>
      <c r="L36" s="212"/>
      <c r="M36" s="212"/>
      <c r="N36" s="212"/>
      <c r="O36" s="212"/>
      <c r="P36" s="212"/>
      <c r="Q36" s="212"/>
      <c r="R36" s="212"/>
      <c r="S36" s="212"/>
      <c r="T36" s="212"/>
      <c r="U36" s="212"/>
      <c r="V36" s="212"/>
      <c r="W36" s="212"/>
      <c r="X36" s="212"/>
      <c r="Y36" s="212"/>
      <c r="Z36" s="212"/>
      <c r="AA36" s="212"/>
      <c r="AB36" s="212"/>
      <c r="AC36" s="212"/>
      <c r="AD36" s="212"/>
      <c r="AE36" s="212" t="s">
        <v>408</v>
      </c>
      <c r="AF36" s="212">
        <v>1</v>
      </c>
      <c r="AG36" s="212"/>
      <c r="AH36" s="212"/>
      <c r="AI36" s="212"/>
      <c r="AJ36" s="212"/>
      <c r="AK36" s="212"/>
      <c r="AL36" s="212"/>
      <c r="AM36" s="212">
        <v>21</v>
      </c>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ht="22.5" outlineLevel="1" x14ac:dyDescent="0.2">
      <c r="A37" s="246"/>
      <c r="B37" s="226"/>
      <c r="C37" s="330" t="s">
        <v>981</v>
      </c>
      <c r="D37" s="331"/>
      <c r="E37" s="332"/>
      <c r="F37" s="333"/>
      <c r="G37" s="334"/>
      <c r="H37" s="234"/>
      <c r="I37" s="248"/>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7" t="str">
        <f>C37</f>
        <v>Typové uložení trubního rozvodu. Skladba : kotva/hmoždina, konzola, závitová tyč/šroub, trubková objímka, včetně šroubů a matic, podložek. Jednotková hmotnost cca. 0,75kg</v>
      </c>
      <c r="BB37" s="212"/>
      <c r="BC37" s="212"/>
      <c r="BD37" s="212"/>
      <c r="BE37" s="212"/>
      <c r="BF37" s="212"/>
      <c r="BG37" s="212"/>
      <c r="BH37" s="212"/>
    </row>
    <row r="38" spans="1:60" outlineLevel="1" x14ac:dyDescent="0.2">
      <c r="A38" s="246"/>
      <c r="B38" s="226"/>
      <c r="C38" s="348"/>
      <c r="D38" s="349"/>
      <c r="E38" s="350"/>
      <c r="F38" s="351"/>
      <c r="G38" s="352"/>
      <c r="H38" s="234"/>
      <c r="I38" s="248"/>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
      <c r="A39" s="245">
        <v>13</v>
      </c>
      <c r="B39" s="225" t="s">
        <v>982</v>
      </c>
      <c r="C39" s="237" t="s">
        <v>983</v>
      </c>
      <c r="D39" s="228" t="s">
        <v>514</v>
      </c>
      <c r="E39" s="230">
        <v>0.13200000000000001</v>
      </c>
      <c r="F39" s="232"/>
      <c r="G39" s="233">
        <f>ROUND(E39*F39,2)</f>
        <v>0</v>
      </c>
      <c r="H39" s="234"/>
      <c r="I39" s="248" t="s">
        <v>407</v>
      </c>
      <c r="J39" s="212"/>
      <c r="K39" s="212"/>
      <c r="L39" s="212"/>
      <c r="M39" s="212"/>
      <c r="N39" s="212"/>
      <c r="O39" s="212"/>
      <c r="P39" s="212"/>
      <c r="Q39" s="212"/>
      <c r="R39" s="212"/>
      <c r="S39" s="212"/>
      <c r="T39" s="212"/>
      <c r="U39" s="212"/>
      <c r="V39" s="212"/>
      <c r="W39" s="212"/>
      <c r="X39" s="212"/>
      <c r="Y39" s="212"/>
      <c r="Z39" s="212"/>
      <c r="AA39" s="212"/>
      <c r="AB39" s="212"/>
      <c r="AC39" s="212"/>
      <c r="AD39" s="212"/>
      <c r="AE39" s="212" t="s">
        <v>408</v>
      </c>
      <c r="AF39" s="212">
        <v>1</v>
      </c>
      <c r="AG39" s="212"/>
      <c r="AH39" s="212"/>
      <c r="AI39" s="212"/>
      <c r="AJ39" s="212"/>
      <c r="AK39" s="212"/>
      <c r="AL39" s="212"/>
      <c r="AM39" s="212">
        <v>21</v>
      </c>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46"/>
      <c r="B40" s="226"/>
      <c r="C40" s="348"/>
      <c r="D40" s="349"/>
      <c r="E40" s="350"/>
      <c r="F40" s="351"/>
      <c r="G40" s="352"/>
      <c r="H40" s="234"/>
      <c r="I40" s="248"/>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46"/>
      <c r="B41" s="362" t="s">
        <v>984</v>
      </c>
      <c r="C41" s="363"/>
      <c r="D41" s="364"/>
      <c r="E41" s="365"/>
      <c r="F41" s="366"/>
      <c r="G41" s="367"/>
      <c r="H41" s="234"/>
      <c r="I41" s="248"/>
      <c r="J41" s="212"/>
      <c r="K41" s="212"/>
      <c r="L41" s="212"/>
      <c r="M41" s="212"/>
      <c r="N41" s="212"/>
      <c r="O41" s="212"/>
      <c r="P41" s="212"/>
      <c r="Q41" s="212"/>
      <c r="R41" s="212"/>
      <c r="S41" s="212"/>
      <c r="T41" s="212"/>
      <c r="U41" s="212"/>
      <c r="V41" s="212"/>
      <c r="W41" s="212"/>
      <c r="X41" s="212"/>
      <c r="Y41" s="212"/>
      <c r="Z41" s="212"/>
      <c r="AA41" s="212"/>
      <c r="AB41" s="212"/>
      <c r="AC41" s="212">
        <v>0</v>
      </c>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46"/>
      <c r="B42" s="362" t="s">
        <v>985</v>
      </c>
      <c r="C42" s="363"/>
      <c r="D42" s="364"/>
      <c r="E42" s="365"/>
      <c r="F42" s="366"/>
      <c r="G42" s="367"/>
      <c r="H42" s="234"/>
      <c r="I42" s="248"/>
      <c r="J42" s="212"/>
      <c r="K42" s="212"/>
      <c r="L42" s="212"/>
      <c r="M42" s="212"/>
      <c r="N42" s="212"/>
      <c r="O42" s="212"/>
      <c r="P42" s="212"/>
      <c r="Q42" s="212"/>
      <c r="R42" s="212"/>
      <c r="S42" s="212"/>
      <c r="T42" s="212"/>
      <c r="U42" s="212"/>
      <c r="V42" s="212"/>
      <c r="W42" s="212"/>
      <c r="X42" s="212"/>
      <c r="Y42" s="212"/>
      <c r="Z42" s="212"/>
      <c r="AA42" s="212"/>
      <c r="AB42" s="212"/>
      <c r="AC42" s="212"/>
      <c r="AD42" s="212"/>
      <c r="AE42" s="212" t="s">
        <v>252</v>
      </c>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46">
        <v>14</v>
      </c>
      <c r="B43" s="226" t="s">
        <v>986</v>
      </c>
      <c r="C43" s="237" t="s">
        <v>987</v>
      </c>
      <c r="D43" s="228" t="s">
        <v>60</v>
      </c>
      <c r="E43" s="291"/>
      <c r="F43" s="232"/>
      <c r="G43" s="233">
        <f>ROUND(E43*F43,2)</f>
        <v>0</v>
      </c>
      <c r="H43" s="234" t="s">
        <v>988</v>
      </c>
      <c r="I43" s="248" t="s">
        <v>195</v>
      </c>
      <c r="J43" s="212"/>
      <c r="K43" s="212"/>
      <c r="L43" s="212"/>
      <c r="M43" s="212"/>
      <c r="N43" s="212"/>
      <c r="O43" s="212"/>
      <c r="P43" s="212"/>
      <c r="Q43" s="212"/>
      <c r="R43" s="212"/>
      <c r="S43" s="212"/>
      <c r="T43" s="212"/>
      <c r="U43" s="212"/>
      <c r="V43" s="212"/>
      <c r="W43" s="212"/>
      <c r="X43" s="212"/>
      <c r="Y43" s="212"/>
      <c r="Z43" s="212"/>
      <c r="AA43" s="212"/>
      <c r="AB43" s="212"/>
      <c r="AC43" s="212"/>
      <c r="AD43" s="212"/>
      <c r="AE43" s="212" t="s">
        <v>196</v>
      </c>
      <c r="AF43" s="212"/>
      <c r="AG43" s="212"/>
      <c r="AH43" s="212"/>
      <c r="AI43" s="212"/>
      <c r="AJ43" s="212"/>
      <c r="AK43" s="212"/>
      <c r="AL43" s="212"/>
      <c r="AM43" s="212">
        <v>21</v>
      </c>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46"/>
      <c r="B44" s="226"/>
      <c r="C44" s="269" t="s">
        <v>795</v>
      </c>
      <c r="D44" s="261"/>
      <c r="E44" s="265"/>
      <c r="F44" s="233"/>
      <c r="G44" s="233"/>
      <c r="H44" s="234"/>
      <c r="I44" s="248"/>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
      <c r="A45" s="246"/>
      <c r="B45" s="226"/>
      <c r="C45" s="269" t="s">
        <v>989</v>
      </c>
      <c r="D45" s="261"/>
      <c r="E45" s="265"/>
      <c r="F45" s="233"/>
      <c r="G45" s="233"/>
      <c r="H45" s="234"/>
      <c r="I45" s="248"/>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46"/>
      <c r="B46" s="226"/>
      <c r="C46" s="269" t="s">
        <v>990</v>
      </c>
      <c r="D46" s="261"/>
      <c r="E46" s="265">
        <v>2303.8063999999999</v>
      </c>
      <c r="F46" s="233"/>
      <c r="G46" s="233"/>
      <c r="H46" s="234"/>
      <c r="I46" s="248"/>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
      <c r="A47" s="246"/>
      <c r="B47" s="226"/>
      <c r="C47" s="348"/>
      <c r="D47" s="349"/>
      <c r="E47" s="350"/>
      <c r="F47" s="351"/>
      <c r="G47" s="352"/>
      <c r="H47" s="234"/>
      <c r="I47" s="248"/>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x14ac:dyDescent="0.2">
      <c r="A48" s="244" t="s">
        <v>190</v>
      </c>
      <c r="B48" s="224" t="s">
        <v>114</v>
      </c>
      <c r="C48" s="236" t="s">
        <v>115</v>
      </c>
      <c r="D48" s="227"/>
      <c r="E48" s="229"/>
      <c r="F48" s="353">
        <f>SUM(G49:G50)</f>
        <v>0</v>
      </c>
      <c r="G48" s="354"/>
      <c r="H48" s="231"/>
      <c r="I48" s="247"/>
      <c r="AE48" t="s">
        <v>191</v>
      </c>
    </row>
    <row r="49" spans="1:60" outlineLevel="1" x14ac:dyDescent="0.2">
      <c r="A49" s="245">
        <v>15</v>
      </c>
      <c r="B49" s="225" t="s">
        <v>991</v>
      </c>
      <c r="C49" s="237" t="s">
        <v>992</v>
      </c>
      <c r="D49" s="228" t="s">
        <v>961</v>
      </c>
      <c r="E49" s="230">
        <v>4</v>
      </c>
      <c r="F49" s="232"/>
      <c r="G49" s="233">
        <f>ROUND(E49*F49,2)</f>
        <v>0</v>
      </c>
      <c r="H49" s="234"/>
      <c r="I49" s="248" t="s">
        <v>407</v>
      </c>
      <c r="J49" s="212"/>
      <c r="K49" s="212"/>
      <c r="L49" s="212"/>
      <c r="M49" s="212"/>
      <c r="N49" s="212"/>
      <c r="O49" s="212"/>
      <c r="P49" s="212"/>
      <c r="Q49" s="212"/>
      <c r="R49" s="212"/>
      <c r="S49" s="212"/>
      <c r="T49" s="212"/>
      <c r="U49" s="212"/>
      <c r="V49" s="212"/>
      <c r="W49" s="212"/>
      <c r="X49" s="212"/>
      <c r="Y49" s="212"/>
      <c r="Z49" s="212"/>
      <c r="AA49" s="212"/>
      <c r="AB49" s="212"/>
      <c r="AC49" s="212"/>
      <c r="AD49" s="212"/>
      <c r="AE49" s="212" t="s">
        <v>408</v>
      </c>
      <c r="AF49" s="212">
        <v>1</v>
      </c>
      <c r="AG49" s="212"/>
      <c r="AH49" s="212"/>
      <c r="AI49" s="212"/>
      <c r="AJ49" s="212"/>
      <c r="AK49" s="212"/>
      <c r="AL49" s="212"/>
      <c r="AM49" s="212">
        <v>21</v>
      </c>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46"/>
      <c r="B50" s="226"/>
      <c r="C50" s="348"/>
      <c r="D50" s="349"/>
      <c r="E50" s="350"/>
      <c r="F50" s="351"/>
      <c r="G50" s="352"/>
      <c r="H50" s="234"/>
      <c r="I50" s="248"/>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x14ac:dyDescent="0.2">
      <c r="A51" s="244" t="s">
        <v>190</v>
      </c>
      <c r="B51" s="224" t="s">
        <v>117</v>
      </c>
      <c r="C51" s="236" t="s">
        <v>118</v>
      </c>
      <c r="D51" s="227"/>
      <c r="E51" s="229"/>
      <c r="F51" s="353">
        <f>SUM(G52:G73)</f>
        <v>0</v>
      </c>
      <c r="G51" s="354"/>
      <c r="H51" s="231"/>
      <c r="I51" s="247"/>
      <c r="AE51" t="s">
        <v>191</v>
      </c>
    </row>
    <row r="52" spans="1:60" outlineLevel="1" x14ac:dyDescent="0.2">
      <c r="A52" s="245">
        <v>16</v>
      </c>
      <c r="B52" s="225" t="s">
        <v>993</v>
      </c>
      <c r="C52" s="237" t="s">
        <v>994</v>
      </c>
      <c r="D52" s="228" t="s">
        <v>352</v>
      </c>
      <c r="E52" s="230">
        <v>6</v>
      </c>
      <c r="F52" s="232"/>
      <c r="G52" s="233">
        <f>ROUND(E52*F52,2)</f>
        <v>0</v>
      </c>
      <c r="H52" s="234"/>
      <c r="I52" s="248" t="s">
        <v>407</v>
      </c>
      <c r="J52" s="212"/>
      <c r="K52" s="212"/>
      <c r="L52" s="212"/>
      <c r="M52" s="212"/>
      <c r="N52" s="212"/>
      <c r="O52" s="212"/>
      <c r="P52" s="212"/>
      <c r="Q52" s="212"/>
      <c r="R52" s="212"/>
      <c r="S52" s="212"/>
      <c r="T52" s="212"/>
      <c r="U52" s="212"/>
      <c r="V52" s="212"/>
      <c r="W52" s="212"/>
      <c r="X52" s="212"/>
      <c r="Y52" s="212"/>
      <c r="Z52" s="212"/>
      <c r="AA52" s="212"/>
      <c r="AB52" s="212"/>
      <c r="AC52" s="212"/>
      <c r="AD52" s="212"/>
      <c r="AE52" s="212" t="s">
        <v>408</v>
      </c>
      <c r="AF52" s="212">
        <v>1</v>
      </c>
      <c r="AG52" s="212"/>
      <c r="AH52" s="212"/>
      <c r="AI52" s="212"/>
      <c r="AJ52" s="212"/>
      <c r="AK52" s="212"/>
      <c r="AL52" s="212"/>
      <c r="AM52" s="212">
        <v>21</v>
      </c>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
      <c r="A53" s="246"/>
      <c r="B53" s="226"/>
      <c r="C53" s="348"/>
      <c r="D53" s="349"/>
      <c r="E53" s="350"/>
      <c r="F53" s="351"/>
      <c r="G53" s="352"/>
      <c r="H53" s="234"/>
      <c r="I53" s="248"/>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45">
        <v>17</v>
      </c>
      <c r="B54" s="225" t="s">
        <v>995</v>
      </c>
      <c r="C54" s="237" t="s">
        <v>996</v>
      </c>
      <c r="D54" s="228" t="s">
        <v>255</v>
      </c>
      <c r="E54" s="230">
        <v>68</v>
      </c>
      <c r="F54" s="232"/>
      <c r="G54" s="233">
        <f>ROUND(E54*F54,2)</f>
        <v>0</v>
      </c>
      <c r="H54" s="234"/>
      <c r="I54" s="248" t="s">
        <v>407</v>
      </c>
      <c r="J54" s="212"/>
      <c r="K54" s="212"/>
      <c r="L54" s="212"/>
      <c r="M54" s="212"/>
      <c r="N54" s="212"/>
      <c r="O54" s="212"/>
      <c r="P54" s="212"/>
      <c r="Q54" s="212"/>
      <c r="R54" s="212"/>
      <c r="S54" s="212"/>
      <c r="T54" s="212"/>
      <c r="U54" s="212"/>
      <c r="V54" s="212"/>
      <c r="W54" s="212"/>
      <c r="X54" s="212"/>
      <c r="Y54" s="212"/>
      <c r="Z54" s="212"/>
      <c r="AA54" s="212"/>
      <c r="AB54" s="212"/>
      <c r="AC54" s="212"/>
      <c r="AD54" s="212"/>
      <c r="AE54" s="212" t="s">
        <v>408</v>
      </c>
      <c r="AF54" s="212">
        <v>1</v>
      </c>
      <c r="AG54" s="212"/>
      <c r="AH54" s="212"/>
      <c r="AI54" s="212"/>
      <c r="AJ54" s="212"/>
      <c r="AK54" s="212"/>
      <c r="AL54" s="212"/>
      <c r="AM54" s="212">
        <v>21</v>
      </c>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46"/>
      <c r="B55" s="226"/>
      <c r="C55" s="348"/>
      <c r="D55" s="349"/>
      <c r="E55" s="350"/>
      <c r="F55" s="351"/>
      <c r="G55" s="352"/>
      <c r="H55" s="234"/>
      <c r="I55" s="248"/>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
      <c r="A56" s="245">
        <v>18</v>
      </c>
      <c r="B56" s="225" t="s">
        <v>997</v>
      </c>
      <c r="C56" s="237" t="s">
        <v>998</v>
      </c>
      <c r="D56" s="228" t="s">
        <v>352</v>
      </c>
      <c r="E56" s="230">
        <v>9</v>
      </c>
      <c r="F56" s="232"/>
      <c r="G56" s="233">
        <f>ROUND(E56*F56,2)</f>
        <v>0</v>
      </c>
      <c r="H56" s="234"/>
      <c r="I56" s="248" t="s">
        <v>407</v>
      </c>
      <c r="J56" s="212"/>
      <c r="K56" s="212"/>
      <c r="L56" s="212"/>
      <c r="M56" s="212"/>
      <c r="N56" s="212"/>
      <c r="O56" s="212"/>
      <c r="P56" s="212"/>
      <c r="Q56" s="212"/>
      <c r="R56" s="212"/>
      <c r="S56" s="212"/>
      <c r="T56" s="212"/>
      <c r="U56" s="212"/>
      <c r="V56" s="212"/>
      <c r="W56" s="212"/>
      <c r="X56" s="212"/>
      <c r="Y56" s="212"/>
      <c r="Z56" s="212"/>
      <c r="AA56" s="212"/>
      <c r="AB56" s="212"/>
      <c r="AC56" s="212"/>
      <c r="AD56" s="212"/>
      <c r="AE56" s="212" t="s">
        <v>408</v>
      </c>
      <c r="AF56" s="212">
        <v>1</v>
      </c>
      <c r="AG56" s="212"/>
      <c r="AH56" s="212"/>
      <c r="AI56" s="212"/>
      <c r="AJ56" s="212"/>
      <c r="AK56" s="212"/>
      <c r="AL56" s="212"/>
      <c r="AM56" s="212">
        <v>21</v>
      </c>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
      <c r="A57" s="246"/>
      <c r="B57" s="226"/>
      <c r="C57" s="348"/>
      <c r="D57" s="349"/>
      <c r="E57" s="350"/>
      <c r="F57" s="351"/>
      <c r="G57" s="352"/>
      <c r="H57" s="234"/>
      <c r="I57" s="248"/>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
      <c r="A58" s="245">
        <v>19</v>
      </c>
      <c r="B58" s="225" t="s">
        <v>999</v>
      </c>
      <c r="C58" s="237" t="s">
        <v>1000</v>
      </c>
      <c r="D58" s="228" t="s">
        <v>352</v>
      </c>
      <c r="E58" s="230">
        <v>6</v>
      </c>
      <c r="F58" s="232"/>
      <c r="G58" s="233">
        <f>ROUND(E58*F58,2)</f>
        <v>0</v>
      </c>
      <c r="H58" s="234"/>
      <c r="I58" s="248" t="s">
        <v>407</v>
      </c>
      <c r="J58" s="212"/>
      <c r="K58" s="212"/>
      <c r="L58" s="212"/>
      <c r="M58" s="212"/>
      <c r="N58" s="212"/>
      <c r="O58" s="212"/>
      <c r="P58" s="212"/>
      <c r="Q58" s="212"/>
      <c r="R58" s="212"/>
      <c r="S58" s="212"/>
      <c r="T58" s="212"/>
      <c r="U58" s="212"/>
      <c r="V58" s="212"/>
      <c r="W58" s="212"/>
      <c r="X58" s="212"/>
      <c r="Y58" s="212"/>
      <c r="Z58" s="212"/>
      <c r="AA58" s="212"/>
      <c r="AB58" s="212"/>
      <c r="AC58" s="212"/>
      <c r="AD58" s="212"/>
      <c r="AE58" s="212" t="s">
        <v>408</v>
      </c>
      <c r="AF58" s="212">
        <v>1</v>
      </c>
      <c r="AG58" s="212"/>
      <c r="AH58" s="212"/>
      <c r="AI58" s="212"/>
      <c r="AJ58" s="212"/>
      <c r="AK58" s="212"/>
      <c r="AL58" s="212"/>
      <c r="AM58" s="212">
        <v>21</v>
      </c>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46"/>
      <c r="B59" s="226"/>
      <c r="C59" s="348"/>
      <c r="D59" s="349"/>
      <c r="E59" s="350"/>
      <c r="F59" s="351"/>
      <c r="G59" s="352"/>
      <c r="H59" s="234"/>
      <c r="I59" s="248"/>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
      <c r="A60" s="245">
        <v>20</v>
      </c>
      <c r="B60" s="225" t="s">
        <v>1001</v>
      </c>
      <c r="C60" s="237" t="s">
        <v>1002</v>
      </c>
      <c r="D60" s="228" t="s">
        <v>352</v>
      </c>
      <c r="E60" s="230">
        <v>9</v>
      </c>
      <c r="F60" s="232"/>
      <c r="G60" s="233">
        <f>ROUND(E60*F60,2)</f>
        <v>0</v>
      </c>
      <c r="H60" s="234"/>
      <c r="I60" s="248" t="s">
        <v>407</v>
      </c>
      <c r="J60" s="212"/>
      <c r="K60" s="212"/>
      <c r="L60" s="212"/>
      <c r="M60" s="212"/>
      <c r="N60" s="212"/>
      <c r="O60" s="212"/>
      <c r="P60" s="212"/>
      <c r="Q60" s="212"/>
      <c r="R60" s="212"/>
      <c r="S60" s="212"/>
      <c r="T60" s="212"/>
      <c r="U60" s="212"/>
      <c r="V60" s="212"/>
      <c r="W60" s="212"/>
      <c r="X60" s="212"/>
      <c r="Y60" s="212"/>
      <c r="Z60" s="212"/>
      <c r="AA60" s="212"/>
      <c r="AB60" s="212"/>
      <c r="AC60" s="212"/>
      <c r="AD60" s="212"/>
      <c r="AE60" s="212" t="s">
        <v>408</v>
      </c>
      <c r="AF60" s="212">
        <v>1</v>
      </c>
      <c r="AG60" s="212"/>
      <c r="AH60" s="212"/>
      <c r="AI60" s="212"/>
      <c r="AJ60" s="212"/>
      <c r="AK60" s="212"/>
      <c r="AL60" s="212"/>
      <c r="AM60" s="212">
        <v>21</v>
      </c>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46"/>
      <c r="B61" s="226"/>
      <c r="C61" s="348"/>
      <c r="D61" s="349"/>
      <c r="E61" s="350"/>
      <c r="F61" s="351"/>
      <c r="G61" s="352"/>
      <c r="H61" s="234"/>
      <c r="I61" s="248"/>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ht="22.5" outlineLevel="1" x14ac:dyDescent="0.2">
      <c r="A62" s="245">
        <v>21</v>
      </c>
      <c r="B62" s="225" t="s">
        <v>1003</v>
      </c>
      <c r="C62" s="237" t="s">
        <v>1004</v>
      </c>
      <c r="D62" s="228" t="s">
        <v>255</v>
      </c>
      <c r="E62" s="230">
        <v>4</v>
      </c>
      <c r="F62" s="232"/>
      <c r="G62" s="233">
        <f>ROUND(E62*F62,2)</f>
        <v>0</v>
      </c>
      <c r="H62" s="234"/>
      <c r="I62" s="248" t="s">
        <v>407</v>
      </c>
      <c r="J62" s="212"/>
      <c r="K62" s="212"/>
      <c r="L62" s="212"/>
      <c r="M62" s="212"/>
      <c r="N62" s="212"/>
      <c r="O62" s="212"/>
      <c r="P62" s="212"/>
      <c r="Q62" s="212"/>
      <c r="R62" s="212"/>
      <c r="S62" s="212"/>
      <c r="T62" s="212"/>
      <c r="U62" s="212"/>
      <c r="V62" s="212"/>
      <c r="W62" s="212"/>
      <c r="X62" s="212"/>
      <c r="Y62" s="212"/>
      <c r="Z62" s="212"/>
      <c r="AA62" s="212"/>
      <c r="AB62" s="212"/>
      <c r="AC62" s="212"/>
      <c r="AD62" s="212"/>
      <c r="AE62" s="212" t="s">
        <v>408</v>
      </c>
      <c r="AF62" s="212">
        <v>1</v>
      </c>
      <c r="AG62" s="212"/>
      <c r="AH62" s="212"/>
      <c r="AI62" s="212"/>
      <c r="AJ62" s="212"/>
      <c r="AK62" s="212"/>
      <c r="AL62" s="212"/>
      <c r="AM62" s="212">
        <v>21</v>
      </c>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46"/>
      <c r="B63" s="226"/>
      <c r="C63" s="348"/>
      <c r="D63" s="349"/>
      <c r="E63" s="350"/>
      <c r="F63" s="351"/>
      <c r="G63" s="352"/>
      <c r="H63" s="234"/>
      <c r="I63" s="248"/>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
      <c r="A64" s="245">
        <v>22</v>
      </c>
      <c r="B64" s="225" t="s">
        <v>1005</v>
      </c>
      <c r="C64" s="237" t="s">
        <v>1006</v>
      </c>
      <c r="D64" s="228" t="s">
        <v>352</v>
      </c>
      <c r="E64" s="230">
        <v>9</v>
      </c>
      <c r="F64" s="232"/>
      <c r="G64" s="233">
        <f>ROUND(E64*F64,2)</f>
        <v>0</v>
      </c>
      <c r="H64" s="234"/>
      <c r="I64" s="248" t="s">
        <v>407</v>
      </c>
      <c r="J64" s="212"/>
      <c r="K64" s="212"/>
      <c r="L64" s="212"/>
      <c r="M64" s="212"/>
      <c r="N64" s="212"/>
      <c r="O64" s="212"/>
      <c r="P64" s="212"/>
      <c r="Q64" s="212"/>
      <c r="R64" s="212"/>
      <c r="S64" s="212"/>
      <c r="T64" s="212"/>
      <c r="U64" s="212"/>
      <c r="V64" s="212"/>
      <c r="W64" s="212"/>
      <c r="X64" s="212"/>
      <c r="Y64" s="212"/>
      <c r="Z64" s="212"/>
      <c r="AA64" s="212"/>
      <c r="AB64" s="212"/>
      <c r="AC64" s="212"/>
      <c r="AD64" s="212"/>
      <c r="AE64" s="212" t="s">
        <v>408</v>
      </c>
      <c r="AF64" s="212">
        <v>1</v>
      </c>
      <c r="AG64" s="212"/>
      <c r="AH64" s="212"/>
      <c r="AI64" s="212"/>
      <c r="AJ64" s="212"/>
      <c r="AK64" s="212"/>
      <c r="AL64" s="212"/>
      <c r="AM64" s="212">
        <v>21</v>
      </c>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46"/>
      <c r="B65" s="226"/>
      <c r="C65" s="348"/>
      <c r="D65" s="349"/>
      <c r="E65" s="350"/>
      <c r="F65" s="351"/>
      <c r="G65" s="352"/>
      <c r="H65" s="234"/>
      <c r="I65" s="248"/>
      <c r="J65" s="212"/>
      <c r="K65" s="212"/>
      <c r="L65" s="212"/>
      <c r="M65" s="212"/>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45">
        <v>23</v>
      </c>
      <c r="B66" s="225" t="s">
        <v>1007</v>
      </c>
      <c r="C66" s="237" t="s">
        <v>1008</v>
      </c>
      <c r="D66" s="228" t="s">
        <v>514</v>
      </c>
      <c r="E66" s="230">
        <v>6.9000000000000006E-2</v>
      </c>
      <c r="F66" s="232"/>
      <c r="G66" s="233">
        <f>ROUND(E66*F66,2)</f>
        <v>0</v>
      </c>
      <c r="H66" s="234"/>
      <c r="I66" s="248" t="s">
        <v>407</v>
      </c>
      <c r="J66" s="212"/>
      <c r="K66" s="212"/>
      <c r="L66" s="212"/>
      <c r="M66" s="212"/>
      <c r="N66" s="212"/>
      <c r="O66" s="212"/>
      <c r="P66" s="212"/>
      <c r="Q66" s="212"/>
      <c r="R66" s="212"/>
      <c r="S66" s="212"/>
      <c r="T66" s="212"/>
      <c r="U66" s="212"/>
      <c r="V66" s="212"/>
      <c r="W66" s="212"/>
      <c r="X66" s="212"/>
      <c r="Y66" s="212"/>
      <c r="Z66" s="212"/>
      <c r="AA66" s="212"/>
      <c r="AB66" s="212"/>
      <c r="AC66" s="212"/>
      <c r="AD66" s="212"/>
      <c r="AE66" s="212" t="s">
        <v>408</v>
      </c>
      <c r="AF66" s="212">
        <v>1</v>
      </c>
      <c r="AG66" s="212"/>
      <c r="AH66" s="212"/>
      <c r="AI66" s="212"/>
      <c r="AJ66" s="212"/>
      <c r="AK66" s="212"/>
      <c r="AL66" s="212"/>
      <c r="AM66" s="212">
        <v>21</v>
      </c>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46"/>
      <c r="B67" s="226"/>
      <c r="C67" s="348"/>
      <c r="D67" s="349"/>
      <c r="E67" s="350"/>
      <c r="F67" s="351"/>
      <c r="G67" s="352"/>
      <c r="H67" s="234"/>
      <c r="I67" s="248"/>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
      <c r="A68" s="246"/>
      <c r="B68" s="362" t="s">
        <v>1009</v>
      </c>
      <c r="C68" s="363"/>
      <c r="D68" s="364"/>
      <c r="E68" s="365"/>
      <c r="F68" s="366"/>
      <c r="G68" s="367"/>
      <c r="H68" s="234"/>
      <c r="I68" s="248"/>
      <c r="J68" s="212"/>
      <c r="K68" s="212"/>
      <c r="L68" s="212"/>
      <c r="M68" s="212"/>
      <c r="N68" s="212"/>
      <c r="O68" s="212"/>
      <c r="P68" s="212"/>
      <c r="Q68" s="212"/>
      <c r="R68" s="212"/>
      <c r="S68" s="212"/>
      <c r="T68" s="212"/>
      <c r="U68" s="212"/>
      <c r="V68" s="212"/>
      <c r="W68" s="212"/>
      <c r="X68" s="212"/>
      <c r="Y68" s="212"/>
      <c r="Z68" s="212"/>
      <c r="AA68" s="212"/>
      <c r="AB68" s="212"/>
      <c r="AC68" s="212">
        <v>0</v>
      </c>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
      <c r="A69" s="246">
        <v>24</v>
      </c>
      <c r="B69" s="226" t="s">
        <v>1010</v>
      </c>
      <c r="C69" s="237" t="s">
        <v>794</v>
      </c>
      <c r="D69" s="228" t="s">
        <v>60</v>
      </c>
      <c r="E69" s="291"/>
      <c r="F69" s="232"/>
      <c r="G69" s="233">
        <f>ROUND(E69*F69,2)</f>
        <v>0</v>
      </c>
      <c r="H69" s="234" t="s">
        <v>988</v>
      </c>
      <c r="I69" s="248" t="s">
        <v>195</v>
      </c>
      <c r="J69" s="212"/>
      <c r="K69" s="212"/>
      <c r="L69" s="212"/>
      <c r="M69" s="212"/>
      <c r="N69" s="212"/>
      <c r="O69" s="212"/>
      <c r="P69" s="212"/>
      <c r="Q69" s="212"/>
      <c r="R69" s="212"/>
      <c r="S69" s="212"/>
      <c r="T69" s="212"/>
      <c r="U69" s="212"/>
      <c r="V69" s="212"/>
      <c r="W69" s="212"/>
      <c r="X69" s="212"/>
      <c r="Y69" s="212"/>
      <c r="Z69" s="212"/>
      <c r="AA69" s="212"/>
      <c r="AB69" s="212"/>
      <c r="AC69" s="212"/>
      <c r="AD69" s="212"/>
      <c r="AE69" s="212" t="s">
        <v>196</v>
      </c>
      <c r="AF69" s="212"/>
      <c r="AG69" s="212"/>
      <c r="AH69" s="212"/>
      <c r="AI69" s="212"/>
      <c r="AJ69" s="212"/>
      <c r="AK69" s="212"/>
      <c r="AL69" s="212"/>
      <c r="AM69" s="212">
        <v>21</v>
      </c>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46"/>
      <c r="B70" s="226"/>
      <c r="C70" s="269" t="s">
        <v>795</v>
      </c>
      <c r="D70" s="261"/>
      <c r="E70" s="265"/>
      <c r="F70" s="233"/>
      <c r="G70" s="233"/>
      <c r="H70" s="234"/>
      <c r="I70" s="248"/>
      <c r="J70" s="212"/>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46"/>
      <c r="B71" s="226"/>
      <c r="C71" s="269" t="s">
        <v>1011</v>
      </c>
      <c r="D71" s="261"/>
      <c r="E71" s="265"/>
      <c r="F71" s="233"/>
      <c r="G71" s="233"/>
      <c r="H71" s="234"/>
      <c r="I71" s="248"/>
      <c r="J71" s="212"/>
      <c r="K71" s="212"/>
      <c r="L71" s="212"/>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46"/>
      <c r="B72" s="226"/>
      <c r="C72" s="269" t="s">
        <v>1012</v>
      </c>
      <c r="D72" s="261"/>
      <c r="E72" s="265">
        <v>337.59469999999999</v>
      </c>
      <c r="F72" s="233"/>
      <c r="G72" s="233"/>
      <c r="H72" s="234"/>
      <c r="I72" s="248"/>
      <c r="J72" s="212"/>
      <c r="K72" s="212"/>
      <c r="L72" s="212"/>
      <c r="M72" s="212"/>
      <c r="N72" s="212"/>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46"/>
      <c r="B73" s="226"/>
      <c r="C73" s="348"/>
      <c r="D73" s="349"/>
      <c r="E73" s="350"/>
      <c r="F73" s="351"/>
      <c r="G73" s="352"/>
      <c r="H73" s="234"/>
      <c r="I73" s="248"/>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x14ac:dyDescent="0.2">
      <c r="A74" s="244" t="s">
        <v>190</v>
      </c>
      <c r="B74" s="224" t="s">
        <v>119</v>
      </c>
      <c r="C74" s="236" t="s">
        <v>121</v>
      </c>
      <c r="D74" s="227"/>
      <c r="E74" s="229"/>
      <c r="F74" s="353">
        <f>SUM(G75:G90)</f>
        <v>0</v>
      </c>
      <c r="G74" s="354"/>
      <c r="H74" s="231"/>
      <c r="I74" s="247"/>
      <c r="AE74" t="s">
        <v>191</v>
      </c>
    </row>
    <row r="75" spans="1:60" ht="22.5" outlineLevel="1" x14ac:dyDescent="0.2">
      <c r="A75" s="245">
        <v>25</v>
      </c>
      <c r="B75" s="225" t="s">
        <v>1013</v>
      </c>
      <c r="C75" s="237" t="s">
        <v>1014</v>
      </c>
      <c r="D75" s="228" t="s">
        <v>255</v>
      </c>
      <c r="E75" s="230">
        <v>34</v>
      </c>
      <c r="F75" s="232"/>
      <c r="G75" s="233">
        <f>ROUND(E75*F75,2)</f>
        <v>0</v>
      </c>
      <c r="H75" s="234"/>
      <c r="I75" s="248" t="s">
        <v>407</v>
      </c>
      <c r="J75" s="212"/>
      <c r="K75" s="212"/>
      <c r="L75" s="212"/>
      <c r="M75" s="212"/>
      <c r="N75" s="212"/>
      <c r="O75" s="212"/>
      <c r="P75" s="212"/>
      <c r="Q75" s="212"/>
      <c r="R75" s="212"/>
      <c r="S75" s="212"/>
      <c r="T75" s="212"/>
      <c r="U75" s="212"/>
      <c r="V75" s="212"/>
      <c r="W75" s="212"/>
      <c r="X75" s="212"/>
      <c r="Y75" s="212"/>
      <c r="Z75" s="212"/>
      <c r="AA75" s="212"/>
      <c r="AB75" s="212"/>
      <c r="AC75" s="212"/>
      <c r="AD75" s="212"/>
      <c r="AE75" s="212" t="s">
        <v>408</v>
      </c>
      <c r="AF75" s="212">
        <v>1</v>
      </c>
      <c r="AG75" s="212"/>
      <c r="AH75" s="212"/>
      <c r="AI75" s="212"/>
      <c r="AJ75" s="212"/>
      <c r="AK75" s="212"/>
      <c r="AL75" s="212"/>
      <c r="AM75" s="212">
        <v>21</v>
      </c>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46"/>
      <c r="B76" s="226"/>
      <c r="C76" s="348"/>
      <c r="D76" s="349"/>
      <c r="E76" s="350"/>
      <c r="F76" s="351"/>
      <c r="G76" s="352"/>
      <c r="H76" s="234"/>
      <c r="I76" s="248"/>
      <c r="J76" s="212"/>
      <c r="K76" s="212"/>
      <c r="L76" s="212"/>
      <c r="M76" s="212"/>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ht="22.5" outlineLevel="1" x14ac:dyDescent="0.2">
      <c r="A77" s="245">
        <v>26</v>
      </c>
      <c r="B77" s="225" t="s">
        <v>1015</v>
      </c>
      <c r="C77" s="237" t="s">
        <v>1016</v>
      </c>
      <c r="D77" s="228" t="s">
        <v>255</v>
      </c>
      <c r="E77" s="230">
        <v>34</v>
      </c>
      <c r="F77" s="232"/>
      <c r="G77" s="233">
        <f>ROUND(E77*F77,2)</f>
        <v>0</v>
      </c>
      <c r="H77" s="234"/>
      <c r="I77" s="248" t="s">
        <v>407</v>
      </c>
      <c r="J77" s="212"/>
      <c r="K77" s="212"/>
      <c r="L77" s="212"/>
      <c r="M77" s="212"/>
      <c r="N77" s="212"/>
      <c r="O77" s="212"/>
      <c r="P77" s="212"/>
      <c r="Q77" s="212"/>
      <c r="R77" s="212"/>
      <c r="S77" s="212"/>
      <c r="T77" s="212"/>
      <c r="U77" s="212"/>
      <c r="V77" s="212"/>
      <c r="W77" s="212"/>
      <c r="X77" s="212"/>
      <c r="Y77" s="212"/>
      <c r="Z77" s="212"/>
      <c r="AA77" s="212"/>
      <c r="AB77" s="212"/>
      <c r="AC77" s="212"/>
      <c r="AD77" s="212"/>
      <c r="AE77" s="212" t="s">
        <v>408</v>
      </c>
      <c r="AF77" s="212">
        <v>1</v>
      </c>
      <c r="AG77" s="212"/>
      <c r="AH77" s="212"/>
      <c r="AI77" s="212"/>
      <c r="AJ77" s="212"/>
      <c r="AK77" s="212"/>
      <c r="AL77" s="212"/>
      <c r="AM77" s="212">
        <v>21</v>
      </c>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
      <c r="A78" s="246"/>
      <c r="B78" s="226"/>
      <c r="C78" s="348"/>
      <c r="D78" s="349"/>
      <c r="E78" s="350"/>
      <c r="F78" s="351"/>
      <c r="G78" s="352"/>
      <c r="H78" s="234"/>
      <c r="I78" s="248"/>
      <c r="J78" s="212"/>
      <c r="K78" s="212"/>
      <c r="L78" s="212"/>
      <c r="M78" s="212"/>
      <c r="N78" s="212"/>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45">
        <v>27</v>
      </c>
      <c r="B79" s="225" t="s">
        <v>1017</v>
      </c>
      <c r="C79" s="237" t="s">
        <v>1018</v>
      </c>
      <c r="D79" s="228" t="s">
        <v>255</v>
      </c>
      <c r="E79" s="230">
        <v>34</v>
      </c>
      <c r="F79" s="232"/>
      <c r="G79" s="233">
        <f>ROUND(E79*F79,2)</f>
        <v>0</v>
      </c>
      <c r="H79" s="234"/>
      <c r="I79" s="248" t="s">
        <v>407</v>
      </c>
      <c r="J79" s="212"/>
      <c r="K79" s="212"/>
      <c r="L79" s="212"/>
      <c r="M79" s="212"/>
      <c r="N79" s="212"/>
      <c r="O79" s="212"/>
      <c r="P79" s="212"/>
      <c r="Q79" s="212"/>
      <c r="R79" s="212"/>
      <c r="S79" s="212"/>
      <c r="T79" s="212"/>
      <c r="U79" s="212"/>
      <c r="V79" s="212"/>
      <c r="W79" s="212"/>
      <c r="X79" s="212"/>
      <c r="Y79" s="212"/>
      <c r="Z79" s="212"/>
      <c r="AA79" s="212"/>
      <c r="AB79" s="212"/>
      <c r="AC79" s="212"/>
      <c r="AD79" s="212"/>
      <c r="AE79" s="212" t="s">
        <v>408</v>
      </c>
      <c r="AF79" s="212">
        <v>1</v>
      </c>
      <c r="AG79" s="212"/>
      <c r="AH79" s="212"/>
      <c r="AI79" s="212"/>
      <c r="AJ79" s="212"/>
      <c r="AK79" s="212"/>
      <c r="AL79" s="212"/>
      <c r="AM79" s="212">
        <v>21</v>
      </c>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46"/>
      <c r="B80" s="226"/>
      <c r="C80" s="348"/>
      <c r="D80" s="349"/>
      <c r="E80" s="350"/>
      <c r="F80" s="351"/>
      <c r="G80" s="352"/>
      <c r="H80" s="234"/>
      <c r="I80" s="248"/>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45">
        <v>28</v>
      </c>
      <c r="B81" s="225" t="s">
        <v>1019</v>
      </c>
      <c r="C81" s="237" t="s">
        <v>1020</v>
      </c>
      <c r="D81" s="228" t="s">
        <v>255</v>
      </c>
      <c r="E81" s="230">
        <v>2</v>
      </c>
      <c r="F81" s="232"/>
      <c r="G81" s="233">
        <f>ROUND(E81*F81,2)</f>
        <v>0</v>
      </c>
      <c r="H81" s="234"/>
      <c r="I81" s="248" t="s">
        <v>407</v>
      </c>
      <c r="J81" s="212"/>
      <c r="K81" s="212"/>
      <c r="L81" s="212"/>
      <c r="M81" s="212"/>
      <c r="N81" s="212"/>
      <c r="O81" s="212"/>
      <c r="P81" s="212"/>
      <c r="Q81" s="212"/>
      <c r="R81" s="212"/>
      <c r="S81" s="212"/>
      <c r="T81" s="212"/>
      <c r="U81" s="212"/>
      <c r="V81" s="212"/>
      <c r="W81" s="212"/>
      <c r="X81" s="212"/>
      <c r="Y81" s="212"/>
      <c r="Z81" s="212"/>
      <c r="AA81" s="212"/>
      <c r="AB81" s="212"/>
      <c r="AC81" s="212"/>
      <c r="AD81" s="212"/>
      <c r="AE81" s="212" t="s">
        <v>408</v>
      </c>
      <c r="AF81" s="212">
        <v>1</v>
      </c>
      <c r="AG81" s="212"/>
      <c r="AH81" s="212"/>
      <c r="AI81" s="212"/>
      <c r="AJ81" s="212"/>
      <c r="AK81" s="212"/>
      <c r="AL81" s="212"/>
      <c r="AM81" s="212">
        <v>21</v>
      </c>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46"/>
      <c r="B82" s="226"/>
      <c r="C82" s="348"/>
      <c r="D82" s="349"/>
      <c r="E82" s="350"/>
      <c r="F82" s="351"/>
      <c r="G82" s="352"/>
      <c r="H82" s="234"/>
      <c r="I82" s="248"/>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
      <c r="A83" s="245">
        <v>29</v>
      </c>
      <c r="B83" s="225" t="s">
        <v>1021</v>
      </c>
      <c r="C83" s="237" t="s">
        <v>1022</v>
      </c>
      <c r="D83" s="228" t="s">
        <v>255</v>
      </c>
      <c r="E83" s="230">
        <v>2</v>
      </c>
      <c r="F83" s="232"/>
      <c r="G83" s="233">
        <f>ROUND(E83*F83,2)</f>
        <v>0</v>
      </c>
      <c r="H83" s="234"/>
      <c r="I83" s="248" t="s">
        <v>407</v>
      </c>
      <c r="J83" s="212"/>
      <c r="K83" s="212"/>
      <c r="L83" s="212"/>
      <c r="M83" s="212"/>
      <c r="N83" s="212"/>
      <c r="O83" s="212"/>
      <c r="P83" s="212"/>
      <c r="Q83" s="212"/>
      <c r="R83" s="212"/>
      <c r="S83" s="212"/>
      <c r="T83" s="212"/>
      <c r="U83" s="212"/>
      <c r="V83" s="212"/>
      <c r="W83" s="212"/>
      <c r="X83" s="212"/>
      <c r="Y83" s="212"/>
      <c r="Z83" s="212"/>
      <c r="AA83" s="212"/>
      <c r="AB83" s="212"/>
      <c r="AC83" s="212"/>
      <c r="AD83" s="212"/>
      <c r="AE83" s="212" t="s">
        <v>408</v>
      </c>
      <c r="AF83" s="212">
        <v>1</v>
      </c>
      <c r="AG83" s="212"/>
      <c r="AH83" s="212"/>
      <c r="AI83" s="212"/>
      <c r="AJ83" s="212"/>
      <c r="AK83" s="212"/>
      <c r="AL83" s="212"/>
      <c r="AM83" s="212">
        <v>21</v>
      </c>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1" x14ac:dyDescent="0.2">
      <c r="A84" s="246"/>
      <c r="B84" s="226"/>
      <c r="C84" s="348"/>
      <c r="D84" s="349"/>
      <c r="E84" s="350"/>
      <c r="F84" s="351"/>
      <c r="G84" s="352"/>
      <c r="H84" s="234"/>
      <c r="I84" s="248"/>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
      <c r="A85" s="246"/>
      <c r="B85" s="362" t="s">
        <v>1023</v>
      </c>
      <c r="C85" s="363"/>
      <c r="D85" s="364"/>
      <c r="E85" s="365"/>
      <c r="F85" s="366"/>
      <c r="G85" s="367"/>
      <c r="H85" s="234"/>
      <c r="I85" s="248"/>
      <c r="J85" s="212"/>
      <c r="K85" s="212"/>
      <c r="L85" s="212"/>
      <c r="M85" s="212"/>
      <c r="N85" s="212"/>
      <c r="O85" s="212"/>
      <c r="P85" s="212"/>
      <c r="Q85" s="212"/>
      <c r="R85" s="212"/>
      <c r="S85" s="212"/>
      <c r="T85" s="212"/>
      <c r="U85" s="212"/>
      <c r="V85" s="212"/>
      <c r="W85" s="212"/>
      <c r="X85" s="212"/>
      <c r="Y85" s="212"/>
      <c r="Z85" s="212"/>
      <c r="AA85" s="212"/>
      <c r="AB85" s="212"/>
      <c r="AC85" s="212">
        <v>0</v>
      </c>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
      <c r="A86" s="246">
        <v>30</v>
      </c>
      <c r="B86" s="226" t="s">
        <v>1024</v>
      </c>
      <c r="C86" s="237" t="s">
        <v>794</v>
      </c>
      <c r="D86" s="228" t="s">
        <v>60</v>
      </c>
      <c r="E86" s="291"/>
      <c r="F86" s="232"/>
      <c r="G86" s="233">
        <f>ROUND(E86*F86,2)</f>
        <v>0</v>
      </c>
      <c r="H86" s="234" t="s">
        <v>988</v>
      </c>
      <c r="I86" s="248" t="s">
        <v>195</v>
      </c>
      <c r="J86" s="212"/>
      <c r="K86" s="212"/>
      <c r="L86" s="212"/>
      <c r="M86" s="212"/>
      <c r="N86" s="212"/>
      <c r="O86" s="212"/>
      <c r="P86" s="212"/>
      <c r="Q86" s="212"/>
      <c r="R86" s="212"/>
      <c r="S86" s="212"/>
      <c r="T86" s="212"/>
      <c r="U86" s="212"/>
      <c r="V86" s="212"/>
      <c r="W86" s="212"/>
      <c r="X86" s="212"/>
      <c r="Y86" s="212"/>
      <c r="Z86" s="212"/>
      <c r="AA86" s="212"/>
      <c r="AB86" s="212"/>
      <c r="AC86" s="212"/>
      <c r="AD86" s="212"/>
      <c r="AE86" s="212" t="s">
        <v>196</v>
      </c>
      <c r="AF86" s="212"/>
      <c r="AG86" s="212"/>
      <c r="AH86" s="212"/>
      <c r="AI86" s="212"/>
      <c r="AJ86" s="212"/>
      <c r="AK86" s="212"/>
      <c r="AL86" s="212"/>
      <c r="AM86" s="212">
        <v>21</v>
      </c>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46"/>
      <c r="B87" s="226"/>
      <c r="C87" s="269" t="s">
        <v>795</v>
      </c>
      <c r="D87" s="261"/>
      <c r="E87" s="265"/>
      <c r="F87" s="233"/>
      <c r="G87" s="233"/>
      <c r="H87" s="234"/>
      <c r="I87" s="248"/>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46"/>
      <c r="B88" s="226"/>
      <c r="C88" s="269" t="s">
        <v>1025</v>
      </c>
      <c r="D88" s="261"/>
      <c r="E88" s="265"/>
      <c r="F88" s="233"/>
      <c r="G88" s="233"/>
      <c r="H88" s="234"/>
      <c r="I88" s="248"/>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
      <c r="A89" s="246"/>
      <c r="B89" s="226"/>
      <c r="C89" s="269" t="s">
        <v>1026</v>
      </c>
      <c r="D89" s="261"/>
      <c r="E89" s="265">
        <v>339.22</v>
      </c>
      <c r="F89" s="233"/>
      <c r="G89" s="233"/>
      <c r="H89" s="234"/>
      <c r="I89" s="248"/>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ht="13.5" outlineLevel="1" thickBot="1" x14ac:dyDescent="0.25">
      <c r="A90" s="254"/>
      <c r="B90" s="255"/>
      <c r="C90" s="335"/>
      <c r="D90" s="336"/>
      <c r="E90" s="337"/>
      <c r="F90" s="338"/>
      <c r="G90" s="339"/>
      <c r="H90" s="256"/>
      <c r="I90" s="257"/>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hidden="1" x14ac:dyDescent="0.2">
      <c r="A91" s="54"/>
      <c r="B91" s="61" t="s">
        <v>202</v>
      </c>
      <c r="C91" s="238" t="s">
        <v>202</v>
      </c>
      <c r="D91" s="215"/>
      <c r="E91" s="213"/>
      <c r="F91" s="213"/>
      <c r="G91" s="213"/>
      <c r="H91" s="213"/>
      <c r="I91" s="214"/>
    </row>
    <row r="92" spans="1:60" hidden="1" x14ac:dyDescent="0.2">
      <c r="A92" s="239"/>
      <c r="B92" s="240" t="s">
        <v>201</v>
      </c>
      <c r="C92" s="241"/>
      <c r="D92" s="242"/>
      <c r="E92" s="239"/>
      <c r="F92" s="239"/>
      <c r="G92" s="243">
        <f>F8+F48+F51+F74</f>
        <v>0</v>
      </c>
      <c r="H92" s="46"/>
      <c r="I92" s="46"/>
      <c r="AN92">
        <v>15</v>
      </c>
      <c r="AO92">
        <v>21</v>
      </c>
    </row>
    <row r="93" spans="1:60" x14ac:dyDescent="0.2">
      <c r="A93" s="46"/>
      <c r="B93" s="235"/>
      <c r="C93" s="235"/>
      <c r="D93" s="191"/>
      <c r="E93" s="46"/>
      <c r="F93" s="46"/>
      <c r="G93" s="46"/>
      <c r="H93" s="46"/>
      <c r="I93" s="46"/>
      <c r="AN93">
        <f>SUMIF(AM8:AM92,AN92,G8:G92)</f>
        <v>0</v>
      </c>
      <c r="AO93">
        <f>SUMIF(AM8:AM92,AO92,G8:G92)</f>
        <v>0</v>
      </c>
    </row>
    <row r="94" spans="1:60" x14ac:dyDescent="0.2">
      <c r="D94" s="190"/>
    </row>
    <row r="95" spans="1:60" x14ac:dyDescent="0.2">
      <c r="D95" s="190"/>
    </row>
    <row r="96" spans="1:60" x14ac:dyDescent="0.2">
      <c r="D96" s="190"/>
    </row>
    <row r="97" spans="4:4" x14ac:dyDescent="0.2">
      <c r="D97" s="190"/>
    </row>
    <row r="98" spans="4:4" x14ac:dyDescent="0.2">
      <c r="D98" s="190"/>
    </row>
    <row r="99" spans="4:4" x14ac:dyDescent="0.2">
      <c r="D99" s="190"/>
    </row>
    <row r="100" spans="4:4" x14ac:dyDescent="0.2">
      <c r="D100" s="190"/>
    </row>
    <row r="101" spans="4:4" x14ac:dyDescent="0.2">
      <c r="D101" s="190"/>
    </row>
    <row r="102" spans="4:4" x14ac:dyDescent="0.2">
      <c r="D102" s="190"/>
    </row>
    <row r="103" spans="4:4" x14ac:dyDescent="0.2">
      <c r="D103" s="190"/>
    </row>
    <row r="104" spans="4:4" x14ac:dyDescent="0.2">
      <c r="D104" s="190"/>
    </row>
    <row r="105" spans="4:4" x14ac:dyDescent="0.2">
      <c r="D105" s="190"/>
    </row>
    <row r="106" spans="4:4" x14ac:dyDescent="0.2">
      <c r="D106" s="190"/>
    </row>
    <row r="107" spans="4:4" x14ac:dyDescent="0.2">
      <c r="D107" s="190"/>
    </row>
    <row r="108" spans="4:4" x14ac:dyDescent="0.2">
      <c r="D108" s="190"/>
    </row>
    <row r="109" spans="4:4" x14ac:dyDescent="0.2">
      <c r="D109" s="190"/>
    </row>
    <row r="110" spans="4:4" x14ac:dyDescent="0.2">
      <c r="D110" s="190"/>
    </row>
    <row r="111" spans="4:4" x14ac:dyDescent="0.2">
      <c r="D111" s="190"/>
    </row>
    <row r="112" spans="4:4" x14ac:dyDescent="0.2">
      <c r="D112" s="190"/>
    </row>
    <row r="113" spans="4:4" x14ac:dyDescent="0.2">
      <c r="D113" s="190"/>
    </row>
    <row r="114" spans="4:4" x14ac:dyDescent="0.2">
      <c r="D114" s="190"/>
    </row>
    <row r="115" spans="4:4" x14ac:dyDescent="0.2">
      <c r="D115" s="190"/>
    </row>
    <row r="116" spans="4:4" x14ac:dyDescent="0.2">
      <c r="D116" s="190"/>
    </row>
    <row r="117" spans="4:4" x14ac:dyDescent="0.2">
      <c r="D117" s="190"/>
    </row>
    <row r="118" spans="4:4" x14ac:dyDescent="0.2">
      <c r="D118" s="190"/>
    </row>
    <row r="119" spans="4:4" x14ac:dyDescent="0.2">
      <c r="D119" s="190"/>
    </row>
    <row r="120" spans="4:4" x14ac:dyDescent="0.2">
      <c r="D120" s="190"/>
    </row>
    <row r="121" spans="4:4" x14ac:dyDescent="0.2">
      <c r="D121" s="190"/>
    </row>
    <row r="122" spans="4:4" x14ac:dyDescent="0.2">
      <c r="D122" s="190"/>
    </row>
    <row r="123" spans="4:4" x14ac:dyDescent="0.2">
      <c r="D123" s="190"/>
    </row>
    <row r="124" spans="4:4" x14ac:dyDescent="0.2">
      <c r="D124" s="190"/>
    </row>
    <row r="125" spans="4:4" x14ac:dyDescent="0.2">
      <c r="D125" s="190"/>
    </row>
    <row r="126" spans="4:4" x14ac:dyDescent="0.2">
      <c r="D126" s="190"/>
    </row>
    <row r="127" spans="4:4" x14ac:dyDescent="0.2">
      <c r="D127" s="190"/>
    </row>
    <row r="128" spans="4:4" x14ac:dyDescent="0.2">
      <c r="D128" s="190"/>
    </row>
    <row r="129" spans="4:4" x14ac:dyDescent="0.2">
      <c r="D129" s="190"/>
    </row>
    <row r="130" spans="4:4" x14ac:dyDescent="0.2">
      <c r="D130" s="190"/>
    </row>
    <row r="131" spans="4:4" x14ac:dyDescent="0.2">
      <c r="D131" s="190"/>
    </row>
    <row r="132" spans="4:4" x14ac:dyDescent="0.2">
      <c r="D132" s="190"/>
    </row>
    <row r="133" spans="4:4" x14ac:dyDescent="0.2">
      <c r="D133" s="190"/>
    </row>
    <row r="134" spans="4:4" x14ac:dyDescent="0.2">
      <c r="D134" s="190"/>
    </row>
    <row r="135" spans="4:4" x14ac:dyDescent="0.2">
      <c r="D135" s="190"/>
    </row>
    <row r="136" spans="4:4" x14ac:dyDescent="0.2">
      <c r="D136" s="190"/>
    </row>
    <row r="137" spans="4:4" x14ac:dyDescent="0.2">
      <c r="D137" s="190"/>
    </row>
    <row r="138" spans="4:4" x14ac:dyDescent="0.2">
      <c r="D138" s="190"/>
    </row>
    <row r="139" spans="4:4" x14ac:dyDescent="0.2">
      <c r="D139" s="190"/>
    </row>
    <row r="140" spans="4:4" x14ac:dyDescent="0.2">
      <c r="D140" s="190"/>
    </row>
    <row r="141" spans="4:4" x14ac:dyDescent="0.2">
      <c r="D141" s="190"/>
    </row>
    <row r="142" spans="4:4" x14ac:dyDescent="0.2">
      <c r="D142" s="190"/>
    </row>
    <row r="143" spans="4:4" x14ac:dyDescent="0.2">
      <c r="D143" s="190"/>
    </row>
    <row r="144" spans="4:4" x14ac:dyDescent="0.2">
      <c r="D144" s="190"/>
    </row>
    <row r="145" spans="4:4" x14ac:dyDescent="0.2">
      <c r="D145" s="190"/>
    </row>
    <row r="146" spans="4:4" x14ac:dyDescent="0.2">
      <c r="D146" s="190"/>
    </row>
    <row r="147" spans="4:4" x14ac:dyDescent="0.2">
      <c r="D147" s="190"/>
    </row>
    <row r="148" spans="4:4" x14ac:dyDescent="0.2">
      <c r="D148" s="190"/>
    </row>
    <row r="149" spans="4:4" x14ac:dyDescent="0.2">
      <c r="D149" s="190"/>
    </row>
    <row r="150" spans="4:4" x14ac:dyDescent="0.2">
      <c r="D150" s="190"/>
    </row>
    <row r="151" spans="4:4" x14ac:dyDescent="0.2">
      <c r="D151" s="190"/>
    </row>
    <row r="152" spans="4:4" x14ac:dyDescent="0.2">
      <c r="D152" s="190"/>
    </row>
    <row r="153" spans="4:4" x14ac:dyDescent="0.2">
      <c r="D153" s="190"/>
    </row>
    <row r="154" spans="4:4" x14ac:dyDescent="0.2">
      <c r="D154" s="190"/>
    </row>
    <row r="155" spans="4:4" x14ac:dyDescent="0.2">
      <c r="D155" s="190"/>
    </row>
    <row r="156" spans="4:4" x14ac:dyDescent="0.2">
      <c r="D156" s="190"/>
    </row>
    <row r="157" spans="4:4" x14ac:dyDescent="0.2">
      <c r="D157" s="190"/>
    </row>
    <row r="158" spans="4:4" x14ac:dyDescent="0.2">
      <c r="D158" s="190"/>
    </row>
    <row r="159" spans="4:4" x14ac:dyDescent="0.2">
      <c r="D159" s="190"/>
    </row>
    <row r="160" spans="4:4" x14ac:dyDescent="0.2">
      <c r="D160" s="190"/>
    </row>
    <row r="161" spans="4:4" x14ac:dyDescent="0.2">
      <c r="D161" s="190"/>
    </row>
    <row r="162" spans="4:4" x14ac:dyDescent="0.2">
      <c r="D162" s="190"/>
    </row>
    <row r="163" spans="4:4" x14ac:dyDescent="0.2">
      <c r="D163" s="190"/>
    </row>
    <row r="164" spans="4:4" x14ac:dyDescent="0.2">
      <c r="D164" s="190"/>
    </row>
    <row r="165" spans="4:4" x14ac:dyDescent="0.2">
      <c r="D165" s="190"/>
    </row>
    <row r="166" spans="4:4" x14ac:dyDescent="0.2">
      <c r="D166" s="190"/>
    </row>
    <row r="167" spans="4:4" x14ac:dyDescent="0.2">
      <c r="D167" s="190"/>
    </row>
    <row r="168" spans="4:4" x14ac:dyDescent="0.2">
      <c r="D168" s="190"/>
    </row>
    <row r="169" spans="4:4" x14ac:dyDescent="0.2">
      <c r="D169" s="190"/>
    </row>
    <row r="170" spans="4:4" x14ac:dyDescent="0.2">
      <c r="D170" s="190"/>
    </row>
    <row r="171" spans="4:4" x14ac:dyDescent="0.2">
      <c r="D171" s="190"/>
    </row>
    <row r="172" spans="4:4" x14ac:dyDescent="0.2">
      <c r="D172" s="190"/>
    </row>
    <row r="173" spans="4:4" x14ac:dyDescent="0.2">
      <c r="D173" s="190"/>
    </row>
    <row r="174" spans="4:4" x14ac:dyDescent="0.2">
      <c r="D174" s="190"/>
    </row>
    <row r="175" spans="4:4" x14ac:dyDescent="0.2">
      <c r="D175" s="190"/>
    </row>
    <row r="176" spans="4:4" x14ac:dyDescent="0.2">
      <c r="D176" s="190"/>
    </row>
    <row r="177" spans="4:4" x14ac:dyDescent="0.2">
      <c r="D177" s="190"/>
    </row>
    <row r="178" spans="4:4" x14ac:dyDescent="0.2">
      <c r="D178" s="190"/>
    </row>
    <row r="179" spans="4:4" x14ac:dyDescent="0.2">
      <c r="D179" s="190"/>
    </row>
    <row r="180" spans="4:4" x14ac:dyDescent="0.2">
      <c r="D180" s="190"/>
    </row>
    <row r="181" spans="4:4" x14ac:dyDescent="0.2">
      <c r="D181" s="190"/>
    </row>
    <row r="182" spans="4:4" x14ac:dyDescent="0.2">
      <c r="D182" s="190"/>
    </row>
    <row r="183" spans="4:4" x14ac:dyDescent="0.2">
      <c r="D183" s="190"/>
    </row>
    <row r="184" spans="4:4" x14ac:dyDescent="0.2">
      <c r="D184" s="190"/>
    </row>
    <row r="185" spans="4:4" x14ac:dyDescent="0.2">
      <c r="D185" s="190"/>
    </row>
    <row r="186" spans="4:4" x14ac:dyDescent="0.2">
      <c r="D186" s="190"/>
    </row>
    <row r="187" spans="4:4" x14ac:dyDescent="0.2">
      <c r="D187" s="190"/>
    </row>
    <row r="188" spans="4:4" x14ac:dyDescent="0.2">
      <c r="D188" s="190"/>
    </row>
    <row r="189" spans="4:4" x14ac:dyDescent="0.2">
      <c r="D189" s="190"/>
    </row>
    <row r="190" spans="4:4" x14ac:dyDescent="0.2">
      <c r="D190" s="190"/>
    </row>
    <row r="191" spans="4:4" x14ac:dyDescent="0.2">
      <c r="D191" s="190"/>
    </row>
    <row r="192" spans="4:4" x14ac:dyDescent="0.2">
      <c r="D192" s="190"/>
    </row>
    <row r="193" spans="4:4" x14ac:dyDescent="0.2">
      <c r="D193" s="190"/>
    </row>
    <row r="194" spans="4:4" x14ac:dyDescent="0.2">
      <c r="D194" s="190"/>
    </row>
    <row r="195" spans="4:4" x14ac:dyDescent="0.2">
      <c r="D195" s="190"/>
    </row>
    <row r="196" spans="4:4" x14ac:dyDescent="0.2">
      <c r="D196" s="190"/>
    </row>
    <row r="197" spans="4:4" x14ac:dyDescent="0.2">
      <c r="D197" s="190"/>
    </row>
    <row r="198" spans="4:4" x14ac:dyDescent="0.2">
      <c r="D198" s="190"/>
    </row>
    <row r="199" spans="4:4" x14ac:dyDescent="0.2">
      <c r="D199" s="190"/>
    </row>
    <row r="200" spans="4:4" x14ac:dyDescent="0.2">
      <c r="D200" s="190"/>
    </row>
    <row r="201" spans="4:4" x14ac:dyDescent="0.2">
      <c r="D201" s="190"/>
    </row>
    <row r="202" spans="4:4" x14ac:dyDescent="0.2">
      <c r="D202" s="190"/>
    </row>
    <row r="203" spans="4:4" x14ac:dyDescent="0.2">
      <c r="D203" s="190"/>
    </row>
    <row r="204" spans="4:4" x14ac:dyDescent="0.2">
      <c r="D204" s="190"/>
    </row>
    <row r="205" spans="4:4" x14ac:dyDescent="0.2">
      <c r="D205" s="190"/>
    </row>
    <row r="206" spans="4:4" x14ac:dyDescent="0.2">
      <c r="D206" s="190"/>
    </row>
    <row r="207" spans="4:4" x14ac:dyDescent="0.2">
      <c r="D207" s="190"/>
    </row>
    <row r="208" spans="4:4" x14ac:dyDescent="0.2">
      <c r="D208" s="190"/>
    </row>
    <row r="209" spans="4:4" x14ac:dyDescent="0.2">
      <c r="D209" s="190"/>
    </row>
    <row r="210" spans="4:4" x14ac:dyDescent="0.2">
      <c r="D210" s="190"/>
    </row>
    <row r="211" spans="4:4" x14ac:dyDescent="0.2">
      <c r="D211" s="190"/>
    </row>
    <row r="212" spans="4:4" x14ac:dyDescent="0.2">
      <c r="D212" s="190"/>
    </row>
    <row r="213" spans="4:4" x14ac:dyDescent="0.2">
      <c r="D213" s="190"/>
    </row>
    <row r="214" spans="4:4" x14ac:dyDescent="0.2">
      <c r="D214" s="190"/>
    </row>
    <row r="215" spans="4:4" x14ac:dyDescent="0.2">
      <c r="D215" s="190"/>
    </row>
    <row r="216" spans="4:4" x14ac:dyDescent="0.2">
      <c r="D216" s="190"/>
    </row>
    <row r="217" spans="4:4" x14ac:dyDescent="0.2">
      <c r="D217" s="190"/>
    </row>
    <row r="218" spans="4:4" x14ac:dyDescent="0.2">
      <c r="D218" s="190"/>
    </row>
    <row r="219" spans="4:4" x14ac:dyDescent="0.2">
      <c r="D219" s="190"/>
    </row>
    <row r="220" spans="4:4" x14ac:dyDescent="0.2">
      <c r="D220" s="190"/>
    </row>
    <row r="221" spans="4:4" x14ac:dyDescent="0.2">
      <c r="D221" s="190"/>
    </row>
    <row r="222" spans="4:4" x14ac:dyDescent="0.2">
      <c r="D222" s="190"/>
    </row>
    <row r="223" spans="4:4" x14ac:dyDescent="0.2">
      <c r="D223" s="190"/>
    </row>
    <row r="224" spans="4:4" x14ac:dyDescent="0.2">
      <c r="D224" s="190"/>
    </row>
    <row r="225" spans="4:4" x14ac:dyDescent="0.2">
      <c r="D225" s="190"/>
    </row>
    <row r="226" spans="4:4" x14ac:dyDescent="0.2">
      <c r="D226" s="190"/>
    </row>
    <row r="227" spans="4:4" x14ac:dyDescent="0.2">
      <c r="D227" s="190"/>
    </row>
    <row r="228" spans="4:4" x14ac:dyDescent="0.2">
      <c r="D228" s="190"/>
    </row>
    <row r="229" spans="4:4" x14ac:dyDescent="0.2">
      <c r="D229" s="190"/>
    </row>
    <row r="230" spans="4:4" x14ac:dyDescent="0.2">
      <c r="D230" s="190"/>
    </row>
    <row r="231" spans="4:4" x14ac:dyDescent="0.2">
      <c r="D231" s="190"/>
    </row>
    <row r="232" spans="4:4" x14ac:dyDescent="0.2">
      <c r="D232" s="190"/>
    </row>
    <row r="233" spans="4:4" x14ac:dyDescent="0.2">
      <c r="D233" s="190"/>
    </row>
    <row r="234" spans="4:4" x14ac:dyDescent="0.2">
      <c r="D234" s="190"/>
    </row>
    <row r="235" spans="4:4" x14ac:dyDescent="0.2">
      <c r="D235" s="190"/>
    </row>
    <row r="236" spans="4:4" x14ac:dyDescent="0.2">
      <c r="D236" s="190"/>
    </row>
    <row r="237" spans="4:4" x14ac:dyDescent="0.2">
      <c r="D237" s="190"/>
    </row>
    <row r="238" spans="4:4" x14ac:dyDescent="0.2">
      <c r="D238" s="190"/>
    </row>
    <row r="239" spans="4:4" x14ac:dyDescent="0.2">
      <c r="D239" s="190"/>
    </row>
    <row r="240" spans="4:4" x14ac:dyDescent="0.2">
      <c r="D240" s="190"/>
    </row>
    <row r="241" spans="4:4" x14ac:dyDescent="0.2">
      <c r="D241" s="190"/>
    </row>
    <row r="242" spans="4:4" x14ac:dyDescent="0.2">
      <c r="D242" s="190"/>
    </row>
    <row r="243" spans="4:4" x14ac:dyDescent="0.2">
      <c r="D243" s="190"/>
    </row>
    <row r="244" spans="4:4" x14ac:dyDescent="0.2">
      <c r="D244" s="190"/>
    </row>
    <row r="245" spans="4:4" x14ac:dyDescent="0.2">
      <c r="D245" s="190"/>
    </row>
    <row r="246" spans="4:4" x14ac:dyDescent="0.2">
      <c r="D246" s="190"/>
    </row>
    <row r="247" spans="4:4" x14ac:dyDescent="0.2">
      <c r="D247" s="190"/>
    </row>
    <row r="248" spans="4:4" x14ac:dyDescent="0.2">
      <c r="D248" s="190"/>
    </row>
    <row r="249" spans="4:4" x14ac:dyDescent="0.2">
      <c r="D249" s="190"/>
    </row>
    <row r="250" spans="4:4" x14ac:dyDescent="0.2">
      <c r="D250" s="190"/>
    </row>
    <row r="251" spans="4:4" x14ac:dyDescent="0.2">
      <c r="D251" s="190"/>
    </row>
    <row r="252" spans="4:4" x14ac:dyDescent="0.2">
      <c r="D252" s="190"/>
    </row>
    <row r="253" spans="4:4" x14ac:dyDescent="0.2">
      <c r="D253" s="190"/>
    </row>
    <row r="254" spans="4:4" x14ac:dyDescent="0.2">
      <c r="D254" s="190"/>
    </row>
    <row r="255" spans="4:4" x14ac:dyDescent="0.2">
      <c r="D255" s="190"/>
    </row>
    <row r="256" spans="4:4" x14ac:dyDescent="0.2">
      <c r="D256" s="190"/>
    </row>
    <row r="257" spans="4:4" x14ac:dyDescent="0.2">
      <c r="D257" s="190"/>
    </row>
    <row r="258" spans="4:4" x14ac:dyDescent="0.2">
      <c r="D258" s="190"/>
    </row>
    <row r="259" spans="4:4" x14ac:dyDescent="0.2">
      <c r="D259" s="190"/>
    </row>
    <row r="260" spans="4:4" x14ac:dyDescent="0.2">
      <c r="D260" s="190"/>
    </row>
    <row r="261" spans="4:4" x14ac:dyDescent="0.2">
      <c r="D261" s="190"/>
    </row>
    <row r="262" spans="4:4" x14ac:dyDescent="0.2">
      <c r="D262" s="190"/>
    </row>
    <row r="263" spans="4:4" x14ac:dyDescent="0.2">
      <c r="D263" s="190"/>
    </row>
    <row r="264" spans="4:4" x14ac:dyDescent="0.2">
      <c r="D264" s="190"/>
    </row>
    <row r="265" spans="4:4" x14ac:dyDescent="0.2">
      <c r="D265" s="190"/>
    </row>
    <row r="266" spans="4:4" x14ac:dyDescent="0.2">
      <c r="D266" s="190"/>
    </row>
    <row r="267" spans="4:4" x14ac:dyDescent="0.2">
      <c r="D267" s="190"/>
    </row>
    <row r="268" spans="4:4" x14ac:dyDescent="0.2">
      <c r="D268" s="190"/>
    </row>
    <row r="269" spans="4:4" x14ac:dyDescent="0.2">
      <c r="D269" s="190"/>
    </row>
    <row r="270" spans="4:4" x14ac:dyDescent="0.2">
      <c r="D270" s="190"/>
    </row>
    <row r="271" spans="4:4" x14ac:dyDescent="0.2">
      <c r="D271" s="190"/>
    </row>
    <row r="272" spans="4:4" x14ac:dyDescent="0.2">
      <c r="D272" s="190"/>
    </row>
    <row r="273" spans="4:4" x14ac:dyDescent="0.2">
      <c r="D273" s="190"/>
    </row>
    <row r="274" spans="4:4" x14ac:dyDescent="0.2">
      <c r="D274" s="190"/>
    </row>
    <row r="275" spans="4:4" x14ac:dyDescent="0.2">
      <c r="D275" s="190"/>
    </row>
    <row r="276" spans="4:4" x14ac:dyDescent="0.2">
      <c r="D276" s="190"/>
    </row>
    <row r="277" spans="4:4" x14ac:dyDescent="0.2">
      <c r="D277" s="190"/>
    </row>
    <row r="278" spans="4:4" x14ac:dyDescent="0.2">
      <c r="D278" s="190"/>
    </row>
    <row r="279" spans="4:4" x14ac:dyDescent="0.2">
      <c r="D279" s="190"/>
    </row>
    <row r="280" spans="4:4" x14ac:dyDescent="0.2">
      <c r="D280" s="190"/>
    </row>
    <row r="281" spans="4:4" x14ac:dyDescent="0.2">
      <c r="D281" s="190"/>
    </row>
    <row r="282" spans="4:4" x14ac:dyDescent="0.2">
      <c r="D282" s="190"/>
    </row>
    <row r="283" spans="4:4" x14ac:dyDescent="0.2">
      <c r="D283" s="190"/>
    </row>
    <row r="284" spans="4:4" x14ac:dyDescent="0.2">
      <c r="D284" s="190"/>
    </row>
    <row r="285" spans="4:4" x14ac:dyDescent="0.2">
      <c r="D285" s="190"/>
    </row>
    <row r="286" spans="4:4" x14ac:dyDescent="0.2">
      <c r="D286" s="190"/>
    </row>
    <row r="287" spans="4:4" x14ac:dyDescent="0.2">
      <c r="D287" s="190"/>
    </row>
    <row r="288" spans="4:4" x14ac:dyDescent="0.2">
      <c r="D288" s="190"/>
    </row>
    <row r="289" spans="4:4" x14ac:dyDescent="0.2">
      <c r="D289" s="190"/>
    </row>
    <row r="290" spans="4:4" x14ac:dyDescent="0.2">
      <c r="D290" s="190"/>
    </row>
    <row r="291" spans="4:4" x14ac:dyDescent="0.2">
      <c r="D291" s="190"/>
    </row>
    <row r="292" spans="4:4" x14ac:dyDescent="0.2">
      <c r="D292" s="190"/>
    </row>
    <row r="293" spans="4:4" x14ac:dyDescent="0.2">
      <c r="D293" s="190"/>
    </row>
    <row r="294" spans="4:4" x14ac:dyDescent="0.2">
      <c r="D294" s="190"/>
    </row>
    <row r="295" spans="4:4" x14ac:dyDescent="0.2">
      <c r="D295" s="190"/>
    </row>
    <row r="296" spans="4:4" x14ac:dyDescent="0.2">
      <c r="D296" s="190"/>
    </row>
    <row r="297" spans="4:4" x14ac:dyDescent="0.2">
      <c r="D297" s="190"/>
    </row>
    <row r="298" spans="4:4" x14ac:dyDescent="0.2">
      <c r="D298" s="190"/>
    </row>
    <row r="299" spans="4:4" x14ac:dyDescent="0.2">
      <c r="D299" s="190"/>
    </row>
    <row r="300" spans="4:4" x14ac:dyDescent="0.2">
      <c r="D300" s="190"/>
    </row>
    <row r="301" spans="4:4" x14ac:dyDescent="0.2">
      <c r="D301" s="190"/>
    </row>
    <row r="302" spans="4:4" x14ac:dyDescent="0.2">
      <c r="D302" s="190"/>
    </row>
    <row r="303" spans="4:4" x14ac:dyDescent="0.2">
      <c r="D303" s="190"/>
    </row>
    <row r="304" spans="4:4" x14ac:dyDescent="0.2">
      <c r="D304" s="190"/>
    </row>
    <row r="305" spans="4:4" x14ac:dyDescent="0.2">
      <c r="D305" s="190"/>
    </row>
    <row r="306" spans="4:4" x14ac:dyDescent="0.2">
      <c r="D306" s="190"/>
    </row>
    <row r="307" spans="4:4" x14ac:dyDescent="0.2">
      <c r="D307" s="190"/>
    </row>
    <row r="308" spans="4:4" x14ac:dyDescent="0.2">
      <c r="D308" s="190"/>
    </row>
    <row r="309" spans="4:4" x14ac:dyDescent="0.2">
      <c r="D309" s="190"/>
    </row>
    <row r="310" spans="4:4" x14ac:dyDescent="0.2">
      <c r="D310" s="190"/>
    </row>
    <row r="311" spans="4:4" x14ac:dyDescent="0.2">
      <c r="D311" s="190"/>
    </row>
    <row r="312" spans="4:4" x14ac:dyDescent="0.2">
      <c r="D312" s="190"/>
    </row>
    <row r="313" spans="4:4" x14ac:dyDescent="0.2">
      <c r="D313" s="190"/>
    </row>
    <row r="314" spans="4:4" x14ac:dyDescent="0.2">
      <c r="D314" s="190"/>
    </row>
    <row r="315" spans="4:4" x14ac:dyDescent="0.2">
      <c r="D315" s="190"/>
    </row>
    <row r="316" spans="4:4" x14ac:dyDescent="0.2">
      <c r="D316" s="190"/>
    </row>
    <row r="317" spans="4:4" x14ac:dyDescent="0.2">
      <c r="D317" s="190"/>
    </row>
    <row r="318" spans="4:4" x14ac:dyDescent="0.2">
      <c r="D318" s="190"/>
    </row>
    <row r="319" spans="4:4" x14ac:dyDescent="0.2">
      <c r="D319" s="190"/>
    </row>
    <row r="320" spans="4:4" x14ac:dyDescent="0.2">
      <c r="D320" s="190"/>
    </row>
    <row r="321" spans="4:4" x14ac:dyDescent="0.2">
      <c r="D321" s="190"/>
    </row>
    <row r="322" spans="4:4" x14ac:dyDescent="0.2">
      <c r="D322" s="190"/>
    </row>
    <row r="323" spans="4:4" x14ac:dyDescent="0.2">
      <c r="D323" s="190"/>
    </row>
    <row r="324" spans="4:4" x14ac:dyDescent="0.2">
      <c r="D324" s="190"/>
    </row>
    <row r="325" spans="4:4" x14ac:dyDescent="0.2">
      <c r="D325" s="190"/>
    </row>
    <row r="326" spans="4:4" x14ac:dyDescent="0.2">
      <c r="D326" s="190"/>
    </row>
    <row r="327" spans="4:4" x14ac:dyDescent="0.2">
      <c r="D327" s="190"/>
    </row>
    <row r="328" spans="4:4" x14ac:dyDescent="0.2">
      <c r="D328" s="190"/>
    </row>
    <row r="329" spans="4:4" x14ac:dyDescent="0.2">
      <c r="D329" s="190"/>
    </row>
    <row r="330" spans="4:4" x14ac:dyDescent="0.2">
      <c r="D330" s="190"/>
    </row>
    <row r="331" spans="4:4" x14ac:dyDescent="0.2">
      <c r="D331" s="190"/>
    </row>
    <row r="332" spans="4:4" x14ac:dyDescent="0.2">
      <c r="D332" s="190"/>
    </row>
    <row r="333" spans="4:4" x14ac:dyDescent="0.2">
      <c r="D333" s="190"/>
    </row>
    <row r="334" spans="4:4" x14ac:dyDescent="0.2">
      <c r="D334" s="190"/>
    </row>
    <row r="335" spans="4:4" x14ac:dyDescent="0.2">
      <c r="D335" s="190"/>
    </row>
    <row r="336" spans="4:4" x14ac:dyDescent="0.2">
      <c r="D336" s="190"/>
    </row>
    <row r="337" spans="4:4" x14ac:dyDescent="0.2">
      <c r="D337" s="190"/>
    </row>
    <row r="338" spans="4:4" x14ac:dyDescent="0.2">
      <c r="D338" s="190"/>
    </row>
    <row r="339" spans="4:4" x14ac:dyDescent="0.2">
      <c r="D339" s="190"/>
    </row>
    <row r="340" spans="4:4" x14ac:dyDescent="0.2">
      <c r="D340" s="190"/>
    </row>
    <row r="341" spans="4:4" x14ac:dyDescent="0.2">
      <c r="D341" s="190"/>
    </row>
    <row r="342" spans="4:4" x14ac:dyDescent="0.2">
      <c r="D342" s="190"/>
    </row>
    <row r="343" spans="4:4" x14ac:dyDescent="0.2">
      <c r="D343" s="190"/>
    </row>
    <row r="344" spans="4:4" x14ac:dyDescent="0.2">
      <c r="D344" s="190"/>
    </row>
    <row r="345" spans="4:4" x14ac:dyDescent="0.2">
      <c r="D345" s="190"/>
    </row>
    <row r="346" spans="4:4" x14ac:dyDescent="0.2">
      <c r="D346" s="190"/>
    </row>
    <row r="347" spans="4:4" x14ac:dyDescent="0.2">
      <c r="D347" s="190"/>
    </row>
    <row r="348" spans="4:4" x14ac:dyDescent="0.2">
      <c r="D348" s="190"/>
    </row>
    <row r="349" spans="4:4" x14ac:dyDescent="0.2">
      <c r="D349" s="190"/>
    </row>
    <row r="350" spans="4:4" x14ac:dyDescent="0.2">
      <c r="D350" s="190"/>
    </row>
    <row r="351" spans="4:4" x14ac:dyDescent="0.2">
      <c r="D351" s="190"/>
    </row>
    <row r="352" spans="4:4" x14ac:dyDescent="0.2">
      <c r="D352" s="190"/>
    </row>
    <row r="353" spans="4:4" x14ac:dyDescent="0.2">
      <c r="D353" s="190"/>
    </row>
    <row r="354" spans="4:4" x14ac:dyDescent="0.2">
      <c r="D354" s="190"/>
    </row>
    <row r="355" spans="4:4" x14ac:dyDescent="0.2">
      <c r="D355" s="190"/>
    </row>
    <row r="356" spans="4:4" x14ac:dyDescent="0.2">
      <c r="D356" s="190"/>
    </row>
    <row r="357" spans="4:4" x14ac:dyDescent="0.2">
      <c r="D357" s="190"/>
    </row>
    <row r="358" spans="4:4" x14ac:dyDescent="0.2">
      <c r="D358" s="190"/>
    </row>
    <row r="359" spans="4:4" x14ac:dyDescent="0.2">
      <c r="D359" s="190"/>
    </row>
    <row r="360" spans="4:4" x14ac:dyDescent="0.2">
      <c r="D360" s="190"/>
    </row>
    <row r="361" spans="4:4" x14ac:dyDescent="0.2">
      <c r="D361" s="190"/>
    </row>
    <row r="362" spans="4:4" x14ac:dyDescent="0.2">
      <c r="D362" s="190"/>
    </row>
    <row r="363" spans="4:4" x14ac:dyDescent="0.2">
      <c r="D363" s="190"/>
    </row>
    <row r="364" spans="4:4" x14ac:dyDescent="0.2">
      <c r="D364" s="190"/>
    </row>
    <row r="365" spans="4:4" x14ac:dyDescent="0.2">
      <c r="D365" s="190"/>
    </row>
    <row r="366" spans="4:4" x14ac:dyDescent="0.2">
      <c r="D366" s="190"/>
    </row>
    <row r="367" spans="4:4" x14ac:dyDescent="0.2">
      <c r="D367" s="190"/>
    </row>
    <row r="368" spans="4:4" x14ac:dyDescent="0.2">
      <c r="D368" s="190"/>
    </row>
    <row r="369" spans="4:4" x14ac:dyDescent="0.2">
      <c r="D369" s="190"/>
    </row>
    <row r="370" spans="4:4" x14ac:dyDescent="0.2">
      <c r="D370" s="190"/>
    </row>
    <row r="371" spans="4:4" x14ac:dyDescent="0.2">
      <c r="D371" s="190"/>
    </row>
    <row r="372" spans="4:4" x14ac:dyDescent="0.2">
      <c r="D372" s="190"/>
    </row>
    <row r="373" spans="4:4" x14ac:dyDescent="0.2">
      <c r="D373" s="190"/>
    </row>
    <row r="374" spans="4:4" x14ac:dyDescent="0.2">
      <c r="D374" s="190"/>
    </row>
    <row r="375" spans="4:4" x14ac:dyDescent="0.2">
      <c r="D375" s="190"/>
    </row>
    <row r="376" spans="4:4" x14ac:dyDescent="0.2">
      <c r="D376" s="190"/>
    </row>
    <row r="377" spans="4:4" x14ac:dyDescent="0.2">
      <c r="D377" s="190"/>
    </row>
    <row r="378" spans="4:4" x14ac:dyDescent="0.2">
      <c r="D378" s="190"/>
    </row>
    <row r="379" spans="4:4" x14ac:dyDescent="0.2">
      <c r="D379" s="190"/>
    </row>
    <row r="380" spans="4:4" x14ac:dyDescent="0.2">
      <c r="D380" s="190"/>
    </row>
    <row r="381" spans="4:4" x14ac:dyDescent="0.2">
      <c r="D381" s="190"/>
    </row>
    <row r="382" spans="4:4" x14ac:dyDescent="0.2">
      <c r="D382" s="190"/>
    </row>
    <row r="383" spans="4:4" x14ac:dyDescent="0.2">
      <c r="D383" s="190"/>
    </row>
    <row r="384" spans="4:4" x14ac:dyDescent="0.2">
      <c r="D384" s="190"/>
    </row>
    <row r="385" spans="4:4" x14ac:dyDescent="0.2">
      <c r="D385" s="190"/>
    </row>
    <row r="386" spans="4:4" x14ac:dyDescent="0.2">
      <c r="D386" s="190"/>
    </row>
    <row r="387" spans="4:4" x14ac:dyDescent="0.2">
      <c r="D387" s="190"/>
    </row>
    <row r="388" spans="4:4" x14ac:dyDescent="0.2">
      <c r="D388" s="190"/>
    </row>
    <row r="389" spans="4:4" x14ac:dyDescent="0.2">
      <c r="D389" s="190"/>
    </row>
    <row r="390" spans="4:4" x14ac:dyDescent="0.2">
      <c r="D390" s="190"/>
    </row>
    <row r="391" spans="4:4" x14ac:dyDescent="0.2">
      <c r="D391" s="190"/>
    </row>
    <row r="392" spans="4:4" x14ac:dyDescent="0.2">
      <c r="D392" s="190"/>
    </row>
    <row r="393" spans="4:4" x14ac:dyDescent="0.2">
      <c r="D393" s="190"/>
    </row>
    <row r="394" spans="4:4" x14ac:dyDescent="0.2">
      <c r="D394" s="190"/>
    </row>
    <row r="395" spans="4:4" x14ac:dyDescent="0.2">
      <c r="D395" s="190"/>
    </row>
    <row r="396" spans="4:4" x14ac:dyDescent="0.2">
      <c r="D396" s="190"/>
    </row>
    <row r="397" spans="4:4" x14ac:dyDescent="0.2">
      <c r="D397" s="190"/>
    </row>
    <row r="398" spans="4:4" x14ac:dyDescent="0.2">
      <c r="D398" s="190"/>
    </row>
    <row r="399" spans="4:4" x14ac:dyDescent="0.2">
      <c r="D399" s="190"/>
    </row>
    <row r="400" spans="4:4" x14ac:dyDescent="0.2">
      <c r="D400" s="190"/>
    </row>
    <row r="401" spans="4:4" x14ac:dyDescent="0.2">
      <c r="D401" s="190"/>
    </row>
    <row r="402" spans="4:4" x14ac:dyDescent="0.2">
      <c r="D402" s="190"/>
    </row>
    <row r="403" spans="4:4" x14ac:dyDescent="0.2">
      <c r="D403" s="190"/>
    </row>
    <row r="404" spans="4:4" x14ac:dyDescent="0.2">
      <c r="D404" s="190"/>
    </row>
    <row r="405" spans="4:4" x14ac:dyDescent="0.2">
      <c r="D405" s="190"/>
    </row>
    <row r="406" spans="4:4" x14ac:dyDescent="0.2">
      <c r="D406" s="190"/>
    </row>
    <row r="407" spans="4:4" x14ac:dyDescent="0.2">
      <c r="D407" s="190"/>
    </row>
    <row r="408" spans="4:4" x14ac:dyDescent="0.2">
      <c r="D408" s="190"/>
    </row>
    <row r="409" spans="4:4" x14ac:dyDescent="0.2">
      <c r="D409" s="190"/>
    </row>
    <row r="410" spans="4:4" x14ac:dyDescent="0.2">
      <c r="D410" s="190"/>
    </row>
    <row r="411" spans="4:4" x14ac:dyDescent="0.2">
      <c r="D411" s="190"/>
    </row>
    <row r="412" spans="4:4" x14ac:dyDescent="0.2">
      <c r="D412" s="190"/>
    </row>
    <row r="413" spans="4:4" x14ac:dyDescent="0.2">
      <c r="D413" s="190"/>
    </row>
    <row r="414" spans="4:4" x14ac:dyDescent="0.2">
      <c r="D414" s="190"/>
    </row>
    <row r="415" spans="4:4" x14ac:dyDescent="0.2">
      <c r="D415" s="190"/>
    </row>
    <row r="416" spans="4:4" x14ac:dyDescent="0.2">
      <c r="D416" s="190"/>
    </row>
    <row r="417" spans="4:4" x14ac:dyDescent="0.2">
      <c r="D417" s="190"/>
    </row>
    <row r="418" spans="4:4" x14ac:dyDescent="0.2">
      <c r="D418" s="190"/>
    </row>
    <row r="419" spans="4:4" x14ac:dyDescent="0.2">
      <c r="D419" s="190"/>
    </row>
    <row r="420" spans="4:4" x14ac:dyDescent="0.2">
      <c r="D420" s="190"/>
    </row>
    <row r="421" spans="4:4" x14ac:dyDescent="0.2">
      <c r="D421" s="190"/>
    </row>
    <row r="422" spans="4:4" x14ac:dyDescent="0.2">
      <c r="D422" s="190"/>
    </row>
    <row r="423" spans="4:4" x14ac:dyDescent="0.2">
      <c r="D423" s="190"/>
    </row>
    <row r="424" spans="4:4" x14ac:dyDescent="0.2">
      <c r="D424" s="190"/>
    </row>
    <row r="425" spans="4:4" x14ac:dyDescent="0.2">
      <c r="D425" s="190"/>
    </row>
    <row r="426" spans="4:4" x14ac:dyDescent="0.2">
      <c r="D426" s="190"/>
    </row>
    <row r="427" spans="4:4" x14ac:dyDescent="0.2">
      <c r="D427" s="190"/>
    </row>
    <row r="428" spans="4:4" x14ac:dyDescent="0.2">
      <c r="D428" s="190"/>
    </row>
    <row r="429" spans="4:4" x14ac:dyDescent="0.2">
      <c r="D429" s="190"/>
    </row>
    <row r="430" spans="4:4" x14ac:dyDescent="0.2">
      <c r="D430" s="190"/>
    </row>
    <row r="431" spans="4:4" x14ac:dyDescent="0.2">
      <c r="D431" s="190"/>
    </row>
    <row r="432" spans="4:4" x14ac:dyDescent="0.2">
      <c r="D432" s="190"/>
    </row>
    <row r="433" spans="4:4" x14ac:dyDescent="0.2">
      <c r="D433" s="190"/>
    </row>
    <row r="434" spans="4:4" x14ac:dyDescent="0.2">
      <c r="D434" s="190"/>
    </row>
    <row r="435" spans="4:4" x14ac:dyDescent="0.2">
      <c r="D435" s="190"/>
    </row>
    <row r="436" spans="4:4" x14ac:dyDescent="0.2">
      <c r="D436" s="190"/>
    </row>
    <row r="437" spans="4:4" x14ac:dyDescent="0.2">
      <c r="D437" s="190"/>
    </row>
    <row r="438" spans="4:4" x14ac:dyDescent="0.2">
      <c r="D438" s="190"/>
    </row>
    <row r="439" spans="4:4" x14ac:dyDescent="0.2">
      <c r="D439" s="190"/>
    </row>
    <row r="440" spans="4:4" x14ac:dyDescent="0.2">
      <c r="D440" s="190"/>
    </row>
    <row r="441" spans="4:4" x14ac:dyDescent="0.2">
      <c r="D441" s="190"/>
    </row>
    <row r="442" spans="4:4" x14ac:dyDescent="0.2">
      <c r="D442" s="190"/>
    </row>
    <row r="443" spans="4:4" x14ac:dyDescent="0.2">
      <c r="D443" s="190"/>
    </row>
    <row r="444" spans="4:4" x14ac:dyDescent="0.2">
      <c r="D444" s="190"/>
    </row>
    <row r="445" spans="4:4" x14ac:dyDescent="0.2">
      <c r="D445" s="190"/>
    </row>
    <row r="446" spans="4:4" x14ac:dyDescent="0.2">
      <c r="D446" s="190"/>
    </row>
    <row r="447" spans="4:4" x14ac:dyDescent="0.2">
      <c r="D447" s="190"/>
    </row>
    <row r="448" spans="4:4" x14ac:dyDescent="0.2">
      <c r="D448" s="190"/>
    </row>
    <row r="449" spans="4:4" x14ac:dyDescent="0.2">
      <c r="D449" s="190"/>
    </row>
    <row r="450" spans="4:4" x14ac:dyDescent="0.2">
      <c r="D450" s="190"/>
    </row>
    <row r="451" spans="4:4" x14ac:dyDescent="0.2">
      <c r="D451" s="190"/>
    </row>
    <row r="452" spans="4:4" x14ac:dyDescent="0.2">
      <c r="D452" s="190"/>
    </row>
    <row r="453" spans="4:4" x14ac:dyDescent="0.2">
      <c r="D453" s="190"/>
    </row>
    <row r="454" spans="4:4" x14ac:dyDescent="0.2">
      <c r="D454" s="190"/>
    </row>
    <row r="455" spans="4:4" x14ac:dyDescent="0.2">
      <c r="D455" s="190"/>
    </row>
    <row r="456" spans="4:4" x14ac:dyDescent="0.2">
      <c r="D456" s="190"/>
    </row>
    <row r="457" spans="4:4" x14ac:dyDescent="0.2">
      <c r="D457" s="190"/>
    </row>
    <row r="458" spans="4:4" x14ac:dyDescent="0.2">
      <c r="D458" s="190"/>
    </row>
    <row r="459" spans="4:4" x14ac:dyDescent="0.2">
      <c r="D459" s="190"/>
    </row>
    <row r="460" spans="4:4" x14ac:dyDescent="0.2">
      <c r="D460" s="190"/>
    </row>
    <row r="461" spans="4:4" x14ac:dyDescent="0.2">
      <c r="D461" s="190"/>
    </row>
    <row r="462" spans="4:4" x14ac:dyDescent="0.2">
      <c r="D462" s="190"/>
    </row>
    <row r="463" spans="4:4" x14ac:dyDescent="0.2">
      <c r="D463" s="190"/>
    </row>
    <row r="464" spans="4:4" x14ac:dyDescent="0.2">
      <c r="D464" s="190"/>
    </row>
    <row r="465" spans="4:4" x14ac:dyDescent="0.2">
      <c r="D465" s="190"/>
    </row>
    <row r="466" spans="4:4" x14ac:dyDescent="0.2">
      <c r="D466" s="190"/>
    </row>
    <row r="467" spans="4:4" x14ac:dyDescent="0.2">
      <c r="D467" s="190"/>
    </row>
    <row r="468" spans="4:4" x14ac:dyDescent="0.2">
      <c r="D468" s="190"/>
    </row>
    <row r="469" spans="4:4" x14ac:dyDescent="0.2">
      <c r="D469" s="190"/>
    </row>
    <row r="470" spans="4:4" x14ac:dyDescent="0.2">
      <c r="D470" s="190"/>
    </row>
    <row r="471" spans="4:4" x14ac:dyDescent="0.2">
      <c r="D471" s="190"/>
    </row>
    <row r="472" spans="4:4" x14ac:dyDescent="0.2">
      <c r="D472" s="190"/>
    </row>
    <row r="473" spans="4:4" x14ac:dyDescent="0.2">
      <c r="D473" s="190"/>
    </row>
    <row r="474" spans="4:4" x14ac:dyDescent="0.2">
      <c r="D474" s="190"/>
    </row>
    <row r="475" spans="4:4" x14ac:dyDescent="0.2">
      <c r="D475" s="190"/>
    </row>
    <row r="476" spans="4:4" x14ac:dyDescent="0.2">
      <c r="D476" s="190"/>
    </row>
    <row r="477" spans="4:4" x14ac:dyDescent="0.2">
      <c r="D477" s="190"/>
    </row>
    <row r="478" spans="4:4" x14ac:dyDescent="0.2">
      <c r="D478" s="190"/>
    </row>
    <row r="479" spans="4:4" x14ac:dyDescent="0.2">
      <c r="D479" s="190"/>
    </row>
    <row r="480" spans="4:4" x14ac:dyDescent="0.2">
      <c r="D480" s="190"/>
    </row>
    <row r="481" spans="4:4" x14ac:dyDescent="0.2">
      <c r="D481" s="190"/>
    </row>
    <row r="482" spans="4:4" x14ac:dyDescent="0.2">
      <c r="D482" s="190"/>
    </row>
    <row r="483" spans="4:4" x14ac:dyDescent="0.2">
      <c r="D483" s="190"/>
    </row>
    <row r="484" spans="4:4" x14ac:dyDescent="0.2">
      <c r="D484" s="190"/>
    </row>
    <row r="485" spans="4:4" x14ac:dyDescent="0.2">
      <c r="D485" s="190"/>
    </row>
    <row r="486" spans="4:4" x14ac:dyDescent="0.2">
      <c r="D486" s="190"/>
    </row>
    <row r="487" spans="4:4" x14ac:dyDescent="0.2">
      <c r="D487" s="190"/>
    </row>
    <row r="488" spans="4:4" x14ac:dyDescent="0.2">
      <c r="D488" s="190"/>
    </row>
    <row r="489" spans="4:4" x14ac:dyDescent="0.2">
      <c r="D489" s="190"/>
    </row>
    <row r="490" spans="4:4" x14ac:dyDescent="0.2">
      <c r="D490" s="190"/>
    </row>
    <row r="491" spans="4:4" x14ac:dyDescent="0.2">
      <c r="D491" s="190"/>
    </row>
    <row r="492" spans="4:4" x14ac:dyDescent="0.2">
      <c r="D492" s="190"/>
    </row>
    <row r="493" spans="4:4" x14ac:dyDescent="0.2">
      <c r="D493" s="190"/>
    </row>
    <row r="494" spans="4:4" x14ac:dyDescent="0.2">
      <c r="D494" s="190"/>
    </row>
    <row r="495" spans="4:4" x14ac:dyDescent="0.2">
      <c r="D495" s="190"/>
    </row>
    <row r="496" spans="4:4" x14ac:dyDescent="0.2">
      <c r="D496" s="190"/>
    </row>
    <row r="497" spans="4:4" x14ac:dyDescent="0.2">
      <c r="D497" s="190"/>
    </row>
    <row r="498" spans="4:4" x14ac:dyDescent="0.2">
      <c r="D498" s="190"/>
    </row>
    <row r="499" spans="4:4" x14ac:dyDescent="0.2">
      <c r="D499" s="190"/>
    </row>
    <row r="500" spans="4:4" x14ac:dyDescent="0.2">
      <c r="D500" s="190"/>
    </row>
    <row r="501" spans="4:4" x14ac:dyDescent="0.2">
      <c r="D501" s="190"/>
    </row>
    <row r="502" spans="4:4" x14ac:dyDescent="0.2">
      <c r="D502" s="190"/>
    </row>
    <row r="503" spans="4:4" x14ac:dyDescent="0.2">
      <c r="D503" s="190"/>
    </row>
    <row r="504" spans="4:4" x14ac:dyDescent="0.2">
      <c r="D504" s="190"/>
    </row>
    <row r="505" spans="4:4" x14ac:dyDescent="0.2">
      <c r="D505" s="190"/>
    </row>
    <row r="506" spans="4:4" x14ac:dyDescent="0.2">
      <c r="D506" s="190"/>
    </row>
    <row r="507" spans="4:4" x14ac:dyDescent="0.2">
      <c r="D507" s="190"/>
    </row>
    <row r="508" spans="4:4" x14ac:dyDescent="0.2">
      <c r="D508" s="190"/>
    </row>
    <row r="509" spans="4:4" x14ac:dyDescent="0.2">
      <c r="D509" s="190"/>
    </row>
    <row r="510" spans="4:4" x14ac:dyDescent="0.2">
      <c r="D510" s="190"/>
    </row>
    <row r="511" spans="4:4" x14ac:dyDescent="0.2">
      <c r="D511" s="190"/>
    </row>
    <row r="512" spans="4:4" x14ac:dyDescent="0.2">
      <c r="D512" s="190"/>
    </row>
    <row r="513" spans="4:4" x14ac:dyDescent="0.2">
      <c r="D513" s="190"/>
    </row>
    <row r="514" spans="4:4" x14ac:dyDescent="0.2">
      <c r="D514" s="190"/>
    </row>
    <row r="515" spans="4:4" x14ac:dyDescent="0.2">
      <c r="D515" s="190"/>
    </row>
    <row r="516" spans="4:4" x14ac:dyDescent="0.2">
      <c r="D516" s="190"/>
    </row>
    <row r="517" spans="4:4" x14ac:dyDescent="0.2">
      <c r="D517" s="190"/>
    </row>
    <row r="518" spans="4:4" x14ac:dyDescent="0.2">
      <c r="D518" s="190"/>
    </row>
    <row r="519" spans="4:4" x14ac:dyDescent="0.2">
      <c r="D519" s="190"/>
    </row>
    <row r="520" spans="4:4" x14ac:dyDescent="0.2">
      <c r="D520" s="190"/>
    </row>
    <row r="521" spans="4:4" x14ac:dyDescent="0.2">
      <c r="D521" s="190"/>
    </row>
    <row r="522" spans="4:4" x14ac:dyDescent="0.2">
      <c r="D522" s="190"/>
    </row>
    <row r="523" spans="4:4" x14ac:dyDescent="0.2">
      <c r="D523" s="190"/>
    </row>
    <row r="524" spans="4:4" x14ac:dyDescent="0.2">
      <c r="D524" s="190"/>
    </row>
    <row r="525" spans="4:4" x14ac:dyDescent="0.2">
      <c r="D525" s="190"/>
    </row>
    <row r="526" spans="4:4" x14ac:dyDescent="0.2">
      <c r="D526" s="190"/>
    </row>
    <row r="527" spans="4:4" x14ac:dyDescent="0.2">
      <c r="D527" s="190"/>
    </row>
    <row r="528" spans="4:4" x14ac:dyDescent="0.2">
      <c r="D528" s="190"/>
    </row>
    <row r="529" spans="4:4" x14ac:dyDescent="0.2">
      <c r="D529" s="190"/>
    </row>
    <row r="530" spans="4:4" x14ac:dyDescent="0.2">
      <c r="D530" s="190"/>
    </row>
    <row r="531" spans="4:4" x14ac:dyDescent="0.2">
      <c r="D531" s="190"/>
    </row>
    <row r="532" spans="4:4" x14ac:dyDescent="0.2">
      <c r="D532" s="190"/>
    </row>
    <row r="533" spans="4:4" x14ac:dyDescent="0.2">
      <c r="D533" s="190"/>
    </row>
    <row r="534" spans="4:4" x14ac:dyDescent="0.2">
      <c r="D534" s="190"/>
    </row>
    <row r="535" spans="4:4" x14ac:dyDescent="0.2">
      <c r="D535" s="190"/>
    </row>
    <row r="536" spans="4:4" x14ac:dyDescent="0.2">
      <c r="D536" s="190"/>
    </row>
    <row r="537" spans="4:4" x14ac:dyDescent="0.2">
      <c r="D537" s="190"/>
    </row>
    <row r="538" spans="4:4" x14ac:dyDescent="0.2">
      <c r="D538" s="190"/>
    </row>
    <row r="539" spans="4:4" x14ac:dyDescent="0.2">
      <c r="D539" s="190"/>
    </row>
    <row r="540" spans="4:4" x14ac:dyDescent="0.2">
      <c r="D540" s="190"/>
    </row>
    <row r="541" spans="4:4" x14ac:dyDescent="0.2">
      <c r="D541" s="190"/>
    </row>
    <row r="542" spans="4:4" x14ac:dyDescent="0.2">
      <c r="D542" s="190"/>
    </row>
    <row r="543" spans="4:4" x14ac:dyDescent="0.2">
      <c r="D543" s="190"/>
    </row>
    <row r="544" spans="4:4" x14ac:dyDescent="0.2">
      <c r="D544" s="190"/>
    </row>
    <row r="545" spans="4:4" x14ac:dyDescent="0.2">
      <c r="D545" s="190"/>
    </row>
    <row r="546" spans="4:4" x14ac:dyDescent="0.2">
      <c r="D546" s="190"/>
    </row>
    <row r="547" spans="4:4" x14ac:dyDescent="0.2">
      <c r="D547" s="190"/>
    </row>
    <row r="548" spans="4:4" x14ac:dyDescent="0.2">
      <c r="D548" s="190"/>
    </row>
    <row r="549" spans="4:4" x14ac:dyDescent="0.2">
      <c r="D549" s="190"/>
    </row>
    <row r="550" spans="4:4" x14ac:dyDescent="0.2">
      <c r="D550" s="190"/>
    </row>
    <row r="551" spans="4:4" x14ac:dyDescent="0.2">
      <c r="D551" s="190"/>
    </row>
    <row r="552" spans="4:4" x14ac:dyDescent="0.2">
      <c r="D552" s="190"/>
    </row>
    <row r="553" spans="4:4" x14ac:dyDescent="0.2">
      <c r="D553" s="190"/>
    </row>
    <row r="554" spans="4:4" x14ac:dyDescent="0.2">
      <c r="D554" s="190"/>
    </row>
    <row r="555" spans="4:4" x14ac:dyDescent="0.2">
      <c r="D555" s="190"/>
    </row>
    <row r="556" spans="4:4" x14ac:dyDescent="0.2">
      <c r="D556" s="190"/>
    </row>
    <row r="557" spans="4:4" x14ac:dyDescent="0.2">
      <c r="D557" s="190"/>
    </row>
    <row r="558" spans="4:4" x14ac:dyDescent="0.2">
      <c r="D558" s="190"/>
    </row>
    <row r="559" spans="4:4" x14ac:dyDescent="0.2">
      <c r="D559" s="190"/>
    </row>
    <row r="560" spans="4:4" x14ac:dyDescent="0.2">
      <c r="D560" s="190"/>
    </row>
    <row r="561" spans="4:4" x14ac:dyDescent="0.2">
      <c r="D561" s="190"/>
    </row>
    <row r="562" spans="4:4" x14ac:dyDescent="0.2">
      <c r="D562" s="190"/>
    </row>
    <row r="563" spans="4:4" x14ac:dyDescent="0.2">
      <c r="D563" s="190"/>
    </row>
    <row r="564" spans="4:4" x14ac:dyDescent="0.2">
      <c r="D564" s="190"/>
    </row>
    <row r="565" spans="4:4" x14ac:dyDescent="0.2">
      <c r="D565" s="190"/>
    </row>
    <row r="566" spans="4:4" x14ac:dyDescent="0.2">
      <c r="D566" s="190"/>
    </row>
    <row r="567" spans="4:4" x14ac:dyDescent="0.2">
      <c r="D567" s="190"/>
    </row>
    <row r="568" spans="4:4" x14ac:dyDescent="0.2">
      <c r="D568" s="190"/>
    </row>
    <row r="569" spans="4:4" x14ac:dyDescent="0.2">
      <c r="D569" s="190"/>
    </row>
    <row r="570" spans="4:4" x14ac:dyDescent="0.2">
      <c r="D570" s="190"/>
    </row>
    <row r="571" spans="4:4" x14ac:dyDescent="0.2">
      <c r="D571" s="190"/>
    </row>
    <row r="572" spans="4:4" x14ac:dyDescent="0.2">
      <c r="D572" s="190"/>
    </row>
    <row r="573" spans="4:4" x14ac:dyDescent="0.2">
      <c r="D573" s="190"/>
    </row>
    <row r="574" spans="4:4" x14ac:dyDescent="0.2">
      <c r="D574" s="190"/>
    </row>
    <row r="575" spans="4:4" x14ac:dyDescent="0.2">
      <c r="D575" s="190"/>
    </row>
    <row r="576" spans="4:4" x14ac:dyDescent="0.2">
      <c r="D576" s="190"/>
    </row>
    <row r="577" spans="4:4" x14ac:dyDescent="0.2">
      <c r="D577" s="190"/>
    </row>
    <row r="578" spans="4:4" x14ac:dyDescent="0.2">
      <c r="D578" s="190"/>
    </row>
    <row r="579" spans="4:4" x14ac:dyDescent="0.2">
      <c r="D579" s="190"/>
    </row>
    <row r="580" spans="4:4" x14ac:dyDescent="0.2">
      <c r="D580" s="190"/>
    </row>
    <row r="581" spans="4:4" x14ac:dyDescent="0.2">
      <c r="D581" s="190"/>
    </row>
    <row r="582" spans="4:4" x14ac:dyDescent="0.2">
      <c r="D582" s="190"/>
    </row>
    <row r="583" spans="4:4" x14ac:dyDescent="0.2">
      <c r="D583" s="190"/>
    </row>
    <row r="584" spans="4:4" x14ac:dyDescent="0.2">
      <c r="D584" s="190"/>
    </row>
    <row r="585" spans="4:4" x14ac:dyDescent="0.2">
      <c r="D585" s="190"/>
    </row>
    <row r="586" spans="4:4" x14ac:dyDescent="0.2">
      <c r="D586" s="190"/>
    </row>
    <row r="587" spans="4:4" x14ac:dyDescent="0.2">
      <c r="D587" s="190"/>
    </row>
    <row r="588" spans="4:4" x14ac:dyDescent="0.2">
      <c r="D588" s="190"/>
    </row>
    <row r="589" spans="4:4" x14ac:dyDescent="0.2">
      <c r="D589" s="190"/>
    </row>
    <row r="590" spans="4:4" x14ac:dyDescent="0.2">
      <c r="D590" s="190"/>
    </row>
    <row r="591" spans="4:4" x14ac:dyDescent="0.2">
      <c r="D591" s="190"/>
    </row>
    <row r="592" spans="4:4" x14ac:dyDescent="0.2">
      <c r="D592" s="190"/>
    </row>
    <row r="593" spans="4:4" x14ac:dyDescent="0.2">
      <c r="D593" s="190"/>
    </row>
    <row r="594" spans="4:4" x14ac:dyDescent="0.2">
      <c r="D594" s="190"/>
    </row>
    <row r="595" spans="4:4" x14ac:dyDescent="0.2">
      <c r="D595" s="190"/>
    </row>
    <row r="596" spans="4:4" x14ac:dyDescent="0.2">
      <c r="D596" s="190"/>
    </row>
    <row r="597" spans="4:4" x14ac:dyDescent="0.2">
      <c r="D597" s="190"/>
    </row>
    <row r="598" spans="4:4" x14ac:dyDescent="0.2">
      <c r="D598" s="190"/>
    </row>
    <row r="599" spans="4:4" x14ac:dyDescent="0.2">
      <c r="D599" s="190"/>
    </row>
    <row r="600" spans="4:4" x14ac:dyDescent="0.2">
      <c r="D600" s="190"/>
    </row>
    <row r="601" spans="4:4" x14ac:dyDescent="0.2">
      <c r="D601" s="190"/>
    </row>
    <row r="602" spans="4:4" x14ac:dyDescent="0.2">
      <c r="D602" s="190"/>
    </row>
    <row r="603" spans="4:4" x14ac:dyDescent="0.2">
      <c r="D603" s="190"/>
    </row>
    <row r="604" spans="4:4" x14ac:dyDescent="0.2">
      <c r="D604" s="190"/>
    </row>
    <row r="605" spans="4:4" x14ac:dyDescent="0.2">
      <c r="D605" s="190"/>
    </row>
    <row r="606" spans="4:4" x14ac:dyDescent="0.2">
      <c r="D606" s="190"/>
    </row>
    <row r="607" spans="4:4" x14ac:dyDescent="0.2">
      <c r="D607" s="190"/>
    </row>
    <row r="608" spans="4:4" x14ac:dyDescent="0.2">
      <c r="D608" s="190"/>
    </row>
    <row r="609" spans="4:4" x14ac:dyDescent="0.2">
      <c r="D609" s="190"/>
    </row>
    <row r="610" spans="4:4" x14ac:dyDescent="0.2">
      <c r="D610" s="190"/>
    </row>
    <row r="611" spans="4:4" x14ac:dyDescent="0.2">
      <c r="D611" s="190"/>
    </row>
    <row r="612" spans="4:4" x14ac:dyDescent="0.2">
      <c r="D612" s="190"/>
    </row>
    <row r="613" spans="4:4" x14ac:dyDescent="0.2">
      <c r="D613" s="190"/>
    </row>
    <row r="614" spans="4:4" x14ac:dyDescent="0.2">
      <c r="D614" s="190"/>
    </row>
    <row r="615" spans="4:4" x14ac:dyDescent="0.2">
      <c r="D615" s="190"/>
    </row>
    <row r="616" spans="4:4" x14ac:dyDescent="0.2">
      <c r="D616" s="190"/>
    </row>
    <row r="617" spans="4:4" x14ac:dyDescent="0.2">
      <c r="D617" s="190"/>
    </row>
    <row r="618" spans="4:4" x14ac:dyDescent="0.2">
      <c r="D618" s="190"/>
    </row>
    <row r="619" spans="4:4" x14ac:dyDescent="0.2">
      <c r="D619" s="190"/>
    </row>
    <row r="620" spans="4:4" x14ac:dyDescent="0.2">
      <c r="D620" s="190"/>
    </row>
    <row r="621" spans="4:4" x14ac:dyDescent="0.2">
      <c r="D621" s="190"/>
    </row>
    <row r="622" spans="4:4" x14ac:dyDescent="0.2">
      <c r="D622" s="190"/>
    </row>
    <row r="623" spans="4:4" x14ac:dyDescent="0.2">
      <c r="D623" s="190"/>
    </row>
    <row r="624" spans="4:4" x14ac:dyDescent="0.2">
      <c r="D624" s="190"/>
    </row>
    <row r="625" spans="4:4" x14ac:dyDescent="0.2">
      <c r="D625" s="190"/>
    </row>
    <row r="626" spans="4:4" x14ac:dyDescent="0.2">
      <c r="D626" s="190"/>
    </row>
    <row r="627" spans="4:4" x14ac:dyDescent="0.2">
      <c r="D627" s="190"/>
    </row>
    <row r="628" spans="4:4" x14ac:dyDescent="0.2">
      <c r="D628" s="190"/>
    </row>
    <row r="629" spans="4:4" x14ac:dyDescent="0.2">
      <c r="D629" s="190"/>
    </row>
    <row r="630" spans="4:4" x14ac:dyDescent="0.2">
      <c r="D630" s="190"/>
    </row>
    <row r="631" spans="4:4" x14ac:dyDescent="0.2">
      <c r="D631" s="190"/>
    </row>
    <row r="632" spans="4:4" x14ac:dyDescent="0.2">
      <c r="D632" s="190"/>
    </row>
    <row r="633" spans="4:4" x14ac:dyDescent="0.2">
      <c r="D633" s="190"/>
    </row>
    <row r="634" spans="4:4" x14ac:dyDescent="0.2">
      <c r="D634" s="190"/>
    </row>
    <row r="635" spans="4:4" x14ac:dyDescent="0.2">
      <c r="D635" s="190"/>
    </row>
    <row r="636" spans="4:4" x14ac:dyDescent="0.2">
      <c r="D636" s="190"/>
    </row>
    <row r="637" spans="4:4" x14ac:dyDescent="0.2">
      <c r="D637" s="190"/>
    </row>
    <row r="638" spans="4:4" x14ac:dyDescent="0.2">
      <c r="D638" s="190"/>
    </row>
    <row r="639" spans="4:4" x14ac:dyDescent="0.2">
      <c r="D639" s="190"/>
    </row>
    <row r="640" spans="4:4" x14ac:dyDescent="0.2">
      <c r="D640" s="190"/>
    </row>
    <row r="641" spans="4:4" x14ac:dyDescent="0.2">
      <c r="D641" s="190"/>
    </row>
    <row r="642" spans="4:4" x14ac:dyDescent="0.2">
      <c r="D642" s="190"/>
    </row>
    <row r="643" spans="4:4" x14ac:dyDescent="0.2">
      <c r="D643" s="190"/>
    </row>
    <row r="644" spans="4:4" x14ac:dyDescent="0.2">
      <c r="D644" s="190"/>
    </row>
    <row r="645" spans="4:4" x14ac:dyDescent="0.2">
      <c r="D645" s="190"/>
    </row>
    <row r="646" spans="4:4" x14ac:dyDescent="0.2">
      <c r="D646" s="190"/>
    </row>
    <row r="647" spans="4:4" x14ac:dyDescent="0.2">
      <c r="D647" s="190"/>
    </row>
    <row r="648" spans="4:4" x14ac:dyDescent="0.2">
      <c r="D648" s="190"/>
    </row>
    <row r="649" spans="4:4" x14ac:dyDescent="0.2">
      <c r="D649" s="190"/>
    </row>
    <row r="650" spans="4:4" x14ac:dyDescent="0.2">
      <c r="D650" s="190"/>
    </row>
    <row r="651" spans="4:4" x14ac:dyDescent="0.2">
      <c r="D651" s="190"/>
    </row>
    <row r="652" spans="4:4" x14ac:dyDescent="0.2">
      <c r="D652" s="190"/>
    </row>
    <row r="653" spans="4:4" x14ac:dyDescent="0.2">
      <c r="D653" s="190"/>
    </row>
    <row r="654" spans="4:4" x14ac:dyDescent="0.2">
      <c r="D654" s="190"/>
    </row>
    <row r="655" spans="4:4" x14ac:dyDescent="0.2">
      <c r="D655" s="190"/>
    </row>
    <row r="656" spans="4:4" x14ac:dyDescent="0.2">
      <c r="D656" s="190"/>
    </row>
    <row r="657" spans="4:4" x14ac:dyDescent="0.2">
      <c r="D657" s="190"/>
    </row>
    <row r="658" spans="4:4" x14ac:dyDescent="0.2">
      <c r="D658" s="190"/>
    </row>
    <row r="659" spans="4:4" x14ac:dyDescent="0.2">
      <c r="D659" s="190"/>
    </row>
    <row r="660" spans="4:4" x14ac:dyDescent="0.2">
      <c r="D660" s="190"/>
    </row>
    <row r="661" spans="4:4" x14ac:dyDescent="0.2">
      <c r="D661" s="190"/>
    </row>
    <row r="662" spans="4:4" x14ac:dyDescent="0.2">
      <c r="D662" s="190"/>
    </row>
    <row r="663" spans="4:4" x14ac:dyDescent="0.2">
      <c r="D663" s="190"/>
    </row>
    <row r="664" spans="4:4" x14ac:dyDescent="0.2">
      <c r="D664" s="190"/>
    </row>
    <row r="665" spans="4:4" x14ac:dyDescent="0.2">
      <c r="D665" s="190"/>
    </row>
    <row r="666" spans="4:4" x14ac:dyDescent="0.2">
      <c r="D666" s="190"/>
    </row>
    <row r="667" spans="4:4" x14ac:dyDescent="0.2">
      <c r="D667" s="190"/>
    </row>
    <row r="668" spans="4:4" x14ac:dyDescent="0.2">
      <c r="D668" s="190"/>
    </row>
    <row r="669" spans="4:4" x14ac:dyDescent="0.2">
      <c r="D669" s="190"/>
    </row>
    <row r="670" spans="4:4" x14ac:dyDescent="0.2">
      <c r="D670" s="190"/>
    </row>
    <row r="671" spans="4:4" x14ac:dyDescent="0.2">
      <c r="D671" s="190"/>
    </row>
    <row r="672" spans="4:4" x14ac:dyDescent="0.2">
      <c r="D672" s="190"/>
    </row>
    <row r="673" spans="4:4" x14ac:dyDescent="0.2">
      <c r="D673" s="190"/>
    </row>
    <row r="674" spans="4:4" x14ac:dyDescent="0.2">
      <c r="D674" s="190"/>
    </row>
    <row r="675" spans="4:4" x14ac:dyDescent="0.2">
      <c r="D675" s="190"/>
    </row>
    <row r="676" spans="4:4" x14ac:dyDescent="0.2">
      <c r="D676" s="190"/>
    </row>
    <row r="677" spans="4:4" x14ac:dyDescent="0.2">
      <c r="D677" s="190"/>
    </row>
    <row r="678" spans="4:4" x14ac:dyDescent="0.2">
      <c r="D678" s="190"/>
    </row>
    <row r="679" spans="4:4" x14ac:dyDescent="0.2">
      <c r="D679" s="190"/>
    </row>
    <row r="680" spans="4:4" x14ac:dyDescent="0.2">
      <c r="D680" s="190"/>
    </row>
    <row r="681" spans="4:4" x14ac:dyDescent="0.2">
      <c r="D681" s="190"/>
    </row>
    <row r="682" spans="4:4" x14ac:dyDescent="0.2">
      <c r="D682" s="190"/>
    </row>
    <row r="683" spans="4:4" x14ac:dyDescent="0.2">
      <c r="D683" s="190"/>
    </row>
    <row r="684" spans="4:4" x14ac:dyDescent="0.2">
      <c r="D684" s="190"/>
    </row>
    <row r="685" spans="4:4" x14ac:dyDescent="0.2">
      <c r="D685" s="190"/>
    </row>
    <row r="686" spans="4:4" x14ac:dyDescent="0.2">
      <c r="D686" s="190"/>
    </row>
    <row r="687" spans="4:4" x14ac:dyDescent="0.2">
      <c r="D687" s="190"/>
    </row>
    <row r="688" spans="4:4" x14ac:dyDescent="0.2">
      <c r="D688" s="190"/>
    </row>
    <row r="689" spans="4:4" x14ac:dyDescent="0.2">
      <c r="D689" s="190"/>
    </row>
    <row r="690" spans="4:4" x14ac:dyDescent="0.2">
      <c r="D690" s="190"/>
    </row>
    <row r="691" spans="4:4" x14ac:dyDescent="0.2">
      <c r="D691" s="190"/>
    </row>
    <row r="692" spans="4:4" x14ac:dyDescent="0.2">
      <c r="D692" s="190"/>
    </row>
    <row r="693" spans="4:4" x14ac:dyDescent="0.2">
      <c r="D693" s="190"/>
    </row>
    <row r="694" spans="4:4" x14ac:dyDescent="0.2">
      <c r="D694" s="190"/>
    </row>
    <row r="695" spans="4:4" x14ac:dyDescent="0.2">
      <c r="D695" s="190"/>
    </row>
    <row r="696" spans="4:4" x14ac:dyDescent="0.2">
      <c r="D696" s="190"/>
    </row>
    <row r="697" spans="4:4" x14ac:dyDescent="0.2">
      <c r="D697" s="190"/>
    </row>
    <row r="698" spans="4:4" x14ac:dyDescent="0.2">
      <c r="D698" s="190"/>
    </row>
    <row r="699" spans="4:4" x14ac:dyDescent="0.2">
      <c r="D699" s="190"/>
    </row>
    <row r="700" spans="4:4" x14ac:dyDescent="0.2">
      <c r="D700" s="190"/>
    </row>
    <row r="701" spans="4:4" x14ac:dyDescent="0.2">
      <c r="D701" s="190"/>
    </row>
    <row r="702" spans="4:4" x14ac:dyDescent="0.2">
      <c r="D702" s="190"/>
    </row>
    <row r="703" spans="4:4" x14ac:dyDescent="0.2">
      <c r="D703" s="190"/>
    </row>
    <row r="704" spans="4:4" x14ac:dyDescent="0.2">
      <c r="D704" s="190"/>
    </row>
    <row r="705" spans="4:4" x14ac:dyDescent="0.2">
      <c r="D705" s="190"/>
    </row>
    <row r="706" spans="4:4" x14ac:dyDescent="0.2">
      <c r="D706" s="190"/>
    </row>
    <row r="707" spans="4:4" x14ac:dyDescent="0.2">
      <c r="D707" s="190"/>
    </row>
    <row r="708" spans="4:4" x14ac:dyDescent="0.2">
      <c r="D708" s="190"/>
    </row>
    <row r="709" spans="4:4" x14ac:dyDescent="0.2">
      <c r="D709" s="190"/>
    </row>
    <row r="710" spans="4:4" x14ac:dyDescent="0.2">
      <c r="D710" s="190"/>
    </row>
    <row r="711" spans="4:4" x14ac:dyDescent="0.2">
      <c r="D711" s="190"/>
    </row>
    <row r="712" spans="4:4" x14ac:dyDescent="0.2">
      <c r="D712" s="190"/>
    </row>
    <row r="713" spans="4:4" x14ac:dyDescent="0.2">
      <c r="D713" s="190"/>
    </row>
    <row r="714" spans="4:4" x14ac:dyDescent="0.2">
      <c r="D714" s="190"/>
    </row>
    <row r="715" spans="4:4" x14ac:dyDescent="0.2">
      <c r="D715" s="190"/>
    </row>
    <row r="716" spans="4:4" x14ac:dyDescent="0.2">
      <c r="D716" s="190"/>
    </row>
    <row r="717" spans="4:4" x14ac:dyDescent="0.2">
      <c r="D717" s="190"/>
    </row>
    <row r="718" spans="4:4" x14ac:dyDescent="0.2">
      <c r="D718" s="190"/>
    </row>
    <row r="719" spans="4:4" x14ac:dyDescent="0.2">
      <c r="D719" s="190"/>
    </row>
    <row r="720" spans="4:4" x14ac:dyDescent="0.2">
      <c r="D720" s="190"/>
    </row>
    <row r="721" spans="4:4" x14ac:dyDescent="0.2">
      <c r="D721" s="190"/>
    </row>
    <row r="722" spans="4:4" x14ac:dyDescent="0.2">
      <c r="D722" s="190"/>
    </row>
    <row r="723" spans="4:4" x14ac:dyDescent="0.2">
      <c r="D723" s="190"/>
    </row>
    <row r="724" spans="4:4" x14ac:dyDescent="0.2">
      <c r="D724" s="190"/>
    </row>
    <row r="725" spans="4:4" x14ac:dyDescent="0.2">
      <c r="D725" s="190"/>
    </row>
    <row r="726" spans="4:4" x14ac:dyDescent="0.2">
      <c r="D726" s="190"/>
    </row>
    <row r="727" spans="4:4" x14ac:dyDescent="0.2">
      <c r="D727" s="190"/>
    </row>
    <row r="728" spans="4:4" x14ac:dyDescent="0.2">
      <c r="D728" s="190"/>
    </row>
    <row r="729" spans="4:4" x14ac:dyDescent="0.2">
      <c r="D729" s="190"/>
    </row>
    <row r="730" spans="4:4" x14ac:dyDescent="0.2">
      <c r="D730" s="190"/>
    </row>
    <row r="731" spans="4:4" x14ac:dyDescent="0.2">
      <c r="D731" s="190"/>
    </row>
    <row r="732" spans="4:4" x14ac:dyDescent="0.2">
      <c r="D732" s="190"/>
    </row>
    <row r="733" spans="4:4" x14ac:dyDescent="0.2">
      <c r="D733" s="190"/>
    </row>
    <row r="734" spans="4:4" x14ac:dyDescent="0.2">
      <c r="D734" s="190"/>
    </row>
    <row r="735" spans="4:4" x14ac:dyDescent="0.2">
      <c r="D735" s="190"/>
    </row>
    <row r="736" spans="4:4" x14ac:dyDescent="0.2">
      <c r="D736" s="190"/>
    </row>
    <row r="737" spans="4:4" x14ac:dyDescent="0.2">
      <c r="D737" s="190"/>
    </row>
    <row r="738" spans="4:4" x14ac:dyDescent="0.2">
      <c r="D738" s="190"/>
    </row>
    <row r="739" spans="4:4" x14ac:dyDescent="0.2">
      <c r="D739" s="190"/>
    </row>
    <row r="740" spans="4:4" x14ac:dyDescent="0.2">
      <c r="D740" s="190"/>
    </row>
    <row r="741" spans="4:4" x14ac:dyDescent="0.2">
      <c r="D741" s="190"/>
    </row>
    <row r="742" spans="4:4" x14ac:dyDescent="0.2">
      <c r="D742" s="190"/>
    </row>
    <row r="743" spans="4:4" x14ac:dyDescent="0.2">
      <c r="D743" s="190"/>
    </row>
    <row r="744" spans="4:4" x14ac:dyDescent="0.2">
      <c r="D744" s="190"/>
    </row>
    <row r="745" spans="4:4" x14ac:dyDescent="0.2">
      <c r="D745" s="190"/>
    </row>
    <row r="746" spans="4:4" x14ac:dyDescent="0.2">
      <c r="D746" s="190"/>
    </row>
    <row r="747" spans="4:4" x14ac:dyDescent="0.2">
      <c r="D747" s="190"/>
    </row>
    <row r="748" spans="4:4" x14ac:dyDescent="0.2">
      <c r="D748" s="190"/>
    </row>
    <row r="749" spans="4:4" x14ac:dyDescent="0.2">
      <c r="D749" s="190"/>
    </row>
    <row r="750" spans="4:4" x14ac:dyDescent="0.2">
      <c r="D750" s="190"/>
    </row>
    <row r="751" spans="4:4" x14ac:dyDescent="0.2">
      <c r="D751" s="190"/>
    </row>
    <row r="752" spans="4:4" x14ac:dyDescent="0.2">
      <c r="D752" s="190"/>
    </row>
    <row r="753" spans="4:4" x14ac:dyDescent="0.2">
      <c r="D753" s="190"/>
    </row>
    <row r="754" spans="4:4" x14ac:dyDescent="0.2">
      <c r="D754" s="190"/>
    </row>
    <row r="755" spans="4:4" x14ac:dyDescent="0.2">
      <c r="D755" s="190"/>
    </row>
    <row r="756" spans="4:4" x14ac:dyDescent="0.2">
      <c r="D756" s="190"/>
    </row>
    <row r="757" spans="4:4" x14ac:dyDescent="0.2">
      <c r="D757" s="190"/>
    </row>
    <row r="758" spans="4:4" x14ac:dyDescent="0.2">
      <c r="D758" s="190"/>
    </row>
    <row r="759" spans="4:4" x14ac:dyDescent="0.2">
      <c r="D759" s="190"/>
    </row>
    <row r="760" spans="4:4" x14ac:dyDescent="0.2">
      <c r="D760" s="190"/>
    </row>
    <row r="761" spans="4:4" x14ac:dyDescent="0.2">
      <c r="D761" s="190"/>
    </row>
    <row r="762" spans="4:4" x14ac:dyDescent="0.2">
      <c r="D762" s="190"/>
    </row>
    <row r="763" spans="4:4" x14ac:dyDescent="0.2">
      <c r="D763" s="190"/>
    </row>
    <row r="764" spans="4:4" x14ac:dyDescent="0.2">
      <c r="D764" s="190"/>
    </row>
    <row r="765" spans="4:4" x14ac:dyDescent="0.2">
      <c r="D765" s="190"/>
    </row>
    <row r="766" spans="4:4" x14ac:dyDescent="0.2">
      <c r="D766" s="190"/>
    </row>
    <row r="767" spans="4:4" x14ac:dyDescent="0.2">
      <c r="D767" s="190"/>
    </row>
    <row r="768" spans="4:4" x14ac:dyDescent="0.2">
      <c r="D768" s="190"/>
    </row>
    <row r="769" spans="4:4" x14ac:dyDescent="0.2">
      <c r="D769" s="190"/>
    </row>
    <row r="770" spans="4:4" x14ac:dyDescent="0.2">
      <c r="D770" s="190"/>
    </row>
    <row r="771" spans="4:4" x14ac:dyDescent="0.2">
      <c r="D771" s="190"/>
    </row>
    <row r="772" spans="4:4" x14ac:dyDescent="0.2">
      <c r="D772" s="190"/>
    </row>
    <row r="773" spans="4:4" x14ac:dyDescent="0.2">
      <c r="D773" s="190"/>
    </row>
    <row r="774" spans="4:4" x14ac:dyDescent="0.2">
      <c r="D774" s="190"/>
    </row>
    <row r="775" spans="4:4" x14ac:dyDescent="0.2">
      <c r="D775" s="190"/>
    </row>
    <row r="776" spans="4:4" x14ac:dyDescent="0.2">
      <c r="D776" s="190"/>
    </row>
    <row r="777" spans="4:4" x14ac:dyDescent="0.2">
      <c r="D777" s="190"/>
    </row>
    <row r="778" spans="4:4" x14ac:dyDescent="0.2">
      <c r="D778" s="190"/>
    </row>
    <row r="779" spans="4:4" x14ac:dyDescent="0.2">
      <c r="D779" s="190"/>
    </row>
    <row r="780" spans="4:4" x14ac:dyDescent="0.2">
      <c r="D780" s="190"/>
    </row>
    <row r="781" spans="4:4" x14ac:dyDescent="0.2">
      <c r="D781" s="190"/>
    </row>
    <row r="782" spans="4:4" x14ac:dyDescent="0.2">
      <c r="D782" s="190"/>
    </row>
    <row r="783" spans="4:4" x14ac:dyDescent="0.2">
      <c r="D783" s="190"/>
    </row>
    <row r="784" spans="4:4" x14ac:dyDescent="0.2">
      <c r="D784" s="190"/>
    </row>
    <row r="785" spans="4:4" x14ac:dyDescent="0.2">
      <c r="D785" s="190"/>
    </row>
    <row r="786" spans="4:4" x14ac:dyDescent="0.2">
      <c r="D786" s="190"/>
    </row>
    <row r="787" spans="4:4" x14ac:dyDescent="0.2">
      <c r="D787" s="190"/>
    </row>
    <row r="788" spans="4:4" x14ac:dyDescent="0.2">
      <c r="D788" s="190"/>
    </row>
    <row r="789" spans="4:4" x14ac:dyDescent="0.2">
      <c r="D789" s="190"/>
    </row>
    <row r="790" spans="4:4" x14ac:dyDescent="0.2">
      <c r="D790" s="190"/>
    </row>
    <row r="791" spans="4:4" x14ac:dyDescent="0.2">
      <c r="D791" s="190"/>
    </row>
    <row r="792" spans="4:4" x14ac:dyDescent="0.2">
      <c r="D792" s="190"/>
    </row>
    <row r="793" spans="4:4" x14ac:dyDescent="0.2">
      <c r="D793" s="190"/>
    </row>
    <row r="794" spans="4:4" x14ac:dyDescent="0.2">
      <c r="D794" s="190"/>
    </row>
    <row r="795" spans="4:4" x14ac:dyDescent="0.2">
      <c r="D795" s="190"/>
    </row>
    <row r="796" spans="4:4" x14ac:dyDescent="0.2">
      <c r="D796" s="190"/>
    </row>
    <row r="797" spans="4:4" x14ac:dyDescent="0.2">
      <c r="D797" s="190"/>
    </row>
    <row r="798" spans="4:4" x14ac:dyDescent="0.2">
      <c r="D798" s="190"/>
    </row>
    <row r="799" spans="4:4" x14ac:dyDescent="0.2">
      <c r="D799" s="190"/>
    </row>
    <row r="800" spans="4:4" x14ac:dyDescent="0.2">
      <c r="D800" s="190"/>
    </row>
    <row r="801" spans="4:4" x14ac:dyDescent="0.2">
      <c r="D801" s="190"/>
    </row>
    <row r="802" spans="4:4" x14ac:dyDescent="0.2">
      <c r="D802" s="190"/>
    </row>
    <row r="803" spans="4:4" x14ac:dyDescent="0.2">
      <c r="D803" s="190"/>
    </row>
    <row r="804" spans="4:4" x14ac:dyDescent="0.2">
      <c r="D804" s="190"/>
    </row>
    <row r="805" spans="4:4" x14ac:dyDescent="0.2">
      <c r="D805" s="190"/>
    </row>
    <row r="806" spans="4:4" x14ac:dyDescent="0.2">
      <c r="D806" s="190"/>
    </row>
    <row r="807" spans="4:4" x14ac:dyDescent="0.2">
      <c r="D807" s="190"/>
    </row>
    <row r="808" spans="4:4" x14ac:dyDescent="0.2">
      <c r="D808" s="190"/>
    </row>
    <row r="809" spans="4:4" x14ac:dyDescent="0.2">
      <c r="D809" s="190"/>
    </row>
    <row r="810" spans="4:4" x14ac:dyDescent="0.2">
      <c r="D810" s="190"/>
    </row>
    <row r="811" spans="4:4" x14ac:dyDescent="0.2">
      <c r="D811" s="190"/>
    </row>
    <row r="812" spans="4:4" x14ac:dyDescent="0.2">
      <c r="D812" s="190"/>
    </row>
    <row r="813" spans="4:4" x14ac:dyDescent="0.2">
      <c r="D813" s="190"/>
    </row>
    <row r="814" spans="4:4" x14ac:dyDescent="0.2">
      <c r="D814" s="190"/>
    </row>
    <row r="815" spans="4:4" x14ac:dyDescent="0.2">
      <c r="D815" s="190"/>
    </row>
    <row r="816" spans="4:4" x14ac:dyDescent="0.2">
      <c r="D816" s="190"/>
    </row>
    <row r="817" spans="4:4" x14ac:dyDescent="0.2">
      <c r="D817" s="190"/>
    </row>
    <row r="818" spans="4:4" x14ac:dyDescent="0.2">
      <c r="D818" s="190"/>
    </row>
    <row r="819" spans="4:4" x14ac:dyDescent="0.2">
      <c r="D819" s="190"/>
    </row>
    <row r="820" spans="4:4" x14ac:dyDescent="0.2">
      <c r="D820" s="190"/>
    </row>
    <row r="821" spans="4:4" x14ac:dyDescent="0.2">
      <c r="D821" s="190"/>
    </row>
    <row r="822" spans="4:4" x14ac:dyDescent="0.2">
      <c r="D822" s="190"/>
    </row>
    <row r="823" spans="4:4" x14ac:dyDescent="0.2">
      <c r="D823" s="190"/>
    </row>
    <row r="824" spans="4:4" x14ac:dyDescent="0.2">
      <c r="D824" s="190"/>
    </row>
    <row r="825" spans="4:4" x14ac:dyDescent="0.2">
      <c r="D825" s="190"/>
    </row>
    <row r="826" spans="4:4" x14ac:dyDescent="0.2">
      <c r="D826" s="190"/>
    </row>
    <row r="827" spans="4:4" x14ac:dyDescent="0.2">
      <c r="D827" s="190"/>
    </row>
    <row r="828" spans="4:4" x14ac:dyDescent="0.2">
      <c r="D828" s="190"/>
    </row>
    <row r="829" spans="4:4" x14ac:dyDescent="0.2">
      <c r="D829" s="190"/>
    </row>
    <row r="830" spans="4:4" x14ac:dyDescent="0.2">
      <c r="D830" s="190"/>
    </row>
    <row r="831" spans="4:4" x14ac:dyDescent="0.2">
      <c r="D831" s="190"/>
    </row>
    <row r="832" spans="4:4" x14ac:dyDescent="0.2">
      <c r="D832" s="190"/>
    </row>
    <row r="833" spans="4:4" x14ac:dyDescent="0.2">
      <c r="D833" s="190"/>
    </row>
    <row r="834" spans="4:4" x14ac:dyDescent="0.2">
      <c r="D834" s="190"/>
    </row>
    <row r="835" spans="4:4" x14ac:dyDescent="0.2">
      <c r="D835" s="190"/>
    </row>
    <row r="836" spans="4:4" x14ac:dyDescent="0.2">
      <c r="D836" s="190"/>
    </row>
    <row r="837" spans="4:4" x14ac:dyDescent="0.2">
      <c r="D837" s="190"/>
    </row>
    <row r="838" spans="4:4" x14ac:dyDescent="0.2">
      <c r="D838" s="190"/>
    </row>
    <row r="839" spans="4:4" x14ac:dyDescent="0.2">
      <c r="D839" s="190"/>
    </row>
    <row r="840" spans="4:4" x14ac:dyDescent="0.2">
      <c r="D840" s="190"/>
    </row>
    <row r="841" spans="4:4" x14ac:dyDescent="0.2">
      <c r="D841" s="190"/>
    </row>
    <row r="842" spans="4:4" x14ac:dyDescent="0.2">
      <c r="D842" s="190"/>
    </row>
    <row r="843" spans="4:4" x14ac:dyDescent="0.2">
      <c r="D843" s="190"/>
    </row>
    <row r="844" spans="4:4" x14ac:dyDescent="0.2">
      <c r="D844" s="190"/>
    </row>
    <row r="845" spans="4:4" x14ac:dyDescent="0.2">
      <c r="D845" s="190"/>
    </row>
    <row r="846" spans="4:4" x14ac:dyDescent="0.2">
      <c r="D846" s="190"/>
    </row>
    <row r="847" spans="4:4" x14ac:dyDescent="0.2">
      <c r="D847" s="190"/>
    </row>
    <row r="848" spans="4:4" x14ac:dyDescent="0.2">
      <c r="D848" s="190"/>
    </row>
    <row r="849" spans="4:4" x14ac:dyDescent="0.2">
      <c r="D849" s="190"/>
    </row>
    <row r="850" spans="4:4" x14ac:dyDescent="0.2">
      <c r="D850" s="190"/>
    </row>
    <row r="851" spans="4:4" x14ac:dyDescent="0.2">
      <c r="D851" s="190"/>
    </row>
    <row r="852" spans="4:4" x14ac:dyDescent="0.2">
      <c r="D852" s="190"/>
    </row>
    <row r="853" spans="4:4" x14ac:dyDescent="0.2">
      <c r="D853" s="190"/>
    </row>
    <row r="854" spans="4:4" x14ac:dyDescent="0.2">
      <c r="D854" s="190"/>
    </row>
    <row r="855" spans="4:4" x14ac:dyDescent="0.2">
      <c r="D855" s="190"/>
    </row>
    <row r="856" spans="4:4" x14ac:dyDescent="0.2">
      <c r="D856" s="190"/>
    </row>
    <row r="857" spans="4:4" x14ac:dyDescent="0.2">
      <c r="D857" s="190"/>
    </row>
    <row r="858" spans="4:4" x14ac:dyDescent="0.2">
      <c r="D858" s="190"/>
    </row>
    <row r="859" spans="4:4" x14ac:dyDescent="0.2">
      <c r="D859" s="190"/>
    </row>
    <row r="860" spans="4:4" x14ac:dyDescent="0.2">
      <c r="D860" s="190"/>
    </row>
    <row r="861" spans="4:4" x14ac:dyDescent="0.2">
      <c r="D861" s="190"/>
    </row>
    <row r="862" spans="4:4" x14ac:dyDescent="0.2">
      <c r="D862" s="190"/>
    </row>
    <row r="863" spans="4:4" x14ac:dyDescent="0.2">
      <c r="D863" s="190"/>
    </row>
    <row r="864" spans="4:4" x14ac:dyDescent="0.2">
      <c r="D864" s="190"/>
    </row>
    <row r="865" spans="4:4" x14ac:dyDescent="0.2">
      <c r="D865" s="190"/>
    </row>
    <row r="866" spans="4:4" x14ac:dyDescent="0.2">
      <c r="D866" s="190"/>
    </row>
    <row r="867" spans="4:4" x14ac:dyDescent="0.2">
      <c r="D867" s="190"/>
    </row>
    <row r="868" spans="4:4" x14ac:dyDescent="0.2">
      <c r="D868" s="190"/>
    </row>
    <row r="869" spans="4:4" x14ac:dyDescent="0.2">
      <c r="D869" s="190"/>
    </row>
    <row r="870" spans="4:4" x14ac:dyDescent="0.2">
      <c r="D870" s="190"/>
    </row>
    <row r="871" spans="4:4" x14ac:dyDescent="0.2">
      <c r="D871" s="190"/>
    </row>
    <row r="872" spans="4:4" x14ac:dyDescent="0.2">
      <c r="D872" s="190"/>
    </row>
    <row r="873" spans="4:4" x14ac:dyDescent="0.2">
      <c r="D873" s="190"/>
    </row>
    <row r="874" spans="4:4" x14ac:dyDescent="0.2">
      <c r="D874" s="190"/>
    </row>
    <row r="875" spans="4:4" x14ac:dyDescent="0.2">
      <c r="D875" s="190"/>
    </row>
    <row r="876" spans="4:4" x14ac:dyDescent="0.2">
      <c r="D876" s="190"/>
    </row>
    <row r="877" spans="4:4" x14ac:dyDescent="0.2">
      <c r="D877" s="190"/>
    </row>
    <row r="878" spans="4:4" x14ac:dyDescent="0.2">
      <c r="D878" s="190"/>
    </row>
    <row r="879" spans="4:4" x14ac:dyDescent="0.2">
      <c r="D879" s="190"/>
    </row>
    <row r="880" spans="4:4" x14ac:dyDescent="0.2">
      <c r="D880" s="190"/>
    </row>
    <row r="881" spans="4:4" x14ac:dyDescent="0.2">
      <c r="D881" s="190"/>
    </row>
    <row r="882" spans="4:4" x14ac:dyDescent="0.2">
      <c r="D882" s="190"/>
    </row>
    <row r="883" spans="4:4" x14ac:dyDescent="0.2">
      <c r="D883" s="190"/>
    </row>
    <row r="884" spans="4:4" x14ac:dyDescent="0.2">
      <c r="D884" s="190"/>
    </row>
    <row r="885" spans="4:4" x14ac:dyDescent="0.2">
      <c r="D885" s="190"/>
    </row>
    <row r="886" spans="4:4" x14ac:dyDescent="0.2">
      <c r="D886" s="190"/>
    </row>
    <row r="887" spans="4:4" x14ac:dyDescent="0.2">
      <c r="D887" s="190"/>
    </row>
    <row r="888" spans="4:4" x14ac:dyDescent="0.2">
      <c r="D888" s="190"/>
    </row>
    <row r="889" spans="4:4" x14ac:dyDescent="0.2">
      <c r="D889" s="190"/>
    </row>
    <row r="890" spans="4:4" x14ac:dyDescent="0.2">
      <c r="D890" s="190"/>
    </row>
    <row r="891" spans="4:4" x14ac:dyDescent="0.2">
      <c r="D891" s="190"/>
    </row>
    <row r="892" spans="4:4" x14ac:dyDescent="0.2">
      <c r="D892" s="190"/>
    </row>
    <row r="893" spans="4:4" x14ac:dyDescent="0.2">
      <c r="D893" s="190"/>
    </row>
    <row r="894" spans="4:4" x14ac:dyDescent="0.2">
      <c r="D894" s="190"/>
    </row>
    <row r="895" spans="4:4" x14ac:dyDescent="0.2">
      <c r="D895" s="190"/>
    </row>
    <row r="896" spans="4:4" x14ac:dyDescent="0.2">
      <c r="D896" s="190"/>
    </row>
    <row r="897" spans="4:4" x14ac:dyDescent="0.2">
      <c r="D897" s="190"/>
    </row>
    <row r="898" spans="4:4" x14ac:dyDescent="0.2">
      <c r="D898" s="190"/>
    </row>
    <row r="899" spans="4:4" x14ac:dyDescent="0.2">
      <c r="D899" s="190"/>
    </row>
    <row r="900" spans="4:4" x14ac:dyDescent="0.2">
      <c r="D900" s="190"/>
    </row>
    <row r="901" spans="4:4" x14ac:dyDescent="0.2">
      <c r="D901" s="190"/>
    </row>
    <row r="902" spans="4:4" x14ac:dyDescent="0.2">
      <c r="D902" s="190"/>
    </row>
    <row r="903" spans="4:4" x14ac:dyDescent="0.2">
      <c r="D903" s="190"/>
    </row>
    <row r="904" spans="4:4" x14ac:dyDescent="0.2">
      <c r="D904" s="190"/>
    </row>
    <row r="905" spans="4:4" x14ac:dyDescent="0.2">
      <c r="D905" s="190"/>
    </row>
    <row r="906" spans="4:4" x14ac:dyDescent="0.2">
      <c r="D906" s="190"/>
    </row>
    <row r="907" spans="4:4" x14ac:dyDescent="0.2">
      <c r="D907" s="190"/>
    </row>
    <row r="908" spans="4:4" x14ac:dyDescent="0.2">
      <c r="D908" s="190"/>
    </row>
    <row r="909" spans="4:4" x14ac:dyDescent="0.2">
      <c r="D909" s="190"/>
    </row>
    <row r="910" spans="4:4" x14ac:dyDescent="0.2">
      <c r="D910" s="190"/>
    </row>
    <row r="911" spans="4:4" x14ac:dyDescent="0.2">
      <c r="D911" s="190"/>
    </row>
    <row r="912" spans="4:4" x14ac:dyDescent="0.2">
      <c r="D912" s="190"/>
    </row>
    <row r="913" spans="4:4" x14ac:dyDescent="0.2">
      <c r="D913" s="190"/>
    </row>
    <row r="914" spans="4:4" x14ac:dyDescent="0.2">
      <c r="D914" s="190"/>
    </row>
    <row r="915" spans="4:4" x14ac:dyDescent="0.2">
      <c r="D915" s="190"/>
    </row>
    <row r="916" spans="4:4" x14ac:dyDescent="0.2">
      <c r="D916" s="190"/>
    </row>
    <row r="917" spans="4:4" x14ac:dyDescent="0.2">
      <c r="D917" s="190"/>
    </row>
    <row r="918" spans="4:4" x14ac:dyDescent="0.2">
      <c r="D918" s="190"/>
    </row>
    <row r="919" spans="4:4" x14ac:dyDescent="0.2">
      <c r="D919" s="190"/>
    </row>
    <row r="920" spans="4:4" x14ac:dyDescent="0.2">
      <c r="D920" s="190"/>
    </row>
    <row r="921" spans="4:4" x14ac:dyDescent="0.2">
      <c r="D921" s="190"/>
    </row>
    <row r="922" spans="4:4" x14ac:dyDescent="0.2">
      <c r="D922" s="190"/>
    </row>
    <row r="923" spans="4:4" x14ac:dyDescent="0.2">
      <c r="D923" s="190"/>
    </row>
    <row r="924" spans="4:4" x14ac:dyDescent="0.2">
      <c r="D924" s="190"/>
    </row>
    <row r="925" spans="4:4" x14ac:dyDescent="0.2">
      <c r="D925" s="190"/>
    </row>
    <row r="926" spans="4:4" x14ac:dyDescent="0.2">
      <c r="D926" s="190"/>
    </row>
    <row r="927" spans="4:4" x14ac:dyDescent="0.2">
      <c r="D927" s="190"/>
    </row>
    <row r="928" spans="4:4" x14ac:dyDescent="0.2">
      <c r="D928" s="190"/>
    </row>
    <row r="929" spans="4:4" x14ac:dyDescent="0.2">
      <c r="D929" s="190"/>
    </row>
    <row r="930" spans="4:4" x14ac:dyDescent="0.2">
      <c r="D930" s="190"/>
    </row>
    <row r="931" spans="4:4" x14ac:dyDescent="0.2">
      <c r="D931" s="190"/>
    </row>
    <row r="932" spans="4:4" x14ac:dyDescent="0.2">
      <c r="D932" s="190"/>
    </row>
    <row r="933" spans="4:4" x14ac:dyDescent="0.2">
      <c r="D933" s="190"/>
    </row>
    <row r="934" spans="4:4" x14ac:dyDescent="0.2">
      <c r="D934" s="190"/>
    </row>
    <row r="935" spans="4:4" x14ac:dyDescent="0.2">
      <c r="D935" s="190"/>
    </row>
    <row r="936" spans="4:4" x14ac:dyDescent="0.2">
      <c r="D936" s="190"/>
    </row>
    <row r="937" spans="4:4" x14ac:dyDescent="0.2">
      <c r="D937" s="190"/>
    </row>
    <row r="938" spans="4:4" x14ac:dyDescent="0.2">
      <c r="D938" s="190"/>
    </row>
    <row r="939" spans="4:4" x14ac:dyDescent="0.2">
      <c r="D939" s="190"/>
    </row>
    <row r="940" spans="4:4" x14ac:dyDescent="0.2">
      <c r="D940" s="190"/>
    </row>
    <row r="941" spans="4:4" x14ac:dyDescent="0.2">
      <c r="D941" s="190"/>
    </row>
    <row r="942" spans="4:4" x14ac:dyDescent="0.2">
      <c r="D942" s="190"/>
    </row>
    <row r="943" spans="4:4" x14ac:dyDescent="0.2">
      <c r="D943" s="190"/>
    </row>
    <row r="944" spans="4:4" x14ac:dyDescent="0.2">
      <c r="D944" s="190"/>
    </row>
    <row r="945" spans="4:4" x14ac:dyDescent="0.2">
      <c r="D945" s="190"/>
    </row>
    <row r="946" spans="4:4" x14ac:dyDescent="0.2">
      <c r="D946" s="190"/>
    </row>
    <row r="947" spans="4:4" x14ac:dyDescent="0.2">
      <c r="D947" s="190"/>
    </row>
    <row r="948" spans="4:4" x14ac:dyDescent="0.2">
      <c r="D948" s="190"/>
    </row>
    <row r="949" spans="4:4" x14ac:dyDescent="0.2">
      <c r="D949" s="190"/>
    </row>
    <row r="950" spans="4:4" x14ac:dyDescent="0.2">
      <c r="D950" s="190"/>
    </row>
    <row r="951" spans="4:4" x14ac:dyDescent="0.2">
      <c r="D951" s="190"/>
    </row>
    <row r="952" spans="4:4" x14ac:dyDescent="0.2">
      <c r="D952" s="190"/>
    </row>
    <row r="953" spans="4:4" x14ac:dyDescent="0.2">
      <c r="D953" s="190"/>
    </row>
    <row r="954" spans="4:4" x14ac:dyDescent="0.2">
      <c r="D954" s="190"/>
    </row>
    <row r="955" spans="4:4" x14ac:dyDescent="0.2">
      <c r="D955" s="190"/>
    </row>
    <row r="956" spans="4:4" x14ac:dyDescent="0.2">
      <c r="D956" s="190"/>
    </row>
    <row r="957" spans="4:4" x14ac:dyDescent="0.2">
      <c r="D957" s="190"/>
    </row>
    <row r="958" spans="4:4" x14ac:dyDescent="0.2">
      <c r="D958" s="190"/>
    </row>
    <row r="959" spans="4:4" x14ac:dyDescent="0.2">
      <c r="D959" s="190"/>
    </row>
    <row r="960" spans="4:4" x14ac:dyDescent="0.2">
      <c r="D960" s="190"/>
    </row>
    <row r="961" spans="4:4" x14ac:dyDescent="0.2">
      <c r="D961" s="190"/>
    </row>
    <row r="962" spans="4:4" x14ac:dyDescent="0.2">
      <c r="D962" s="190"/>
    </row>
    <row r="963" spans="4:4" x14ac:dyDescent="0.2">
      <c r="D963" s="190"/>
    </row>
    <row r="964" spans="4:4" x14ac:dyDescent="0.2">
      <c r="D964" s="190"/>
    </row>
    <row r="965" spans="4:4" x14ac:dyDescent="0.2">
      <c r="D965" s="190"/>
    </row>
    <row r="966" spans="4:4" x14ac:dyDescent="0.2">
      <c r="D966" s="190"/>
    </row>
    <row r="967" spans="4:4" x14ac:dyDescent="0.2">
      <c r="D967" s="190"/>
    </row>
    <row r="968" spans="4:4" x14ac:dyDescent="0.2">
      <c r="D968" s="190"/>
    </row>
    <row r="969" spans="4:4" x14ac:dyDescent="0.2">
      <c r="D969" s="190"/>
    </row>
    <row r="970" spans="4:4" x14ac:dyDescent="0.2">
      <c r="D970" s="190"/>
    </row>
    <row r="971" spans="4:4" x14ac:dyDescent="0.2">
      <c r="D971" s="190"/>
    </row>
    <row r="972" spans="4:4" x14ac:dyDescent="0.2">
      <c r="D972" s="190"/>
    </row>
    <row r="973" spans="4:4" x14ac:dyDescent="0.2">
      <c r="D973" s="190"/>
    </row>
    <row r="974" spans="4:4" x14ac:dyDescent="0.2">
      <c r="D974" s="190"/>
    </row>
    <row r="975" spans="4:4" x14ac:dyDescent="0.2">
      <c r="D975" s="190"/>
    </row>
    <row r="976" spans="4:4" x14ac:dyDescent="0.2">
      <c r="D976" s="190"/>
    </row>
    <row r="977" spans="4:4" x14ac:dyDescent="0.2">
      <c r="D977" s="190"/>
    </row>
    <row r="978" spans="4:4" x14ac:dyDescent="0.2">
      <c r="D978" s="190"/>
    </row>
    <row r="979" spans="4:4" x14ac:dyDescent="0.2">
      <c r="D979" s="190"/>
    </row>
    <row r="980" spans="4:4" x14ac:dyDescent="0.2">
      <c r="D980" s="190"/>
    </row>
    <row r="981" spans="4:4" x14ac:dyDescent="0.2">
      <c r="D981" s="190"/>
    </row>
    <row r="982" spans="4:4" x14ac:dyDescent="0.2">
      <c r="D982" s="190"/>
    </row>
    <row r="983" spans="4:4" x14ac:dyDescent="0.2">
      <c r="D983" s="190"/>
    </row>
    <row r="984" spans="4:4" x14ac:dyDescent="0.2">
      <c r="D984" s="190"/>
    </row>
    <row r="985" spans="4:4" x14ac:dyDescent="0.2">
      <c r="D985" s="190"/>
    </row>
    <row r="986" spans="4:4" x14ac:dyDescent="0.2">
      <c r="D986" s="190"/>
    </row>
    <row r="987" spans="4:4" x14ac:dyDescent="0.2">
      <c r="D987" s="190"/>
    </row>
    <row r="988" spans="4:4" x14ac:dyDescent="0.2">
      <c r="D988" s="190"/>
    </row>
    <row r="989" spans="4:4" x14ac:dyDescent="0.2">
      <c r="D989" s="190"/>
    </row>
    <row r="990" spans="4:4" x14ac:dyDescent="0.2">
      <c r="D990" s="190"/>
    </row>
    <row r="991" spans="4:4" x14ac:dyDescent="0.2">
      <c r="D991" s="190"/>
    </row>
    <row r="992" spans="4:4" x14ac:dyDescent="0.2">
      <c r="D992" s="190"/>
    </row>
    <row r="993" spans="4:4" x14ac:dyDescent="0.2">
      <c r="D993" s="190"/>
    </row>
    <row r="994" spans="4:4" x14ac:dyDescent="0.2">
      <c r="D994" s="190"/>
    </row>
    <row r="995" spans="4:4" x14ac:dyDescent="0.2">
      <c r="D995" s="190"/>
    </row>
    <row r="996" spans="4:4" x14ac:dyDescent="0.2">
      <c r="D996" s="190"/>
    </row>
    <row r="997" spans="4:4" x14ac:dyDescent="0.2">
      <c r="D997" s="190"/>
    </row>
    <row r="998" spans="4:4" x14ac:dyDescent="0.2">
      <c r="D998" s="190"/>
    </row>
    <row r="999" spans="4:4" x14ac:dyDescent="0.2">
      <c r="D999" s="190"/>
    </row>
    <row r="1000" spans="4:4" x14ac:dyDescent="0.2">
      <c r="D1000" s="190"/>
    </row>
    <row r="1001" spans="4:4" x14ac:dyDescent="0.2">
      <c r="D1001" s="190"/>
    </row>
    <row r="1002" spans="4:4" x14ac:dyDescent="0.2">
      <c r="D1002" s="190"/>
    </row>
    <row r="1003" spans="4:4" x14ac:dyDescent="0.2">
      <c r="D1003" s="190"/>
    </row>
    <row r="1004" spans="4:4" x14ac:dyDescent="0.2">
      <c r="D1004" s="190"/>
    </row>
    <row r="1005" spans="4:4" x14ac:dyDescent="0.2">
      <c r="D1005" s="190"/>
    </row>
    <row r="1006" spans="4:4" x14ac:dyDescent="0.2">
      <c r="D1006" s="190"/>
    </row>
    <row r="1007" spans="4:4" x14ac:dyDescent="0.2">
      <c r="D1007" s="190"/>
    </row>
    <row r="1008" spans="4:4" x14ac:dyDescent="0.2">
      <c r="D1008" s="190"/>
    </row>
    <row r="1009" spans="4:4" x14ac:dyDescent="0.2">
      <c r="D1009" s="190"/>
    </row>
    <row r="1010" spans="4:4" x14ac:dyDescent="0.2">
      <c r="D1010" s="190"/>
    </row>
    <row r="1011" spans="4:4" x14ac:dyDescent="0.2">
      <c r="D1011" s="190"/>
    </row>
    <row r="1012" spans="4:4" x14ac:dyDescent="0.2">
      <c r="D1012" s="190"/>
    </row>
    <row r="1013" spans="4:4" x14ac:dyDescent="0.2">
      <c r="D1013" s="190"/>
    </row>
    <row r="1014" spans="4:4" x14ac:dyDescent="0.2">
      <c r="D1014" s="190"/>
    </row>
    <row r="1015" spans="4:4" x14ac:dyDescent="0.2">
      <c r="D1015" s="190"/>
    </row>
    <row r="1016" spans="4:4" x14ac:dyDescent="0.2">
      <c r="D1016" s="190"/>
    </row>
    <row r="1017" spans="4:4" x14ac:dyDescent="0.2">
      <c r="D1017" s="190"/>
    </row>
    <row r="1018" spans="4:4" x14ac:dyDescent="0.2">
      <c r="D1018" s="190"/>
    </row>
    <row r="1019" spans="4:4" x14ac:dyDescent="0.2">
      <c r="D1019" s="190"/>
    </row>
    <row r="1020" spans="4:4" x14ac:dyDescent="0.2">
      <c r="D1020" s="190"/>
    </row>
    <row r="1021" spans="4:4" x14ac:dyDescent="0.2">
      <c r="D1021" s="190"/>
    </row>
    <row r="1022" spans="4:4" x14ac:dyDescent="0.2">
      <c r="D1022" s="190"/>
    </row>
    <row r="1023" spans="4:4" x14ac:dyDescent="0.2">
      <c r="D1023" s="190"/>
    </row>
    <row r="1024" spans="4:4" x14ac:dyDescent="0.2">
      <c r="D1024" s="190"/>
    </row>
    <row r="1025" spans="4:4" x14ac:dyDescent="0.2">
      <c r="D1025" s="190"/>
    </row>
    <row r="1026" spans="4:4" x14ac:dyDescent="0.2">
      <c r="D1026" s="190"/>
    </row>
    <row r="1027" spans="4:4" x14ac:dyDescent="0.2">
      <c r="D1027" s="190"/>
    </row>
    <row r="1028" spans="4:4" x14ac:dyDescent="0.2">
      <c r="D1028" s="190"/>
    </row>
    <row r="1029" spans="4:4" x14ac:dyDescent="0.2">
      <c r="D1029" s="190"/>
    </row>
    <row r="1030" spans="4:4" x14ac:dyDescent="0.2">
      <c r="D1030" s="190"/>
    </row>
    <row r="1031" spans="4:4" x14ac:dyDescent="0.2">
      <c r="D1031" s="190"/>
    </row>
    <row r="1032" spans="4:4" x14ac:dyDescent="0.2">
      <c r="D1032" s="190"/>
    </row>
    <row r="1033" spans="4:4" x14ac:dyDescent="0.2">
      <c r="D1033" s="190"/>
    </row>
    <row r="1034" spans="4:4" x14ac:dyDescent="0.2">
      <c r="D1034" s="190"/>
    </row>
    <row r="1035" spans="4:4" x14ac:dyDescent="0.2">
      <c r="D1035" s="190"/>
    </row>
    <row r="1036" spans="4:4" x14ac:dyDescent="0.2">
      <c r="D1036" s="190"/>
    </row>
    <row r="1037" spans="4:4" x14ac:dyDescent="0.2">
      <c r="D1037" s="190"/>
    </row>
    <row r="1038" spans="4:4" x14ac:dyDescent="0.2">
      <c r="D1038" s="190"/>
    </row>
    <row r="1039" spans="4:4" x14ac:dyDescent="0.2">
      <c r="D1039" s="190"/>
    </row>
    <row r="1040" spans="4:4" x14ac:dyDescent="0.2">
      <c r="D1040" s="190"/>
    </row>
    <row r="1041" spans="4:4" x14ac:dyDescent="0.2">
      <c r="D1041" s="190"/>
    </row>
    <row r="1042" spans="4:4" x14ac:dyDescent="0.2">
      <c r="D1042" s="190"/>
    </row>
    <row r="1043" spans="4:4" x14ac:dyDescent="0.2">
      <c r="D1043" s="190"/>
    </row>
    <row r="1044" spans="4:4" x14ac:dyDescent="0.2">
      <c r="D1044" s="190"/>
    </row>
    <row r="1045" spans="4:4" x14ac:dyDescent="0.2">
      <c r="D1045" s="190"/>
    </row>
    <row r="1046" spans="4:4" x14ac:dyDescent="0.2">
      <c r="D1046" s="190"/>
    </row>
    <row r="1047" spans="4:4" x14ac:dyDescent="0.2">
      <c r="D1047" s="190"/>
    </row>
    <row r="1048" spans="4:4" x14ac:dyDescent="0.2">
      <c r="D1048" s="190"/>
    </row>
    <row r="1049" spans="4:4" x14ac:dyDescent="0.2">
      <c r="D1049" s="190"/>
    </row>
    <row r="1050" spans="4:4" x14ac:dyDescent="0.2">
      <c r="D1050" s="190"/>
    </row>
    <row r="1051" spans="4:4" x14ac:dyDescent="0.2">
      <c r="D1051" s="190"/>
    </row>
    <row r="1052" spans="4:4" x14ac:dyDescent="0.2">
      <c r="D1052" s="190"/>
    </row>
    <row r="1053" spans="4:4" x14ac:dyDescent="0.2">
      <c r="D1053" s="190"/>
    </row>
    <row r="1054" spans="4:4" x14ac:dyDescent="0.2">
      <c r="D1054" s="190"/>
    </row>
    <row r="1055" spans="4:4" x14ac:dyDescent="0.2">
      <c r="D1055" s="190"/>
    </row>
    <row r="1056" spans="4:4" x14ac:dyDescent="0.2">
      <c r="D1056" s="190"/>
    </row>
    <row r="1057" spans="4:4" x14ac:dyDescent="0.2">
      <c r="D1057" s="190"/>
    </row>
    <row r="1058" spans="4:4" x14ac:dyDescent="0.2">
      <c r="D1058" s="190"/>
    </row>
    <row r="1059" spans="4:4" x14ac:dyDescent="0.2">
      <c r="D1059" s="190"/>
    </row>
    <row r="1060" spans="4:4" x14ac:dyDescent="0.2">
      <c r="D1060" s="190"/>
    </row>
    <row r="1061" spans="4:4" x14ac:dyDescent="0.2">
      <c r="D1061" s="190"/>
    </row>
    <row r="1062" spans="4:4" x14ac:dyDescent="0.2">
      <c r="D1062" s="190"/>
    </row>
    <row r="1063" spans="4:4" x14ac:dyDescent="0.2">
      <c r="D1063" s="190"/>
    </row>
    <row r="1064" spans="4:4" x14ac:dyDescent="0.2">
      <c r="D1064" s="190"/>
    </row>
    <row r="1065" spans="4:4" x14ac:dyDescent="0.2">
      <c r="D1065" s="190"/>
    </row>
    <row r="1066" spans="4:4" x14ac:dyDescent="0.2">
      <c r="D1066" s="190"/>
    </row>
    <row r="1067" spans="4:4" x14ac:dyDescent="0.2">
      <c r="D1067" s="190"/>
    </row>
    <row r="1068" spans="4:4" x14ac:dyDescent="0.2">
      <c r="D1068" s="190"/>
    </row>
    <row r="1069" spans="4:4" x14ac:dyDescent="0.2">
      <c r="D1069" s="190"/>
    </row>
    <row r="1070" spans="4:4" x14ac:dyDescent="0.2">
      <c r="D1070" s="190"/>
    </row>
    <row r="1071" spans="4:4" x14ac:dyDescent="0.2">
      <c r="D1071" s="190"/>
    </row>
    <row r="1072" spans="4:4" x14ac:dyDescent="0.2">
      <c r="D1072" s="190"/>
    </row>
    <row r="1073" spans="4:4" x14ac:dyDescent="0.2">
      <c r="D1073" s="190"/>
    </row>
    <row r="1074" spans="4:4" x14ac:dyDescent="0.2">
      <c r="D1074" s="190"/>
    </row>
    <row r="1075" spans="4:4" x14ac:dyDescent="0.2">
      <c r="D1075" s="190"/>
    </row>
    <row r="1076" spans="4:4" x14ac:dyDescent="0.2">
      <c r="D1076" s="190"/>
    </row>
    <row r="1077" spans="4:4" x14ac:dyDescent="0.2">
      <c r="D1077" s="190"/>
    </row>
    <row r="1078" spans="4:4" x14ac:dyDescent="0.2">
      <c r="D1078" s="190"/>
    </row>
    <row r="1079" spans="4:4" x14ac:dyDescent="0.2">
      <c r="D1079" s="190"/>
    </row>
    <row r="1080" spans="4:4" x14ac:dyDescent="0.2">
      <c r="D1080" s="190"/>
    </row>
    <row r="1081" spans="4:4" x14ac:dyDescent="0.2">
      <c r="D1081" s="190"/>
    </row>
    <row r="1082" spans="4:4" x14ac:dyDescent="0.2">
      <c r="D1082" s="190"/>
    </row>
    <row r="1083" spans="4:4" x14ac:dyDescent="0.2">
      <c r="D1083" s="190"/>
    </row>
    <row r="1084" spans="4:4" x14ac:dyDescent="0.2">
      <c r="D1084" s="190"/>
    </row>
    <row r="1085" spans="4:4" x14ac:dyDescent="0.2">
      <c r="D1085" s="190"/>
    </row>
    <row r="1086" spans="4:4" x14ac:dyDescent="0.2">
      <c r="D1086" s="190"/>
    </row>
    <row r="1087" spans="4:4" x14ac:dyDescent="0.2">
      <c r="D1087" s="190"/>
    </row>
    <row r="1088" spans="4:4" x14ac:dyDescent="0.2">
      <c r="D1088" s="190"/>
    </row>
    <row r="1089" spans="4:4" x14ac:dyDescent="0.2">
      <c r="D1089" s="190"/>
    </row>
    <row r="1090" spans="4:4" x14ac:dyDescent="0.2">
      <c r="D1090" s="190"/>
    </row>
    <row r="1091" spans="4:4" x14ac:dyDescent="0.2">
      <c r="D1091" s="190"/>
    </row>
    <row r="1092" spans="4:4" x14ac:dyDescent="0.2">
      <c r="D1092" s="190"/>
    </row>
    <row r="1093" spans="4:4" x14ac:dyDescent="0.2">
      <c r="D1093" s="190"/>
    </row>
    <row r="1094" spans="4:4" x14ac:dyDescent="0.2">
      <c r="D1094" s="190"/>
    </row>
    <row r="1095" spans="4:4" x14ac:dyDescent="0.2">
      <c r="D1095" s="190"/>
    </row>
    <row r="1096" spans="4:4" x14ac:dyDescent="0.2">
      <c r="D1096" s="190"/>
    </row>
    <row r="1097" spans="4:4" x14ac:dyDescent="0.2">
      <c r="D1097" s="190"/>
    </row>
    <row r="1098" spans="4:4" x14ac:dyDescent="0.2">
      <c r="D1098" s="190"/>
    </row>
    <row r="1099" spans="4:4" x14ac:dyDescent="0.2">
      <c r="D1099" s="190"/>
    </row>
    <row r="1100" spans="4:4" x14ac:dyDescent="0.2">
      <c r="D1100" s="190"/>
    </row>
    <row r="1101" spans="4:4" x14ac:dyDescent="0.2">
      <c r="D1101" s="190"/>
    </row>
    <row r="1102" spans="4:4" x14ac:dyDescent="0.2">
      <c r="D1102" s="190"/>
    </row>
    <row r="1103" spans="4:4" x14ac:dyDescent="0.2">
      <c r="D1103" s="190"/>
    </row>
    <row r="1104" spans="4:4" x14ac:dyDescent="0.2">
      <c r="D1104" s="190"/>
    </row>
    <row r="1105" spans="4:4" x14ac:dyDescent="0.2">
      <c r="D1105" s="190"/>
    </row>
    <row r="1106" spans="4:4" x14ac:dyDescent="0.2">
      <c r="D1106" s="190"/>
    </row>
    <row r="1107" spans="4:4" x14ac:dyDescent="0.2">
      <c r="D1107" s="190"/>
    </row>
    <row r="1108" spans="4:4" x14ac:dyDescent="0.2">
      <c r="D1108" s="190"/>
    </row>
    <row r="1109" spans="4:4" x14ac:dyDescent="0.2">
      <c r="D1109" s="190"/>
    </row>
    <row r="1110" spans="4:4" x14ac:dyDescent="0.2">
      <c r="D1110" s="190"/>
    </row>
    <row r="1111" spans="4:4" x14ac:dyDescent="0.2">
      <c r="D1111" s="190"/>
    </row>
    <row r="1112" spans="4:4" x14ac:dyDescent="0.2">
      <c r="D1112" s="190"/>
    </row>
    <row r="1113" spans="4:4" x14ac:dyDescent="0.2">
      <c r="D1113" s="190"/>
    </row>
    <row r="1114" spans="4:4" x14ac:dyDescent="0.2">
      <c r="D1114" s="190"/>
    </row>
    <row r="1115" spans="4:4" x14ac:dyDescent="0.2">
      <c r="D1115" s="190"/>
    </row>
    <row r="1116" spans="4:4" x14ac:dyDescent="0.2">
      <c r="D1116" s="190"/>
    </row>
    <row r="1117" spans="4:4" x14ac:dyDescent="0.2">
      <c r="D1117" s="190"/>
    </row>
    <row r="1118" spans="4:4" x14ac:dyDescent="0.2">
      <c r="D1118" s="190"/>
    </row>
    <row r="1119" spans="4:4" x14ac:dyDescent="0.2">
      <c r="D1119" s="190"/>
    </row>
    <row r="1120" spans="4:4" x14ac:dyDescent="0.2">
      <c r="D1120" s="190"/>
    </row>
    <row r="1121" spans="4:4" x14ac:dyDescent="0.2">
      <c r="D1121" s="190"/>
    </row>
    <row r="1122" spans="4:4" x14ac:dyDescent="0.2">
      <c r="D1122" s="190"/>
    </row>
    <row r="1123" spans="4:4" x14ac:dyDescent="0.2">
      <c r="D1123" s="190"/>
    </row>
    <row r="1124" spans="4:4" x14ac:dyDescent="0.2">
      <c r="D1124" s="190"/>
    </row>
    <row r="1125" spans="4:4" x14ac:dyDescent="0.2">
      <c r="D1125" s="190"/>
    </row>
    <row r="1126" spans="4:4" x14ac:dyDescent="0.2">
      <c r="D1126" s="190"/>
    </row>
    <row r="1127" spans="4:4" x14ac:dyDescent="0.2">
      <c r="D1127" s="190"/>
    </row>
    <row r="1128" spans="4:4" x14ac:dyDescent="0.2">
      <c r="D1128" s="190"/>
    </row>
    <row r="1129" spans="4:4" x14ac:dyDescent="0.2">
      <c r="D1129" s="190"/>
    </row>
    <row r="1130" spans="4:4" x14ac:dyDescent="0.2">
      <c r="D1130" s="190"/>
    </row>
    <row r="1131" spans="4:4" x14ac:dyDescent="0.2">
      <c r="D1131" s="190"/>
    </row>
    <row r="1132" spans="4:4" x14ac:dyDescent="0.2">
      <c r="D1132" s="190"/>
    </row>
    <row r="1133" spans="4:4" x14ac:dyDescent="0.2">
      <c r="D1133" s="190"/>
    </row>
    <row r="1134" spans="4:4" x14ac:dyDescent="0.2">
      <c r="D1134" s="190"/>
    </row>
    <row r="1135" spans="4:4" x14ac:dyDescent="0.2">
      <c r="D1135" s="190"/>
    </row>
    <row r="1136" spans="4:4" x14ac:dyDescent="0.2">
      <c r="D1136" s="190"/>
    </row>
    <row r="1137" spans="4:4" x14ac:dyDescent="0.2">
      <c r="D1137" s="190"/>
    </row>
    <row r="1138" spans="4:4" x14ac:dyDescent="0.2">
      <c r="D1138" s="190"/>
    </row>
    <row r="1139" spans="4:4" x14ac:dyDescent="0.2">
      <c r="D1139" s="190"/>
    </row>
    <row r="1140" spans="4:4" x14ac:dyDescent="0.2">
      <c r="D1140" s="190"/>
    </row>
    <row r="1141" spans="4:4" x14ac:dyDescent="0.2">
      <c r="D1141" s="190"/>
    </row>
    <row r="1142" spans="4:4" x14ac:dyDescent="0.2">
      <c r="D1142" s="190"/>
    </row>
    <row r="1143" spans="4:4" x14ac:dyDescent="0.2">
      <c r="D1143" s="190"/>
    </row>
    <row r="1144" spans="4:4" x14ac:dyDescent="0.2">
      <c r="D1144" s="190"/>
    </row>
    <row r="1145" spans="4:4" x14ac:dyDescent="0.2">
      <c r="D1145" s="190"/>
    </row>
    <row r="1146" spans="4:4" x14ac:dyDescent="0.2">
      <c r="D1146" s="190"/>
    </row>
    <row r="1147" spans="4:4" x14ac:dyDescent="0.2">
      <c r="D1147" s="190"/>
    </row>
    <row r="1148" spans="4:4" x14ac:dyDescent="0.2">
      <c r="D1148" s="190"/>
    </row>
    <row r="1149" spans="4:4" x14ac:dyDescent="0.2">
      <c r="D1149" s="190"/>
    </row>
    <row r="1150" spans="4:4" x14ac:dyDescent="0.2">
      <c r="D1150" s="190"/>
    </row>
    <row r="1151" spans="4:4" x14ac:dyDescent="0.2">
      <c r="D1151" s="190"/>
    </row>
    <row r="1152" spans="4:4" x14ac:dyDescent="0.2">
      <c r="D1152" s="190"/>
    </row>
    <row r="1153" spans="4:4" x14ac:dyDescent="0.2">
      <c r="D1153" s="190"/>
    </row>
    <row r="1154" spans="4:4" x14ac:dyDescent="0.2">
      <c r="D1154" s="190"/>
    </row>
    <row r="1155" spans="4:4" x14ac:dyDescent="0.2">
      <c r="D1155" s="190"/>
    </row>
    <row r="1156" spans="4:4" x14ac:dyDescent="0.2">
      <c r="D1156" s="190"/>
    </row>
    <row r="1157" spans="4:4" x14ac:dyDescent="0.2">
      <c r="D1157" s="190"/>
    </row>
    <row r="1158" spans="4:4" x14ac:dyDescent="0.2">
      <c r="D1158" s="190"/>
    </row>
    <row r="1159" spans="4:4" x14ac:dyDescent="0.2">
      <c r="D1159" s="190"/>
    </row>
    <row r="1160" spans="4:4" x14ac:dyDescent="0.2">
      <c r="D1160" s="190"/>
    </row>
    <row r="1161" spans="4:4" x14ac:dyDescent="0.2">
      <c r="D1161" s="190"/>
    </row>
    <row r="1162" spans="4:4" x14ac:dyDescent="0.2">
      <c r="D1162" s="190"/>
    </row>
    <row r="1163" spans="4:4" x14ac:dyDescent="0.2">
      <c r="D1163" s="190"/>
    </row>
    <row r="1164" spans="4:4" x14ac:dyDescent="0.2">
      <c r="D1164" s="190"/>
    </row>
    <row r="1165" spans="4:4" x14ac:dyDescent="0.2">
      <c r="D1165" s="190"/>
    </row>
    <row r="1166" spans="4:4" x14ac:dyDescent="0.2">
      <c r="D1166" s="190"/>
    </row>
    <row r="1167" spans="4:4" x14ac:dyDescent="0.2">
      <c r="D1167" s="190"/>
    </row>
    <row r="1168" spans="4:4" x14ac:dyDescent="0.2">
      <c r="D1168" s="190"/>
    </row>
    <row r="1169" spans="4:4" x14ac:dyDescent="0.2">
      <c r="D1169" s="190"/>
    </row>
    <row r="1170" spans="4:4" x14ac:dyDescent="0.2">
      <c r="D1170" s="190"/>
    </row>
    <row r="1171" spans="4:4" x14ac:dyDescent="0.2">
      <c r="D1171" s="190"/>
    </row>
    <row r="1172" spans="4:4" x14ac:dyDescent="0.2">
      <c r="D1172" s="190"/>
    </row>
    <row r="1173" spans="4:4" x14ac:dyDescent="0.2">
      <c r="D1173" s="190"/>
    </row>
    <row r="1174" spans="4:4" x14ac:dyDescent="0.2">
      <c r="D1174" s="190"/>
    </row>
    <row r="1175" spans="4:4" x14ac:dyDescent="0.2">
      <c r="D1175" s="190"/>
    </row>
    <row r="1176" spans="4:4" x14ac:dyDescent="0.2">
      <c r="D1176" s="190"/>
    </row>
    <row r="1177" spans="4:4" x14ac:dyDescent="0.2">
      <c r="D1177" s="190"/>
    </row>
    <row r="1178" spans="4:4" x14ac:dyDescent="0.2">
      <c r="D1178" s="190"/>
    </row>
    <row r="1179" spans="4:4" x14ac:dyDescent="0.2">
      <c r="D1179" s="190"/>
    </row>
    <row r="1180" spans="4:4" x14ac:dyDescent="0.2">
      <c r="D1180" s="190"/>
    </row>
    <row r="1181" spans="4:4" x14ac:dyDescent="0.2">
      <c r="D1181" s="190"/>
    </row>
    <row r="1182" spans="4:4" x14ac:dyDescent="0.2">
      <c r="D1182" s="190"/>
    </row>
    <row r="1183" spans="4:4" x14ac:dyDescent="0.2">
      <c r="D1183" s="190"/>
    </row>
    <row r="1184" spans="4:4" x14ac:dyDescent="0.2">
      <c r="D1184" s="190"/>
    </row>
    <row r="1185" spans="4:4" x14ac:dyDescent="0.2">
      <c r="D1185" s="190"/>
    </row>
    <row r="1186" spans="4:4" x14ac:dyDescent="0.2">
      <c r="D1186" s="190"/>
    </row>
    <row r="1187" spans="4:4" x14ac:dyDescent="0.2">
      <c r="D1187" s="190"/>
    </row>
    <row r="1188" spans="4:4" x14ac:dyDescent="0.2">
      <c r="D1188" s="190"/>
    </row>
    <row r="1189" spans="4:4" x14ac:dyDescent="0.2">
      <c r="D1189" s="190"/>
    </row>
    <row r="1190" spans="4:4" x14ac:dyDescent="0.2">
      <c r="D1190" s="190"/>
    </row>
    <row r="1191" spans="4:4" x14ac:dyDescent="0.2">
      <c r="D1191" s="190"/>
    </row>
    <row r="1192" spans="4:4" x14ac:dyDescent="0.2">
      <c r="D1192" s="190"/>
    </row>
    <row r="1193" spans="4:4" x14ac:dyDescent="0.2">
      <c r="D1193" s="190"/>
    </row>
    <row r="1194" spans="4:4" x14ac:dyDescent="0.2">
      <c r="D1194" s="190"/>
    </row>
    <row r="1195" spans="4:4" x14ac:dyDescent="0.2">
      <c r="D1195" s="190"/>
    </row>
    <row r="1196" spans="4:4" x14ac:dyDescent="0.2">
      <c r="D1196" s="190"/>
    </row>
    <row r="1197" spans="4:4" x14ac:dyDescent="0.2">
      <c r="D1197" s="190"/>
    </row>
    <row r="1198" spans="4:4" x14ac:dyDescent="0.2">
      <c r="D1198" s="190"/>
    </row>
    <row r="1199" spans="4:4" x14ac:dyDescent="0.2">
      <c r="D1199" s="190"/>
    </row>
    <row r="1200" spans="4:4" x14ac:dyDescent="0.2">
      <c r="D1200" s="190"/>
    </row>
    <row r="1201" spans="4:4" x14ac:dyDescent="0.2">
      <c r="D1201" s="190"/>
    </row>
    <row r="1202" spans="4:4" x14ac:dyDescent="0.2">
      <c r="D1202" s="190"/>
    </row>
    <row r="1203" spans="4:4" x14ac:dyDescent="0.2">
      <c r="D1203" s="190"/>
    </row>
    <row r="1204" spans="4:4" x14ac:dyDescent="0.2">
      <c r="D1204" s="190"/>
    </row>
    <row r="1205" spans="4:4" x14ac:dyDescent="0.2">
      <c r="D1205" s="190"/>
    </row>
    <row r="1206" spans="4:4" x14ac:dyDescent="0.2">
      <c r="D1206" s="190"/>
    </row>
    <row r="1207" spans="4:4" x14ac:dyDescent="0.2">
      <c r="D1207" s="190"/>
    </row>
    <row r="1208" spans="4:4" x14ac:dyDescent="0.2">
      <c r="D1208" s="190"/>
    </row>
    <row r="1209" spans="4:4" x14ac:dyDescent="0.2">
      <c r="D1209" s="190"/>
    </row>
    <row r="1210" spans="4:4" x14ac:dyDescent="0.2">
      <c r="D1210" s="190"/>
    </row>
    <row r="1211" spans="4:4" x14ac:dyDescent="0.2">
      <c r="D1211" s="190"/>
    </row>
    <row r="1212" spans="4:4" x14ac:dyDescent="0.2">
      <c r="D1212" s="190"/>
    </row>
    <row r="1213" spans="4:4" x14ac:dyDescent="0.2">
      <c r="D1213" s="190"/>
    </row>
    <row r="1214" spans="4:4" x14ac:dyDescent="0.2">
      <c r="D1214" s="190"/>
    </row>
    <row r="1215" spans="4:4" x14ac:dyDescent="0.2">
      <c r="D1215" s="190"/>
    </row>
    <row r="1216" spans="4:4" x14ac:dyDescent="0.2">
      <c r="D1216" s="190"/>
    </row>
    <row r="1217" spans="4:4" x14ac:dyDescent="0.2">
      <c r="D1217" s="190"/>
    </row>
    <row r="1218" spans="4:4" x14ac:dyDescent="0.2">
      <c r="D1218" s="190"/>
    </row>
    <row r="1219" spans="4:4" x14ac:dyDescent="0.2">
      <c r="D1219" s="190"/>
    </row>
    <row r="1220" spans="4:4" x14ac:dyDescent="0.2">
      <c r="D1220" s="190"/>
    </row>
    <row r="1221" spans="4:4" x14ac:dyDescent="0.2">
      <c r="D1221" s="190"/>
    </row>
    <row r="1222" spans="4:4" x14ac:dyDescent="0.2">
      <c r="D1222" s="190"/>
    </row>
    <row r="1223" spans="4:4" x14ac:dyDescent="0.2">
      <c r="D1223" s="190"/>
    </row>
    <row r="1224" spans="4:4" x14ac:dyDescent="0.2">
      <c r="D1224" s="190"/>
    </row>
    <row r="1225" spans="4:4" x14ac:dyDescent="0.2">
      <c r="D1225" s="190"/>
    </row>
    <row r="1226" spans="4:4" x14ac:dyDescent="0.2">
      <c r="D1226" s="190"/>
    </row>
    <row r="1227" spans="4:4" x14ac:dyDescent="0.2">
      <c r="D1227" s="190"/>
    </row>
    <row r="1228" spans="4:4" x14ac:dyDescent="0.2">
      <c r="D1228" s="190"/>
    </row>
    <row r="1229" spans="4:4" x14ac:dyDescent="0.2">
      <c r="D1229" s="190"/>
    </row>
    <row r="1230" spans="4:4" x14ac:dyDescent="0.2">
      <c r="D1230" s="190"/>
    </row>
    <row r="1231" spans="4:4" x14ac:dyDescent="0.2">
      <c r="D1231" s="190"/>
    </row>
    <row r="1232" spans="4:4" x14ac:dyDescent="0.2">
      <c r="D1232" s="190"/>
    </row>
    <row r="1233" spans="4:4" x14ac:dyDescent="0.2">
      <c r="D1233" s="190"/>
    </row>
    <row r="1234" spans="4:4" x14ac:dyDescent="0.2">
      <c r="D1234" s="190"/>
    </row>
    <row r="1235" spans="4:4" x14ac:dyDescent="0.2">
      <c r="D1235" s="190"/>
    </row>
    <row r="1236" spans="4:4" x14ac:dyDescent="0.2">
      <c r="D1236" s="190"/>
    </row>
    <row r="1237" spans="4:4" x14ac:dyDescent="0.2">
      <c r="D1237" s="190"/>
    </row>
    <row r="1238" spans="4:4" x14ac:dyDescent="0.2">
      <c r="D1238" s="190"/>
    </row>
    <row r="1239" spans="4:4" x14ac:dyDescent="0.2">
      <c r="D1239" s="190"/>
    </row>
    <row r="1240" spans="4:4" x14ac:dyDescent="0.2">
      <c r="D1240" s="190"/>
    </row>
    <row r="1241" spans="4:4" x14ac:dyDescent="0.2">
      <c r="D1241" s="190"/>
    </row>
    <row r="1242" spans="4:4" x14ac:dyDescent="0.2">
      <c r="D1242" s="190"/>
    </row>
    <row r="1243" spans="4:4" x14ac:dyDescent="0.2">
      <c r="D1243" s="190"/>
    </row>
    <row r="1244" spans="4:4" x14ac:dyDescent="0.2">
      <c r="D1244" s="190"/>
    </row>
    <row r="1245" spans="4:4" x14ac:dyDescent="0.2">
      <c r="D1245" s="190"/>
    </row>
    <row r="1246" spans="4:4" x14ac:dyDescent="0.2">
      <c r="D1246" s="190"/>
    </row>
    <row r="1247" spans="4:4" x14ac:dyDescent="0.2">
      <c r="D1247" s="190"/>
    </row>
    <row r="1248" spans="4:4" x14ac:dyDescent="0.2">
      <c r="D1248" s="190"/>
    </row>
    <row r="1249" spans="4:4" x14ac:dyDescent="0.2">
      <c r="D1249" s="190"/>
    </row>
    <row r="1250" spans="4:4" x14ac:dyDescent="0.2">
      <c r="D1250" s="190"/>
    </row>
    <row r="1251" spans="4:4" x14ac:dyDescent="0.2">
      <c r="D1251" s="190"/>
    </row>
    <row r="1252" spans="4:4" x14ac:dyDescent="0.2">
      <c r="D1252" s="190"/>
    </row>
    <row r="1253" spans="4:4" x14ac:dyDescent="0.2">
      <c r="D1253" s="190"/>
    </row>
    <row r="1254" spans="4:4" x14ac:dyDescent="0.2">
      <c r="D1254" s="190"/>
    </row>
    <row r="1255" spans="4:4" x14ac:dyDescent="0.2">
      <c r="D1255" s="190"/>
    </row>
    <row r="1256" spans="4:4" x14ac:dyDescent="0.2">
      <c r="D1256" s="190"/>
    </row>
    <row r="1257" spans="4:4" x14ac:dyDescent="0.2">
      <c r="D1257" s="190"/>
    </row>
    <row r="1258" spans="4:4" x14ac:dyDescent="0.2">
      <c r="D1258" s="190"/>
    </row>
    <row r="1259" spans="4:4" x14ac:dyDescent="0.2">
      <c r="D1259" s="190"/>
    </row>
    <row r="1260" spans="4:4" x14ac:dyDescent="0.2">
      <c r="D1260" s="190"/>
    </row>
    <row r="1261" spans="4:4" x14ac:dyDescent="0.2">
      <c r="D1261" s="190"/>
    </row>
    <row r="1262" spans="4:4" x14ac:dyDescent="0.2">
      <c r="D1262" s="190"/>
    </row>
    <row r="1263" spans="4:4" x14ac:dyDescent="0.2">
      <c r="D1263" s="190"/>
    </row>
    <row r="1264" spans="4:4" x14ac:dyDescent="0.2">
      <c r="D1264" s="190"/>
    </row>
    <row r="1265" spans="4:4" x14ac:dyDescent="0.2">
      <c r="D1265" s="190"/>
    </row>
    <row r="1266" spans="4:4" x14ac:dyDescent="0.2">
      <c r="D1266" s="190"/>
    </row>
    <row r="1267" spans="4:4" x14ac:dyDescent="0.2">
      <c r="D1267" s="190"/>
    </row>
    <row r="1268" spans="4:4" x14ac:dyDescent="0.2">
      <c r="D1268" s="190"/>
    </row>
    <row r="1269" spans="4:4" x14ac:dyDescent="0.2">
      <c r="D1269" s="190"/>
    </row>
    <row r="1270" spans="4:4" x14ac:dyDescent="0.2">
      <c r="D1270" s="190"/>
    </row>
    <row r="1271" spans="4:4" x14ac:dyDescent="0.2">
      <c r="D1271" s="190"/>
    </row>
    <row r="1272" spans="4:4" x14ac:dyDescent="0.2">
      <c r="D1272" s="190"/>
    </row>
    <row r="1273" spans="4:4" x14ac:dyDescent="0.2">
      <c r="D1273" s="190"/>
    </row>
    <row r="1274" spans="4:4" x14ac:dyDescent="0.2">
      <c r="D1274" s="190"/>
    </row>
    <row r="1275" spans="4:4" x14ac:dyDescent="0.2">
      <c r="D1275" s="190"/>
    </row>
    <row r="1276" spans="4:4" x14ac:dyDescent="0.2">
      <c r="D1276" s="190"/>
    </row>
    <row r="1277" spans="4:4" x14ac:dyDescent="0.2">
      <c r="D1277" s="190"/>
    </row>
    <row r="1278" spans="4:4" x14ac:dyDescent="0.2">
      <c r="D1278" s="190"/>
    </row>
    <row r="1279" spans="4:4" x14ac:dyDescent="0.2">
      <c r="D1279" s="190"/>
    </row>
    <row r="1280" spans="4:4" x14ac:dyDescent="0.2">
      <c r="D1280" s="190"/>
    </row>
    <row r="1281" spans="4:4" x14ac:dyDescent="0.2">
      <c r="D1281" s="190"/>
    </row>
    <row r="1282" spans="4:4" x14ac:dyDescent="0.2">
      <c r="D1282" s="190"/>
    </row>
    <row r="1283" spans="4:4" x14ac:dyDescent="0.2">
      <c r="D1283" s="190"/>
    </row>
    <row r="1284" spans="4:4" x14ac:dyDescent="0.2">
      <c r="D1284" s="190"/>
    </row>
    <row r="1285" spans="4:4" x14ac:dyDescent="0.2">
      <c r="D1285" s="190"/>
    </row>
    <row r="1286" spans="4:4" x14ac:dyDescent="0.2">
      <c r="D1286" s="190"/>
    </row>
    <row r="1287" spans="4:4" x14ac:dyDescent="0.2">
      <c r="D1287" s="190"/>
    </row>
    <row r="1288" spans="4:4" x14ac:dyDescent="0.2">
      <c r="D1288" s="190"/>
    </row>
    <row r="1289" spans="4:4" x14ac:dyDescent="0.2">
      <c r="D1289" s="190"/>
    </row>
    <row r="1290" spans="4:4" x14ac:dyDescent="0.2">
      <c r="D1290" s="190"/>
    </row>
    <row r="1291" spans="4:4" x14ac:dyDescent="0.2">
      <c r="D1291" s="190"/>
    </row>
    <row r="1292" spans="4:4" x14ac:dyDescent="0.2">
      <c r="D1292" s="190"/>
    </row>
    <row r="1293" spans="4:4" x14ac:dyDescent="0.2">
      <c r="D1293" s="190"/>
    </row>
    <row r="1294" spans="4:4" x14ac:dyDescent="0.2">
      <c r="D1294" s="190"/>
    </row>
    <row r="1295" spans="4:4" x14ac:dyDescent="0.2">
      <c r="D1295" s="190"/>
    </row>
    <row r="1296" spans="4:4" x14ac:dyDescent="0.2">
      <c r="D1296" s="190"/>
    </row>
    <row r="1297" spans="4:4" x14ac:dyDescent="0.2">
      <c r="D1297" s="190"/>
    </row>
    <row r="1298" spans="4:4" x14ac:dyDescent="0.2">
      <c r="D1298" s="190"/>
    </row>
    <row r="1299" spans="4:4" x14ac:dyDescent="0.2">
      <c r="D1299" s="190"/>
    </row>
    <row r="1300" spans="4:4" x14ac:dyDescent="0.2">
      <c r="D1300" s="190"/>
    </row>
    <row r="1301" spans="4:4" x14ac:dyDescent="0.2">
      <c r="D1301" s="190"/>
    </row>
    <row r="1302" spans="4:4" x14ac:dyDescent="0.2">
      <c r="D1302" s="190"/>
    </row>
    <row r="1303" spans="4:4" x14ac:dyDescent="0.2">
      <c r="D1303" s="190"/>
    </row>
    <row r="1304" spans="4:4" x14ac:dyDescent="0.2">
      <c r="D1304" s="190"/>
    </row>
    <row r="1305" spans="4:4" x14ac:dyDescent="0.2">
      <c r="D1305" s="190"/>
    </row>
    <row r="1306" spans="4:4" x14ac:dyDescent="0.2">
      <c r="D1306" s="190"/>
    </row>
    <row r="1307" spans="4:4" x14ac:dyDescent="0.2">
      <c r="D1307" s="190"/>
    </row>
    <row r="1308" spans="4:4" x14ac:dyDescent="0.2">
      <c r="D1308" s="190"/>
    </row>
    <row r="1309" spans="4:4" x14ac:dyDescent="0.2">
      <c r="D1309" s="190"/>
    </row>
    <row r="1310" spans="4:4" x14ac:dyDescent="0.2">
      <c r="D1310" s="190"/>
    </row>
    <row r="1311" spans="4:4" x14ac:dyDescent="0.2">
      <c r="D1311" s="190"/>
    </row>
    <row r="1312" spans="4:4" x14ac:dyDescent="0.2">
      <c r="D1312" s="190"/>
    </row>
    <row r="1313" spans="4:4" x14ac:dyDescent="0.2">
      <c r="D1313" s="190"/>
    </row>
    <row r="1314" spans="4:4" x14ac:dyDescent="0.2">
      <c r="D1314" s="190"/>
    </row>
    <row r="1315" spans="4:4" x14ac:dyDescent="0.2">
      <c r="D1315" s="190"/>
    </row>
    <row r="1316" spans="4:4" x14ac:dyDescent="0.2">
      <c r="D1316" s="190"/>
    </row>
    <row r="1317" spans="4:4" x14ac:dyDescent="0.2">
      <c r="D1317" s="190"/>
    </row>
    <row r="1318" spans="4:4" x14ac:dyDescent="0.2">
      <c r="D1318" s="190"/>
    </row>
    <row r="1319" spans="4:4" x14ac:dyDescent="0.2">
      <c r="D1319" s="190"/>
    </row>
    <row r="1320" spans="4:4" x14ac:dyDescent="0.2">
      <c r="D1320" s="190"/>
    </row>
    <row r="1321" spans="4:4" x14ac:dyDescent="0.2">
      <c r="D1321" s="190"/>
    </row>
    <row r="1322" spans="4:4" x14ac:dyDescent="0.2">
      <c r="D1322" s="190"/>
    </row>
    <row r="1323" spans="4:4" x14ac:dyDescent="0.2">
      <c r="D1323" s="190"/>
    </row>
    <row r="1324" spans="4:4" x14ac:dyDescent="0.2">
      <c r="D1324" s="190"/>
    </row>
    <row r="1325" spans="4:4" x14ac:dyDescent="0.2">
      <c r="D1325" s="190"/>
    </row>
    <row r="1326" spans="4:4" x14ac:dyDescent="0.2">
      <c r="D1326" s="190"/>
    </row>
    <row r="1327" spans="4:4" x14ac:dyDescent="0.2">
      <c r="D1327" s="190"/>
    </row>
    <row r="1328" spans="4:4" x14ac:dyDescent="0.2">
      <c r="D1328" s="190"/>
    </row>
    <row r="1329" spans="4:4" x14ac:dyDescent="0.2">
      <c r="D1329" s="190"/>
    </row>
    <row r="1330" spans="4:4" x14ac:dyDescent="0.2">
      <c r="D1330" s="190"/>
    </row>
    <row r="1331" spans="4:4" x14ac:dyDescent="0.2">
      <c r="D1331" s="190"/>
    </row>
    <row r="1332" spans="4:4" x14ac:dyDescent="0.2">
      <c r="D1332" s="190"/>
    </row>
    <row r="1333" spans="4:4" x14ac:dyDescent="0.2">
      <c r="D1333" s="190"/>
    </row>
    <row r="1334" spans="4:4" x14ac:dyDescent="0.2">
      <c r="D1334" s="190"/>
    </row>
    <row r="1335" spans="4:4" x14ac:dyDescent="0.2">
      <c r="D1335" s="190"/>
    </row>
    <row r="1336" spans="4:4" x14ac:dyDescent="0.2">
      <c r="D1336" s="190"/>
    </row>
    <row r="1337" spans="4:4" x14ac:dyDescent="0.2">
      <c r="D1337" s="190"/>
    </row>
    <row r="1338" spans="4:4" x14ac:dyDescent="0.2">
      <c r="D1338" s="190"/>
    </row>
    <row r="1339" spans="4:4" x14ac:dyDescent="0.2">
      <c r="D1339" s="190"/>
    </row>
    <row r="1340" spans="4:4" x14ac:dyDescent="0.2">
      <c r="D1340" s="190"/>
    </row>
    <row r="1341" spans="4:4" x14ac:dyDescent="0.2">
      <c r="D1341" s="190"/>
    </row>
    <row r="1342" spans="4:4" x14ac:dyDescent="0.2">
      <c r="D1342" s="190"/>
    </row>
    <row r="1343" spans="4:4" x14ac:dyDescent="0.2">
      <c r="D1343" s="190"/>
    </row>
    <row r="1344" spans="4:4" x14ac:dyDescent="0.2">
      <c r="D1344" s="190"/>
    </row>
    <row r="1345" spans="4:4" x14ac:dyDescent="0.2">
      <c r="D1345" s="190"/>
    </row>
    <row r="1346" spans="4:4" x14ac:dyDescent="0.2">
      <c r="D1346" s="190"/>
    </row>
    <row r="1347" spans="4:4" x14ac:dyDescent="0.2">
      <c r="D1347" s="190"/>
    </row>
    <row r="1348" spans="4:4" x14ac:dyDescent="0.2">
      <c r="D1348" s="190"/>
    </row>
    <row r="1349" spans="4:4" x14ac:dyDescent="0.2">
      <c r="D1349" s="190"/>
    </row>
    <row r="1350" spans="4:4" x14ac:dyDescent="0.2">
      <c r="D1350" s="190"/>
    </row>
    <row r="1351" spans="4:4" x14ac:dyDescent="0.2">
      <c r="D1351" s="190"/>
    </row>
    <row r="1352" spans="4:4" x14ac:dyDescent="0.2">
      <c r="D1352" s="190"/>
    </row>
    <row r="1353" spans="4:4" x14ac:dyDescent="0.2">
      <c r="D1353" s="190"/>
    </row>
    <row r="1354" spans="4:4" x14ac:dyDescent="0.2">
      <c r="D1354" s="190"/>
    </row>
    <row r="1355" spans="4:4" x14ac:dyDescent="0.2">
      <c r="D1355" s="190"/>
    </row>
    <row r="1356" spans="4:4" x14ac:dyDescent="0.2">
      <c r="D1356" s="190"/>
    </row>
    <row r="1357" spans="4:4" x14ac:dyDescent="0.2">
      <c r="D1357" s="190"/>
    </row>
    <row r="1358" spans="4:4" x14ac:dyDescent="0.2">
      <c r="D1358" s="190"/>
    </row>
    <row r="1359" spans="4:4" x14ac:dyDescent="0.2">
      <c r="D1359" s="190"/>
    </row>
    <row r="1360" spans="4:4" x14ac:dyDescent="0.2">
      <c r="D1360" s="190"/>
    </row>
    <row r="1361" spans="4:4" x14ac:dyDescent="0.2">
      <c r="D1361" s="190"/>
    </row>
    <row r="1362" spans="4:4" x14ac:dyDescent="0.2">
      <c r="D1362" s="190"/>
    </row>
    <row r="1363" spans="4:4" x14ac:dyDescent="0.2">
      <c r="D1363" s="190"/>
    </row>
    <row r="1364" spans="4:4" x14ac:dyDescent="0.2">
      <c r="D1364" s="190"/>
    </row>
    <row r="1365" spans="4:4" x14ac:dyDescent="0.2">
      <c r="D1365" s="190"/>
    </row>
    <row r="1366" spans="4:4" x14ac:dyDescent="0.2">
      <c r="D1366" s="190"/>
    </row>
    <row r="1367" spans="4:4" x14ac:dyDescent="0.2">
      <c r="D1367" s="190"/>
    </row>
    <row r="1368" spans="4:4" x14ac:dyDescent="0.2">
      <c r="D1368" s="190"/>
    </row>
    <row r="1369" spans="4:4" x14ac:dyDescent="0.2">
      <c r="D1369" s="190"/>
    </row>
    <row r="1370" spans="4:4" x14ac:dyDescent="0.2">
      <c r="D1370" s="190"/>
    </row>
    <row r="1371" spans="4:4" x14ac:dyDescent="0.2">
      <c r="D1371" s="190"/>
    </row>
    <row r="1372" spans="4:4" x14ac:dyDescent="0.2">
      <c r="D1372" s="190"/>
    </row>
    <row r="1373" spans="4:4" x14ac:dyDescent="0.2">
      <c r="D1373" s="190"/>
    </row>
    <row r="1374" spans="4:4" x14ac:dyDescent="0.2">
      <c r="D1374" s="190"/>
    </row>
    <row r="1375" spans="4:4" x14ac:dyDescent="0.2">
      <c r="D1375" s="190"/>
    </row>
    <row r="1376" spans="4:4" x14ac:dyDescent="0.2">
      <c r="D1376" s="190"/>
    </row>
    <row r="1377" spans="4:4" x14ac:dyDescent="0.2">
      <c r="D1377" s="190"/>
    </row>
    <row r="1378" spans="4:4" x14ac:dyDescent="0.2">
      <c r="D1378" s="190"/>
    </row>
    <row r="1379" spans="4:4" x14ac:dyDescent="0.2">
      <c r="D1379" s="190"/>
    </row>
    <row r="1380" spans="4:4" x14ac:dyDescent="0.2">
      <c r="D1380" s="190"/>
    </row>
    <row r="1381" spans="4:4" x14ac:dyDescent="0.2">
      <c r="D1381" s="190"/>
    </row>
    <row r="1382" spans="4:4" x14ac:dyDescent="0.2">
      <c r="D1382" s="190"/>
    </row>
    <row r="1383" spans="4:4" x14ac:dyDescent="0.2">
      <c r="D1383" s="190"/>
    </row>
    <row r="1384" spans="4:4" x14ac:dyDescent="0.2">
      <c r="D1384" s="190"/>
    </row>
    <row r="1385" spans="4:4" x14ac:dyDescent="0.2">
      <c r="D1385" s="190"/>
    </row>
    <row r="1386" spans="4:4" x14ac:dyDescent="0.2">
      <c r="D1386" s="190"/>
    </row>
    <row r="1387" spans="4:4" x14ac:dyDescent="0.2">
      <c r="D1387" s="190"/>
    </row>
    <row r="1388" spans="4:4" x14ac:dyDescent="0.2">
      <c r="D1388" s="190"/>
    </row>
    <row r="1389" spans="4:4" x14ac:dyDescent="0.2">
      <c r="D1389" s="190"/>
    </row>
    <row r="1390" spans="4:4" x14ac:dyDescent="0.2">
      <c r="D1390" s="190"/>
    </row>
    <row r="1391" spans="4:4" x14ac:dyDescent="0.2">
      <c r="D1391" s="190"/>
    </row>
    <row r="1392" spans="4:4" x14ac:dyDescent="0.2">
      <c r="D1392" s="190"/>
    </row>
    <row r="1393" spans="4:4" x14ac:dyDescent="0.2">
      <c r="D1393" s="190"/>
    </row>
    <row r="1394" spans="4:4" x14ac:dyDescent="0.2">
      <c r="D1394" s="190"/>
    </row>
    <row r="1395" spans="4:4" x14ac:dyDescent="0.2">
      <c r="D1395" s="190"/>
    </row>
    <row r="1396" spans="4:4" x14ac:dyDescent="0.2">
      <c r="D1396" s="190"/>
    </row>
    <row r="1397" spans="4:4" x14ac:dyDescent="0.2">
      <c r="D1397" s="190"/>
    </row>
    <row r="1398" spans="4:4" x14ac:dyDescent="0.2">
      <c r="D1398" s="190"/>
    </row>
    <row r="1399" spans="4:4" x14ac:dyDescent="0.2">
      <c r="D1399" s="190"/>
    </row>
    <row r="1400" spans="4:4" x14ac:dyDescent="0.2">
      <c r="D1400" s="190"/>
    </row>
    <row r="1401" spans="4:4" x14ac:dyDescent="0.2">
      <c r="D1401" s="190"/>
    </row>
    <row r="1402" spans="4:4" x14ac:dyDescent="0.2">
      <c r="D1402" s="190"/>
    </row>
    <row r="1403" spans="4:4" x14ac:dyDescent="0.2">
      <c r="D1403" s="190"/>
    </row>
    <row r="1404" spans="4:4" x14ac:dyDescent="0.2">
      <c r="D1404" s="190"/>
    </row>
    <row r="1405" spans="4:4" x14ac:dyDescent="0.2">
      <c r="D1405" s="190"/>
    </row>
    <row r="1406" spans="4:4" x14ac:dyDescent="0.2">
      <c r="D1406" s="190"/>
    </row>
    <row r="1407" spans="4:4" x14ac:dyDescent="0.2">
      <c r="D1407" s="190"/>
    </row>
    <row r="1408" spans="4:4" x14ac:dyDescent="0.2">
      <c r="D1408" s="190"/>
    </row>
    <row r="1409" spans="4:4" x14ac:dyDescent="0.2">
      <c r="D1409" s="190"/>
    </row>
    <row r="1410" spans="4:4" x14ac:dyDescent="0.2">
      <c r="D1410" s="190"/>
    </row>
    <row r="1411" spans="4:4" x14ac:dyDescent="0.2">
      <c r="D1411" s="190"/>
    </row>
    <row r="1412" spans="4:4" x14ac:dyDescent="0.2">
      <c r="D1412" s="190"/>
    </row>
    <row r="1413" spans="4:4" x14ac:dyDescent="0.2">
      <c r="D1413" s="190"/>
    </row>
    <row r="1414" spans="4:4" x14ac:dyDescent="0.2">
      <c r="D1414" s="190"/>
    </row>
    <row r="1415" spans="4:4" x14ac:dyDescent="0.2">
      <c r="D1415" s="190"/>
    </row>
    <row r="1416" spans="4:4" x14ac:dyDescent="0.2">
      <c r="D1416" s="190"/>
    </row>
    <row r="1417" spans="4:4" x14ac:dyDescent="0.2">
      <c r="D1417" s="190"/>
    </row>
    <row r="1418" spans="4:4" x14ac:dyDescent="0.2">
      <c r="D1418" s="190"/>
    </row>
    <row r="1419" spans="4:4" x14ac:dyDescent="0.2">
      <c r="D1419" s="190"/>
    </row>
    <row r="1420" spans="4:4" x14ac:dyDescent="0.2">
      <c r="D1420" s="190"/>
    </row>
    <row r="1421" spans="4:4" x14ac:dyDescent="0.2">
      <c r="D1421" s="190"/>
    </row>
    <row r="1422" spans="4:4" x14ac:dyDescent="0.2">
      <c r="D1422" s="190"/>
    </row>
    <row r="1423" spans="4:4" x14ac:dyDescent="0.2">
      <c r="D1423" s="190"/>
    </row>
    <row r="1424" spans="4:4" x14ac:dyDescent="0.2">
      <c r="D1424" s="190"/>
    </row>
    <row r="1425" spans="4:4" x14ac:dyDescent="0.2">
      <c r="D1425" s="190"/>
    </row>
    <row r="1426" spans="4:4" x14ac:dyDescent="0.2">
      <c r="D1426" s="190"/>
    </row>
    <row r="1427" spans="4:4" x14ac:dyDescent="0.2">
      <c r="D1427" s="190"/>
    </row>
    <row r="1428" spans="4:4" x14ac:dyDescent="0.2">
      <c r="D1428" s="190"/>
    </row>
    <row r="1429" spans="4:4" x14ac:dyDescent="0.2">
      <c r="D1429" s="190"/>
    </row>
    <row r="1430" spans="4:4" x14ac:dyDescent="0.2">
      <c r="D1430" s="190"/>
    </row>
    <row r="1431" spans="4:4" x14ac:dyDescent="0.2">
      <c r="D1431" s="190"/>
    </row>
    <row r="1432" spans="4:4" x14ac:dyDescent="0.2">
      <c r="D1432" s="190"/>
    </row>
    <row r="1433" spans="4:4" x14ac:dyDescent="0.2">
      <c r="D1433" s="190"/>
    </row>
    <row r="1434" spans="4:4" x14ac:dyDescent="0.2">
      <c r="D1434" s="190"/>
    </row>
    <row r="1435" spans="4:4" x14ac:dyDescent="0.2">
      <c r="D1435" s="190"/>
    </row>
    <row r="1436" spans="4:4" x14ac:dyDescent="0.2">
      <c r="D1436" s="190"/>
    </row>
    <row r="1437" spans="4:4" x14ac:dyDescent="0.2">
      <c r="D1437" s="190"/>
    </row>
    <row r="1438" spans="4:4" x14ac:dyDescent="0.2">
      <c r="D1438" s="190"/>
    </row>
    <row r="1439" spans="4:4" x14ac:dyDescent="0.2">
      <c r="D1439" s="190"/>
    </row>
    <row r="1440" spans="4:4" x14ac:dyDescent="0.2">
      <c r="D1440" s="190"/>
    </row>
    <row r="1441" spans="4:4" x14ac:dyDescent="0.2">
      <c r="D1441" s="190"/>
    </row>
    <row r="1442" spans="4:4" x14ac:dyDescent="0.2">
      <c r="D1442" s="190"/>
    </row>
    <row r="1443" spans="4:4" x14ac:dyDescent="0.2">
      <c r="D1443" s="190"/>
    </row>
    <row r="1444" spans="4:4" x14ac:dyDescent="0.2">
      <c r="D1444" s="190"/>
    </row>
    <row r="1445" spans="4:4" x14ac:dyDescent="0.2">
      <c r="D1445" s="190"/>
    </row>
    <row r="1446" spans="4:4" x14ac:dyDescent="0.2">
      <c r="D1446" s="190"/>
    </row>
    <row r="1447" spans="4:4" x14ac:dyDescent="0.2">
      <c r="D1447" s="190"/>
    </row>
    <row r="1448" spans="4:4" x14ac:dyDescent="0.2">
      <c r="D1448" s="190"/>
    </row>
    <row r="1449" spans="4:4" x14ac:dyDescent="0.2">
      <c r="D1449" s="190"/>
    </row>
    <row r="1450" spans="4:4" x14ac:dyDescent="0.2">
      <c r="D1450" s="190"/>
    </row>
    <row r="1451" spans="4:4" x14ac:dyDescent="0.2">
      <c r="D1451" s="190"/>
    </row>
    <row r="1452" spans="4:4" x14ac:dyDescent="0.2">
      <c r="D1452" s="190"/>
    </row>
    <row r="1453" spans="4:4" x14ac:dyDescent="0.2">
      <c r="D1453" s="190"/>
    </row>
    <row r="1454" spans="4:4" x14ac:dyDescent="0.2">
      <c r="D1454" s="190"/>
    </row>
    <row r="1455" spans="4:4" x14ac:dyDescent="0.2">
      <c r="D1455" s="190"/>
    </row>
    <row r="1456" spans="4:4" x14ac:dyDescent="0.2">
      <c r="D1456" s="190"/>
    </row>
    <row r="1457" spans="4:4" x14ac:dyDescent="0.2">
      <c r="D1457" s="190"/>
    </row>
    <row r="1458" spans="4:4" x14ac:dyDescent="0.2">
      <c r="D1458" s="190"/>
    </row>
    <row r="1459" spans="4:4" x14ac:dyDescent="0.2">
      <c r="D1459" s="190"/>
    </row>
    <row r="1460" spans="4:4" x14ac:dyDescent="0.2">
      <c r="D1460" s="190"/>
    </row>
    <row r="1461" spans="4:4" x14ac:dyDescent="0.2">
      <c r="D1461" s="190"/>
    </row>
    <row r="1462" spans="4:4" x14ac:dyDescent="0.2">
      <c r="D1462" s="190"/>
    </row>
    <row r="1463" spans="4:4" x14ac:dyDescent="0.2">
      <c r="D1463" s="190"/>
    </row>
    <row r="1464" spans="4:4" x14ac:dyDescent="0.2">
      <c r="D1464" s="190"/>
    </row>
    <row r="1465" spans="4:4" x14ac:dyDescent="0.2">
      <c r="D1465" s="190"/>
    </row>
    <row r="1466" spans="4:4" x14ac:dyDescent="0.2">
      <c r="D1466" s="190"/>
    </row>
    <row r="1467" spans="4:4" x14ac:dyDescent="0.2">
      <c r="D1467" s="190"/>
    </row>
    <row r="1468" spans="4:4" x14ac:dyDescent="0.2">
      <c r="D1468" s="190"/>
    </row>
    <row r="1469" spans="4:4" x14ac:dyDescent="0.2">
      <c r="D1469" s="190"/>
    </row>
    <row r="1470" spans="4:4" x14ac:dyDescent="0.2">
      <c r="D1470" s="190"/>
    </row>
    <row r="1471" spans="4:4" x14ac:dyDescent="0.2">
      <c r="D1471" s="190"/>
    </row>
    <row r="1472" spans="4:4" x14ac:dyDescent="0.2">
      <c r="D1472" s="190"/>
    </row>
    <row r="1473" spans="4:4" x14ac:dyDescent="0.2">
      <c r="D1473" s="190"/>
    </row>
    <row r="1474" spans="4:4" x14ac:dyDescent="0.2">
      <c r="D1474" s="190"/>
    </row>
    <row r="1475" spans="4:4" x14ac:dyDescent="0.2">
      <c r="D1475" s="190"/>
    </row>
    <row r="1476" spans="4:4" x14ac:dyDescent="0.2">
      <c r="D1476" s="190"/>
    </row>
    <row r="1477" spans="4:4" x14ac:dyDescent="0.2">
      <c r="D1477" s="190"/>
    </row>
    <row r="1478" spans="4:4" x14ac:dyDescent="0.2">
      <c r="D1478" s="190"/>
    </row>
    <row r="1479" spans="4:4" x14ac:dyDescent="0.2">
      <c r="D1479" s="190"/>
    </row>
    <row r="1480" spans="4:4" x14ac:dyDescent="0.2">
      <c r="D1480" s="190"/>
    </row>
    <row r="1481" spans="4:4" x14ac:dyDescent="0.2">
      <c r="D1481" s="190"/>
    </row>
    <row r="1482" spans="4:4" x14ac:dyDescent="0.2">
      <c r="D1482" s="190"/>
    </row>
    <row r="1483" spans="4:4" x14ac:dyDescent="0.2">
      <c r="D1483" s="190"/>
    </row>
    <row r="1484" spans="4:4" x14ac:dyDescent="0.2">
      <c r="D1484" s="190"/>
    </row>
    <row r="1485" spans="4:4" x14ac:dyDescent="0.2">
      <c r="D1485" s="190"/>
    </row>
    <row r="1486" spans="4:4" x14ac:dyDescent="0.2">
      <c r="D1486" s="190"/>
    </row>
    <row r="1487" spans="4:4" x14ac:dyDescent="0.2">
      <c r="D1487" s="190"/>
    </row>
    <row r="1488" spans="4:4" x14ac:dyDescent="0.2">
      <c r="D1488" s="190"/>
    </row>
    <row r="1489" spans="4:4" x14ac:dyDescent="0.2">
      <c r="D1489" s="190"/>
    </row>
    <row r="1490" spans="4:4" x14ac:dyDescent="0.2">
      <c r="D1490" s="190"/>
    </row>
    <row r="1491" spans="4:4" x14ac:dyDescent="0.2">
      <c r="D1491" s="190"/>
    </row>
    <row r="1492" spans="4:4" x14ac:dyDescent="0.2">
      <c r="D1492" s="190"/>
    </row>
    <row r="1493" spans="4:4" x14ac:dyDescent="0.2">
      <c r="D1493" s="190"/>
    </row>
    <row r="1494" spans="4:4" x14ac:dyDescent="0.2">
      <c r="D1494" s="190"/>
    </row>
    <row r="1495" spans="4:4" x14ac:dyDescent="0.2">
      <c r="D1495" s="190"/>
    </row>
    <row r="1496" spans="4:4" x14ac:dyDescent="0.2">
      <c r="D1496" s="190"/>
    </row>
    <row r="1497" spans="4:4" x14ac:dyDescent="0.2">
      <c r="D1497" s="190"/>
    </row>
    <row r="1498" spans="4:4" x14ac:dyDescent="0.2">
      <c r="D1498" s="190"/>
    </row>
    <row r="1499" spans="4:4" x14ac:dyDescent="0.2">
      <c r="D1499" s="190"/>
    </row>
    <row r="1500" spans="4:4" x14ac:dyDescent="0.2">
      <c r="D1500" s="190"/>
    </row>
    <row r="1501" spans="4:4" x14ac:dyDescent="0.2">
      <c r="D1501" s="190"/>
    </row>
    <row r="1502" spans="4:4" x14ac:dyDescent="0.2">
      <c r="D1502" s="190"/>
    </row>
    <row r="1503" spans="4:4" x14ac:dyDescent="0.2">
      <c r="D1503" s="190"/>
    </row>
    <row r="1504" spans="4:4" x14ac:dyDescent="0.2">
      <c r="D1504" s="190"/>
    </row>
    <row r="1505" spans="4:4" x14ac:dyDescent="0.2">
      <c r="D1505" s="190"/>
    </row>
    <row r="1506" spans="4:4" x14ac:dyDescent="0.2">
      <c r="D1506" s="190"/>
    </row>
    <row r="1507" spans="4:4" x14ac:dyDescent="0.2">
      <c r="D1507" s="190"/>
    </row>
    <row r="1508" spans="4:4" x14ac:dyDescent="0.2">
      <c r="D1508" s="190"/>
    </row>
    <row r="1509" spans="4:4" x14ac:dyDescent="0.2">
      <c r="D1509" s="190"/>
    </row>
    <row r="1510" spans="4:4" x14ac:dyDescent="0.2">
      <c r="D1510" s="190"/>
    </row>
    <row r="1511" spans="4:4" x14ac:dyDescent="0.2">
      <c r="D1511" s="190"/>
    </row>
    <row r="1512" spans="4:4" x14ac:dyDescent="0.2">
      <c r="D1512" s="190"/>
    </row>
    <row r="1513" spans="4:4" x14ac:dyDescent="0.2">
      <c r="D1513" s="190"/>
    </row>
    <row r="1514" spans="4:4" x14ac:dyDescent="0.2">
      <c r="D1514" s="190"/>
    </row>
    <row r="1515" spans="4:4" x14ac:dyDescent="0.2">
      <c r="D1515" s="190"/>
    </row>
    <row r="1516" spans="4:4" x14ac:dyDescent="0.2">
      <c r="D1516" s="190"/>
    </row>
    <row r="1517" spans="4:4" x14ac:dyDescent="0.2">
      <c r="D1517" s="190"/>
    </row>
    <row r="1518" spans="4:4" x14ac:dyDescent="0.2">
      <c r="D1518" s="190"/>
    </row>
    <row r="1519" spans="4:4" x14ac:dyDescent="0.2">
      <c r="D1519" s="190"/>
    </row>
    <row r="1520" spans="4:4" x14ac:dyDescent="0.2">
      <c r="D1520" s="190"/>
    </row>
    <row r="1521" spans="4:4" x14ac:dyDescent="0.2">
      <c r="D1521" s="190"/>
    </row>
    <row r="1522" spans="4:4" x14ac:dyDescent="0.2">
      <c r="D1522" s="190"/>
    </row>
    <row r="1523" spans="4:4" x14ac:dyDescent="0.2">
      <c r="D1523" s="190"/>
    </row>
    <row r="1524" spans="4:4" x14ac:dyDescent="0.2">
      <c r="D1524" s="190"/>
    </row>
    <row r="1525" spans="4:4" x14ac:dyDescent="0.2">
      <c r="D1525" s="190"/>
    </row>
    <row r="1526" spans="4:4" x14ac:dyDescent="0.2">
      <c r="D1526" s="190"/>
    </row>
    <row r="1527" spans="4:4" x14ac:dyDescent="0.2">
      <c r="D1527" s="190"/>
    </row>
    <row r="1528" spans="4:4" x14ac:dyDescent="0.2">
      <c r="D1528" s="190"/>
    </row>
    <row r="1529" spans="4:4" x14ac:dyDescent="0.2">
      <c r="D1529" s="190"/>
    </row>
    <row r="1530" spans="4:4" x14ac:dyDescent="0.2">
      <c r="D1530" s="190"/>
    </row>
    <row r="1531" spans="4:4" x14ac:dyDescent="0.2">
      <c r="D1531" s="190"/>
    </row>
    <row r="1532" spans="4:4" x14ac:dyDescent="0.2">
      <c r="D1532" s="190"/>
    </row>
    <row r="1533" spans="4:4" x14ac:dyDescent="0.2">
      <c r="D1533" s="190"/>
    </row>
    <row r="1534" spans="4:4" x14ac:dyDescent="0.2">
      <c r="D1534" s="190"/>
    </row>
    <row r="1535" spans="4:4" x14ac:dyDescent="0.2">
      <c r="D1535" s="190"/>
    </row>
    <row r="1536" spans="4:4" x14ac:dyDescent="0.2">
      <c r="D1536" s="190"/>
    </row>
    <row r="1537" spans="4:4" x14ac:dyDescent="0.2">
      <c r="D1537" s="190"/>
    </row>
    <row r="1538" spans="4:4" x14ac:dyDescent="0.2">
      <c r="D1538" s="190"/>
    </row>
    <row r="1539" spans="4:4" x14ac:dyDescent="0.2">
      <c r="D1539" s="190"/>
    </row>
    <row r="1540" spans="4:4" x14ac:dyDescent="0.2">
      <c r="D1540" s="190"/>
    </row>
    <row r="1541" spans="4:4" x14ac:dyDescent="0.2">
      <c r="D1541" s="190"/>
    </row>
    <row r="1542" spans="4:4" x14ac:dyDescent="0.2">
      <c r="D1542" s="190"/>
    </row>
    <row r="1543" spans="4:4" x14ac:dyDescent="0.2">
      <c r="D1543" s="190"/>
    </row>
    <row r="1544" spans="4:4" x14ac:dyDescent="0.2">
      <c r="D1544" s="190"/>
    </row>
    <row r="1545" spans="4:4" x14ac:dyDescent="0.2">
      <c r="D1545" s="190"/>
    </row>
    <row r="1546" spans="4:4" x14ac:dyDescent="0.2">
      <c r="D1546" s="190"/>
    </row>
    <row r="1547" spans="4:4" x14ac:dyDescent="0.2">
      <c r="D1547" s="190"/>
    </row>
    <row r="1548" spans="4:4" x14ac:dyDescent="0.2">
      <c r="D1548" s="190"/>
    </row>
    <row r="1549" spans="4:4" x14ac:dyDescent="0.2">
      <c r="D1549" s="190"/>
    </row>
    <row r="1550" spans="4:4" x14ac:dyDescent="0.2">
      <c r="D1550" s="190"/>
    </row>
    <row r="1551" spans="4:4" x14ac:dyDescent="0.2">
      <c r="D1551" s="190"/>
    </row>
    <row r="1552" spans="4:4" x14ac:dyDescent="0.2">
      <c r="D1552" s="190"/>
    </row>
    <row r="1553" spans="4:4" x14ac:dyDescent="0.2">
      <c r="D1553" s="190"/>
    </row>
    <row r="1554" spans="4:4" x14ac:dyDescent="0.2">
      <c r="D1554" s="190"/>
    </row>
    <row r="1555" spans="4:4" x14ac:dyDescent="0.2">
      <c r="D1555" s="190"/>
    </row>
    <row r="1556" spans="4:4" x14ac:dyDescent="0.2">
      <c r="D1556" s="190"/>
    </row>
    <row r="1557" spans="4:4" x14ac:dyDescent="0.2">
      <c r="D1557" s="190"/>
    </row>
    <row r="1558" spans="4:4" x14ac:dyDescent="0.2">
      <c r="D1558" s="190"/>
    </row>
    <row r="1559" spans="4:4" x14ac:dyDescent="0.2">
      <c r="D1559" s="190"/>
    </row>
    <row r="1560" spans="4:4" x14ac:dyDescent="0.2">
      <c r="D1560" s="190"/>
    </row>
    <row r="1561" spans="4:4" x14ac:dyDescent="0.2">
      <c r="D1561" s="190"/>
    </row>
    <row r="1562" spans="4:4" x14ac:dyDescent="0.2">
      <c r="D1562" s="190"/>
    </row>
    <row r="1563" spans="4:4" x14ac:dyDescent="0.2">
      <c r="D1563" s="190"/>
    </row>
    <row r="1564" spans="4:4" x14ac:dyDescent="0.2">
      <c r="D1564" s="190"/>
    </row>
    <row r="1565" spans="4:4" x14ac:dyDescent="0.2">
      <c r="D1565" s="190"/>
    </row>
    <row r="1566" spans="4:4" x14ac:dyDescent="0.2">
      <c r="D1566" s="190"/>
    </row>
    <row r="1567" spans="4:4" x14ac:dyDescent="0.2">
      <c r="D1567" s="190"/>
    </row>
    <row r="1568" spans="4:4" x14ac:dyDescent="0.2">
      <c r="D1568" s="190"/>
    </row>
    <row r="1569" spans="4:4" x14ac:dyDescent="0.2">
      <c r="D1569" s="190"/>
    </row>
    <row r="1570" spans="4:4" x14ac:dyDescent="0.2">
      <c r="D1570" s="190"/>
    </row>
    <row r="1571" spans="4:4" x14ac:dyDescent="0.2">
      <c r="D1571" s="190"/>
    </row>
    <row r="1572" spans="4:4" x14ac:dyDescent="0.2">
      <c r="D1572" s="190"/>
    </row>
    <row r="1573" spans="4:4" x14ac:dyDescent="0.2">
      <c r="D1573" s="190"/>
    </row>
    <row r="1574" spans="4:4" x14ac:dyDescent="0.2">
      <c r="D1574" s="190"/>
    </row>
    <row r="1575" spans="4:4" x14ac:dyDescent="0.2">
      <c r="D1575" s="190"/>
    </row>
    <row r="1576" spans="4:4" x14ac:dyDescent="0.2">
      <c r="D1576" s="190"/>
    </row>
    <row r="1577" spans="4:4" x14ac:dyDescent="0.2">
      <c r="D1577" s="190"/>
    </row>
    <row r="1578" spans="4:4" x14ac:dyDescent="0.2">
      <c r="D1578" s="190"/>
    </row>
    <row r="1579" spans="4:4" x14ac:dyDescent="0.2">
      <c r="D1579" s="190"/>
    </row>
    <row r="1580" spans="4:4" x14ac:dyDescent="0.2">
      <c r="D1580" s="190"/>
    </row>
    <row r="1581" spans="4:4" x14ac:dyDescent="0.2">
      <c r="D1581" s="190"/>
    </row>
    <row r="1582" spans="4:4" x14ac:dyDescent="0.2">
      <c r="D1582" s="190"/>
    </row>
    <row r="1583" spans="4:4" x14ac:dyDescent="0.2">
      <c r="D1583" s="190"/>
    </row>
    <row r="1584" spans="4:4" x14ac:dyDescent="0.2">
      <c r="D1584" s="190"/>
    </row>
    <row r="1585" spans="4:4" x14ac:dyDescent="0.2">
      <c r="D1585" s="190"/>
    </row>
    <row r="1586" spans="4:4" x14ac:dyDescent="0.2">
      <c r="D1586" s="190"/>
    </row>
    <row r="1587" spans="4:4" x14ac:dyDescent="0.2">
      <c r="D1587" s="190"/>
    </row>
    <row r="1588" spans="4:4" x14ac:dyDescent="0.2">
      <c r="D1588" s="190"/>
    </row>
    <row r="1589" spans="4:4" x14ac:dyDescent="0.2">
      <c r="D1589" s="190"/>
    </row>
    <row r="1590" spans="4:4" x14ac:dyDescent="0.2">
      <c r="D1590" s="190"/>
    </row>
    <row r="1591" spans="4:4" x14ac:dyDescent="0.2">
      <c r="D1591" s="190"/>
    </row>
    <row r="1592" spans="4:4" x14ac:dyDescent="0.2">
      <c r="D1592" s="190"/>
    </row>
    <row r="1593" spans="4:4" x14ac:dyDescent="0.2">
      <c r="D1593" s="190"/>
    </row>
    <row r="1594" spans="4:4" x14ac:dyDescent="0.2">
      <c r="D1594" s="190"/>
    </row>
    <row r="1595" spans="4:4" x14ac:dyDescent="0.2">
      <c r="D1595" s="190"/>
    </row>
    <row r="1596" spans="4:4" x14ac:dyDescent="0.2">
      <c r="D1596" s="190"/>
    </row>
    <row r="1597" spans="4:4" x14ac:dyDescent="0.2">
      <c r="D1597" s="190"/>
    </row>
    <row r="1598" spans="4:4" x14ac:dyDescent="0.2">
      <c r="D1598" s="190"/>
    </row>
    <row r="1599" spans="4:4" x14ac:dyDescent="0.2">
      <c r="D1599" s="190"/>
    </row>
    <row r="1600" spans="4:4" x14ac:dyDescent="0.2">
      <c r="D1600" s="190"/>
    </row>
    <row r="1601" spans="4:4" x14ac:dyDescent="0.2">
      <c r="D1601" s="190"/>
    </row>
    <row r="1602" spans="4:4" x14ac:dyDescent="0.2">
      <c r="D1602" s="190"/>
    </row>
    <row r="1603" spans="4:4" x14ac:dyDescent="0.2">
      <c r="D1603" s="190"/>
    </row>
    <row r="1604" spans="4:4" x14ac:dyDescent="0.2">
      <c r="D1604" s="190"/>
    </row>
    <row r="1605" spans="4:4" x14ac:dyDescent="0.2">
      <c r="D1605" s="190"/>
    </row>
    <row r="1606" spans="4:4" x14ac:dyDescent="0.2">
      <c r="D1606" s="190"/>
    </row>
    <row r="1607" spans="4:4" x14ac:dyDescent="0.2">
      <c r="D1607" s="190"/>
    </row>
    <row r="1608" spans="4:4" x14ac:dyDescent="0.2">
      <c r="D1608" s="190"/>
    </row>
    <row r="1609" spans="4:4" x14ac:dyDescent="0.2">
      <c r="D1609" s="190"/>
    </row>
    <row r="1610" spans="4:4" x14ac:dyDescent="0.2">
      <c r="D1610" s="190"/>
    </row>
    <row r="1611" spans="4:4" x14ac:dyDescent="0.2">
      <c r="D1611" s="190"/>
    </row>
    <row r="1612" spans="4:4" x14ac:dyDescent="0.2">
      <c r="D1612" s="190"/>
    </row>
    <row r="1613" spans="4:4" x14ac:dyDescent="0.2">
      <c r="D1613" s="190"/>
    </row>
    <row r="1614" spans="4:4" x14ac:dyDescent="0.2">
      <c r="D1614" s="190"/>
    </row>
    <row r="1615" spans="4:4" x14ac:dyDescent="0.2">
      <c r="D1615" s="190"/>
    </row>
    <row r="1616" spans="4:4" x14ac:dyDescent="0.2">
      <c r="D1616" s="190"/>
    </row>
    <row r="1617" spans="4:4" x14ac:dyDescent="0.2">
      <c r="D1617" s="190"/>
    </row>
    <row r="1618" spans="4:4" x14ac:dyDescent="0.2">
      <c r="D1618" s="190"/>
    </row>
    <row r="1619" spans="4:4" x14ac:dyDescent="0.2">
      <c r="D1619" s="190"/>
    </row>
    <row r="1620" spans="4:4" x14ac:dyDescent="0.2">
      <c r="D1620" s="190"/>
    </row>
    <row r="1621" spans="4:4" x14ac:dyDescent="0.2">
      <c r="D1621" s="190"/>
    </row>
    <row r="1622" spans="4:4" x14ac:dyDescent="0.2">
      <c r="D1622" s="190"/>
    </row>
    <row r="1623" spans="4:4" x14ac:dyDescent="0.2">
      <c r="D1623" s="190"/>
    </row>
    <row r="1624" spans="4:4" x14ac:dyDescent="0.2">
      <c r="D1624" s="190"/>
    </row>
    <row r="1625" spans="4:4" x14ac:dyDescent="0.2">
      <c r="D1625" s="190"/>
    </row>
    <row r="1626" spans="4:4" x14ac:dyDescent="0.2">
      <c r="D1626" s="190"/>
    </row>
    <row r="1627" spans="4:4" x14ac:dyDescent="0.2">
      <c r="D1627" s="190"/>
    </row>
    <row r="1628" spans="4:4" x14ac:dyDescent="0.2">
      <c r="D1628" s="190"/>
    </row>
    <row r="1629" spans="4:4" x14ac:dyDescent="0.2">
      <c r="D1629" s="190"/>
    </row>
    <row r="1630" spans="4:4" x14ac:dyDescent="0.2">
      <c r="D1630" s="190"/>
    </row>
    <row r="1631" spans="4:4" x14ac:dyDescent="0.2">
      <c r="D1631" s="190"/>
    </row>
    <row r="1632" spans="4:4" x14ac:dyDescent="0.2">
      <c r="D1632" s="190"/>
    </row>
    <row r="1633" spans="4:4" x14ac:dyDescent="0.2">
      <c r="D1633" s="190"/>
    </row>
    <row r="1634" spans="4:4" x14ac:dyDescent="0.2">
      <c r="D1634" s="190"/>
    </row>
    <row r="1635" spans="4:4" x14ac:dyDescent="0.2">
      <c r="D1635" s="190"/>
    </row>
    <row r="1636" spans="4:4" x14ac:dyDescent="0.2">
      <c r="D1636" s="190"/>
    </row>
    <row r="1637" spans="4:4" x14ac:dyDescent="0.2">
      <c r="D1637" s="190"/>
    </row>
    <row r="1638" spans="4:4" x14ac:dyDescent="0.2">
      <c r="D1638" s="190"/>
    </row>
    <row r="1639" spans="4:4" x14ac:dyDescent="0.2">
      <c r="D1639" s="190"/>
    </row>
    <row r="1640" spans="4:4" x14ac:dyDescent="0.2">
      <c r="D1640" s="190"/>
    </row>
    <row r="1641" spans="4:4" x14ac:dyDescent="0.2">
      <c r="D1641" s="190"/>
    </row>
    <row r="1642" spans="4:4" x14ac:dyDescent="0.2">
      <c r="D1642" s="190"/>
    </row>
    <row r="1643" spans="4:4" x14ac:dyDescent="0.2">
      <c r="D1643" s="190"/>
    </row>
    <row r="1644" spans="4:4" x14ac:dyDescent="0.2">
      <c r="D1644" s="190"/>
    </row>
    <row r="1645" spans="4:4" x14ac:dyDescent="0.2">
      <c r="D1645" s="190"/>
    </row>
    <row r="1646" spans="4:4" x14ac:dyDescent="0.2">
      <c r="D1646" s="190"/>
    </row>
    <row r="1647" spans="4:4" x14ac:dyDescent="0.2">
      <c r="D1647" s="190"/>
    </row>
    <row r="1648" spans="4:4" x14ac:dyDescent="0.2">
      <c r="D1648" s="190"/>
    </row>
    <row r="1649" spans="4:4" x14ac:dyDescent="0.2">
      <c r="D1649" s="190"/>
    </row>
    <row r="1650" spans="4:4" x14ac:dyDescent="0.2">
      <c r="D1650" s="190"/>
    </row>
    <row r="1651" spans="4:4" x14ac:dyDescent="0.2">
      <c r="D1651" s="190"/>
    </row>
    <row r="1652" spans="4:4" x14ac:dyDescent="0.2">
      <c r="D1652" s="190"/>
    </row>
    <row r="1653" spans="4:4" x14ac:dyDescent="0.2">
      <c r="D1653" s="190"/>
    </row>
    <row r="1654" spans="4:4" x14ac:dyDescent="0.2">
      <c r="D1654" s="190"/>
    </row>
    <row r="1655" spans="4:4" x14ac:dyDescent="0.2">
      <c r="D1655" s="190"/>
    </row>
    <row r="1656" spans="4:4" x14ac:dyDescent="0.2">
      <c r="D1656" s="190"/>
    </row>
    <row r="1657" spans="4:4" x14ac:dyDescent="0.2">
      <c r="D1657" s="190"/>
    </row>
    <row r="1658" spans="4:4" x14ac:dyDescent="0.2">
      <c r="D1658" s="190"/>
    </row>
    <row r="1659" spans="4:4" x14ac:dyDescent="0.2">
      <c r="D1659" s="190"/>
    </row>
    <row r="1660" spans="4:4" x14ac:dyDescent="0.2">
      <c r="D1660" s="190"/>
    </row>
    <row r="1661" spans="4:4" x14ac:dyDescent="0.2">
      <c r="D1661" s="190"/>
    </row>
    <row r="1662" spans="4:4" x14ac:dyDescent="0.2">
      <c r="D1662" s="190"/>
    </row>
    <row r="1663" spans="4:4" x14ac:dyDescent="0.2">
      <c r="D1663" s="190"/>
    </row>
    <row r="1664" spans="4:4" x14ac:dyDescent="0.2">
      <c r="D1664" s="190"/>
    </row>
    <row r="1665" spans="4:4" x14ac:dyDescent="0.2">
      <c r="D1665" s="190"/>
    </row>
    <row r="1666" spans="4:4" x14ac:dyDescent="0.2">
      <c r="D1666" s="190"/>
    </row>
    <row r="1667" spans="4:4" x14ac:dyDescent="0.2">
      <c r="D1667" s="190"/>
    </row>
    <row r="1668" spans="4:4" x14ac:dyDescent="0.2">
      <c r="D1668" s="190"/>
    </row>
    <row r="1669" spans="4:4" x14ac:dyDescent="0.2">
      <c r="D1669" s="190"/>
    </row>
    <row r="1670" spans="4:4" x14ac:dyDescent="0.2">
      <c r="D1670" s="190"/>
    </row>
    <row r="1671" spans="4:4" x14ac:dyDescent="0.2">
      <c r="D1671" s="190"/>
    </row>
    <row r="1672" spans="4:4" x14ac:dyDescent="0.2">
      <c r="D1672" s="190"/>
    </row>
    <row r="1673" spans="4:4" x14ac:dyDescent="0.2">
      <c r="D1673" s="190"/>
    </row>
    <row r="1674" spans="4:4" x14ac:dyDescent="0.2">
      <c r="D1674" s="190"/>
    </row>
    <row r="1675" spans="4:4" x14ac:dyDescent="0.2">
      <c r="D1675" s="190"/>
    </row>
    <row r="1676" spans="4:4" x14ac:dyDescent="0.2">
      <c r="D1676" s="190"/>
    </row>
    <row r="1677" spans="4:4" x14ac:dyDescent="0.2">
      <c r="D1677" s="190"/>
    </row>
    <row r="1678" spans="4:4" x14ac:dyDescent="0.2">
      <c r="D1678" s="190"/>
    </row>
    <row r="1679" spans="4:4" x14ac:dyDescent="0.2">
      <c r="D1679" s="190"/>
    </row>
    <row r="1680" spans="4:4" x14ac:dyDescent="0.2">
      <c r="D1680" s="190"/>
    </row>
    <row r="1681" spans="4:4" x14ac:dyDescent="0.2">
      <c r="D1681" s="190"/>
    </row>
    <row r="1682" spans="4:4" x14ac:dyDescent="0.2">
      <c r="D1682" s="190"/>
    </row>
    <row r="1683" spans="4:4" x14ac:dyDescent="0.2">
      <c r="D1683" s="190"/>
    </row>
    <row r="1684" spans="4:4" x14ac:dyDescent="0.2">
      <c r="D1684" s="190"/>
    </row>
    <row r="1685" spans="4:4" x14ac:dyDescent="0.2">
      <c r="D1685" s="190"/>
    </row>
    <row r="1686" spans="4:4" x14ac:dyDescent="0.2">
      <c r="D1686" s="190"/>
    </row>
    <row r="1687" spans="4:4" x14ac:dyDescent="0.2">
      <c r="D1687" s="190"/>
    </row>
    <row r="1688" spans="4:4" x14ac:dyDescent="0.2">
      <c r="D1688" s="190"/>
    </row>
    <row r="1689" spans="4:4" x14ac:dyDescent="0.2">
      <c r="D1689" s="190"/>
    </row>
    <row r="1690" spans="4:4" x14ac:dyDescent="0.2">
      <c r="D1690" s="190"/>
    </row>
    <row r="1691" spans="4:4" x14ac:dyDescent="0.2">
      <c r="D1691" s="190"/>
    </row>
    <row r="1692" spans="4:4" x14ac:dyDescent="0.2">
      <c r="D1692" s="190"/>
    </row>
    <row r="1693" spans="4:4" x14ac:dyDescent="0.2">
      <c r="D1693" s="190"/>
    </row>
    <row r="1694" spans="4:4" x14ac:dyDescent="0.2">
      <c r="D1694" s="190"/>
    </row>
    <row r="1695" spans="4:4" x14ac:dyDescent="0.2">
      <c r="D1695" s="190"/>
    </row>
    <row r="1696" spans="4:4" x14ac:dyDescent="0.2">
      <c r="D1696" s="190"/>
    </row>
    <row r="1697" spans="4:4" x14ac:dyDescent="0.2">
      <c r="D1697" s="190"/>
    </row>
    <row r="1698" spans="4:4" x14ac:dyDescent="0.2">
      <c r="D1698" s="190"/>
    </row>
    <row r="1699" spans="4:4" x14ac:dyDescent="0.2">
      <c r="D1699" s="190"/>
    </row>
    <row r="1700" spans="4:4" x14ac:dyDescent="0.2">
      <c r="D1700" s="190"/>
    </row>
    <row r="1701" spans="4:4" x14ac:dyDescent="0.2">
      <c r="D1701" s="190"/>
    </row>
    <row r="1702" spans="4:4" x14ac:dyDescent="0.2">
      <c r="D1702" s="190"/>
    </row>
    <row r="1703" spans="4:4" x14ac:dyDescent="0.2">
      <c r="D1703" s="190"/>
    </row>
    <row r="1704" spans="4:4" x14ac:dyDescent="0.2">
      <c r="D1704" s="190"/>
    </row>
    <row r="1705" spans="4:4" x14ac:dyDescent="0.2">
      <c r="D1705" s="190"/>
    </row>
    <row r="1706" spans="4:4" x14ac:dyDescent="0.2">
      <c r="D1706" s="190"/>
    </row>
    <row r="1707" spans="4:4" x14ac:dyDescent="0.2">
      <c r="D1707" s="190"/>
    </row>
    <row r="1708" spans="4:4" x14ac:dyDescent="0.2">
      <c r="D1708" s="190"/>
    </row>
    <row r="1709" spans="4:4" x14ac:dyDescent="0.2">
      <c r="D1709" s="190"/>
    </row>
    <row r="1710" spans="4:4" x14ac:dyDescent="0.2">
      <c r="D1710" s="190"/>
    </row>
    <row r="1711" spans="4:4" x14ac:dyDescent="0.2">
      <c r="D1711" s="190"/>
    </row>
    <row r="1712" spans="4:4" x14ac:dyDescent="0.2">
      <c r="D1712" s="190"/>
    </row>
    <row r="1713" spans="4:4" x14ac:dyDescent="0.2">
      <c r="D1713" s="190"/>
    </row>
    <row r="1714" spans="4:4" x14ac:dyDescent="0.2">
      <c r="D1714" s="190"/>
    </row>
    <row r="1715" spans="4:4" x14ac:dyDescent="0.2">
      <c r="D1715" s="190"/>
    </row>
    <row r="1716" spans="4:4" x14ac:dyDescent="0.2">
      <c r="D1716" s="190"/>
    </row>
    <row r="1717" spans="4:4" x14ac:dyDescent="0.2">
      <c r="D1717" s="190"/>
    </row>
    <row r="1718" spans="4:4" x14ac:dyDescent="0.2">
      <c r="D1718" s="190"/>
    </row>
    <row r="1719" spans="4:4" x14ac:dyDescent="0.2">
      <c r="D1719" s="190"/>
    </row>
    <row r="1720" spans="4:4" x14ac:dyDescent="0.2">
      <c r="D1720" s="190"/>
    </row>
    <row r="1721" spans="4:4" x14ac:dyDescent="0.2">
      <c r="D1721" s="190"/>
    </row>
    <row r="1722" spans="4:4" x14ac:dyDescent="0.2">
      <c r="D1722" s="190"/>
    </row>
    <row r="1723" spans="4:4" x14ac:dyDescent="0.2">
      <c r="D1723" s="190"/>
    </row>
    <row r="1724" spans="4:4" x14ac:dyDescent="0.2">
      <c r="D1724" s="190"/>
    </row>
    <row r="1725" spans="4:4" x14ac:dyDescent="0.2">
      <c r="D1725" s="190"/>
    </row>
    <row r="1726" spans="4:4" x14ac:dyDescent="0.2">
      <c r="D1726" s="190"/>
    </row>
    <row r="1727" spans="4:4" x14ac:dyDescent="0.2">
      <c r="D1727" s="190"/>
    </row>
    <row r="1728" spans="4:4" x14ac:dyDescent="0.2">
      <c r="D1728" s="190"/>
    </row>
    <row r="1729" spans="4:4" x14ac:dyDescent="0.2">
      <c r="D1729" s="190"/>
    </row>
    <row r="1730" spans="4:4" x14ac:dyDescent="0.2">
      <c r="D1730" s="190"/>
    </row>
    <row r="1731" spans="4:4" x14ac:dyDescent="0.2">
      <c r="D1731" s="190"/>
    </row>
    <row r="1732" spans="4:4" x14ac:dyDescent="0.2">
      <c r="D1732" s="190"/>
    </row>
    <row r="1733" spans="4:4" x14ac:dyDescent="0.2">
      <c r="D1733" s="190"/>
    </row>
    <row r="1734" spans="4:4" x14ac:dyDescent="0.2">
      <c r="D1734" s="190"/>
    </row>
    <row r="1735" spans="4:4" x14ac:dyDescent="0.2">
      <c r="D1735" s="190"/>
    </row>
    <row r="1736" spans="4:4" x14ac:dyDescent="0.2">
      <c r="D1736" s="190"/>
    </row>
    <row r="1737" spans="4:4" x14ac:dyDescent="0.2">
      <c r="D1737" s="190"/>
    </row>
    <row r="1738" spans="4:4" x14ac:dyDescent="0.2">
      <c r="D1738" s="190"/>
    </row>
    <row r="1739" spans="4:4" x14ac:dyDescent="0.2">
      <c r="D1739" s="190"/>
    </row>
    <row r="1740" spans="4:4" x14ac:dyDescent="0.2">
      <c r="D1740" s="190"/>
    </row>
    <row r="1741" spans="4:4" x14ac:dyDescent="0.2">
      <c r="D1741" s="190"/>
    </row>
    <row r="1742" spans="4:4" x14ac:dyDescent="0.2">
      <c r="D1742" s="190"/>
    </row>
    <row r="1743" spans="4:4" x14ac:dyDescent="0.2">
      <c r="D1743" s="190"/>
    </row>
    <row r="1744" spans="4:4" x14ac:dyDescent="0.2">
      <c r="D1744" s="190"/>
    </row>
    <row r="1745" spans="4:4" x14ac:dyDescent="0.2">
      <c r="D1745" s="190"/>
    </row>
    <row r="1746" spans="4:4" x14ac:dyDescent="0.2">
      <c r="D1746" s="190"/>
    </row>
    <row r="1747" spans="4:4" x14ac:dyDescent="0.2">
      <c r="D1747" s="190"/>
    </row>
    <row r="1748" spans="4:4" x14ac:dyDescent="0.2">
      <c r="D1748" s="190"/>
    </row>
    <row r="1749" spans="4:4" x14ac:dyDescent="0.2">
      <c r="D1749" s="190"/>
    </row>
    <row r="1750" spans="4:4" x14ac:dyDescent="0.2">
      <c r="D1750" s="190"/>
    </row>
    <row r="1751" spans="4:4" x14ac:dyDescent="0.2">
      <c r="D1751" s="190"/>
    </row>
    <row r="1752" spans="4:4" x14ac:dyDescent="0.2">
      <c r="D1752" s="190"/>
    </row>
    <row r="1753" spans="4:4" x14ac:dyDescent="0.2">
      <c r="D1753" s="190"/>
    </row>
    <row r="1754" spans="4:4" x14ac:dyDescent="0.2">
      <c r="D1754" s="190"/>
    </row>
    <row r="1755" spans="4:4" x14ac:dyDescent="0.2">
      <c r="D1755" s="190"/>
    </row>
    <row r="1756" spans="4:4" x14ac:dyDescent="0.2">
      <c r="D1756" s="190"/>
    </row>
    <row r="1757" spans="4:4" x14ac:dyDescent="0.2">
      <c r="D1757" s="190"/>
    </row>
    <row r="1758" spans="4:4" x14ac:dyDescent="0.2">
      <c r="D1758" s="190"/>
    </row>
    <row r="1759" spans="4:4" x14ac:dyDescent="0.2">
      <c r="D1759" s="190"/>
    </row>
    <row r="1760" spans="4:4" x14ac:dyDescent="0.2">
      <c r="D1760" s="190"/>
    </row>
    <row r="1761" spans="4:4" x14ac:dyDescent="0.2">
      <c r="D1761" s="190"/>
    </row>
    <row r="1762" spans="4:4" x14ac:dyDescent="0.2">
      <c r="D1762" s="190"/>
    </row>
    <row r="1763" spans="4:4" x14ac:dyDescent="0.2">
      <c r="D1763" s="190"/>
    </row>
    <row r="1764" spans="4:4" x14ac:dyDescent="0.2">
      <c r="D1764" s="190"/>
    </row>
    <row r="1765" spans="4:4" x14ac:dyDescent="0.2">
      <c r="D1765" s="190"/>
    </row>
    <row r="1766" spans="4:4" x14ac:dyDescent="0.2">
      <c r="D1766" s="190"/>
    </row>
    <row r="1767" spans="4:4" x14ac:dyDescent="0.2">
      <c r="D1767" s="190"/>
    </row>
    <row r="1768" spans="4:4" x14ac:dyDescent="0.2">
      <c r="D1768" s="190"/>
    </row>
    <row r="1769" spans="4:4" x14ac:dyDescent="0.2">
      <c r="D1769" s="190"/>
    </row>
    <row r="1770" spans="4:4" x14ac:dyDescent="0.2">
      <c r="D1770" s="190"/>
    </row>
    <row r="1771" spans="4:4" x14ac:dyDescent="0.2">
      <c r="D1771" s="190"/>
    </row>
    <row r="1772" spans="4:4" x14ac:dyDescent="0.2">
      <c r="D1772" s="190"/>
    </row>
    <row r="1773" spans="4:4" x14ac:dyDescent="0.2">
      <c r="D1773" s="190"/>
    </row>
    <row r="1774" spans="4:4" x14ac:dyDescent="0.2">
      <c r="D1774" s="190"/>
    </row>
    <row r="1775" spans="4:4" x14ac:dyDescent="0.2">
      <c r="D1775" s="190"/>
    </row>
    <row r="1776" spans="4:4" x14ac:dyDescent="0.2">
      <c r="D1776" s="190"/>
    </row>
    <row r="1777" spans="4:4" x14ac:dyDescent="0.2">
      <c r="D1777" s="190"/>
    </row>
    <row r="1778" spans="4:4" x14ac:dyDescent="0.2">
      <c r="D1778" s="190"/>
    </row>
    <row r="1779" spans="4:4" x14ac:dyDescent="0.2">
      <c r="D1779" s="190"/>
    </row>
    <row r="1780" spans="4:4" x14ac:dyDescent="0.2">
      <c r="D1780" s="190"/>
    </row>
    <row r="1781" spans="4:4" x14ac:dyDescent="0.2">
      <c r="D1781" s="190"/>
    </row>
    <row r="1782" spans="4:4" x14ac:dyDescent="0.2">
      <c r="D1782" s="190"/>
    </row>
    <row r="1783" spans="4:4" x14ac:dyDescent="0.2">
      <c r="D1783" s="190"/>
    </row>
    <row r="1784" spans="4:4" x14ac:dyDescent="0.2">
      <c r="D1784" s="190"/>
    </row>
    <row r="1785" spans="4:4" x14ac:dyDescent="0.2">
      <c r="D1785" s="190"/>
    </row>
    <row r="1786" spans="4:4" x14ac:dyDescent="0.2">
      <c r="D1786" s="190"/>
    </row>
    <row r="1787" spans="4:4" x14ac:dyDescent="0.2">
      <c r="D1787" s="190"/>
    </row>
    <row r="1788" spans="4:4" x14ac:dyDescent="0.2">
      <c r="D1788" s="190"/>
    </row>
    <row r="1789" spans="4:4" x14ac:dyDescent="0.2">
      <c r="D1789" s="190"/>
    </row>
    <row r="1790" spans="4:4" x14ac:dyDescent="0.2">
      <c r="D1790" s="190"/>
    </row>
    <row r="1791" spans="4:4" x14ac:dyDescent="0.2">
      <c r="D1791" s="190"/>
    </row>
    <row r="1792" spans="4:4" x14ac:dyDescent="0.2">
      <c r="D1792" s="190"/>
    </row>
    <row r="1793" spans="4:4" x14ac:dyDescent="0.2">
      <c r="D1793" s="190"/>
    </row>
    <row r="1794" spans="4:4" x14ac:dyDescent="0.2">
      <c r="D1794" s="190"/>
    </row>
    <row r="1795" spans="4:4" x14ac:dyDescent="0.2">
      <c r="D1795" s="190"/>
    </row>
    <row r="1796" spans="4:4" x14ac:dyDescent="0.2">
      <c r="D1796" s="190"/>
    </row>
    <row r="1797" spans="4:4" x14ac:dyDescent="0.2">
      <c r="D1797" s="190"/>
    </row>
    <row r="1798" spans="4:4" x14ac:dyDescent="0.2">
      <c r="D1798" s="190"/>
    </row>
    <row r="1799" spans="4:4" x14ac:dyDescent="0.2">
      <c r="D1799" s="190"/>
    </row>
    <row r="1800" spans="4:4" x14ac:dyDescent="0.2">
      <c r="D1800" s="190"/>
    </row>
    <row r="1801" spans="4:4" x14ac:dyDescent="0.2">
      <c r="D1801" s="190"/>
    </row>
    <row r="1802" spans="4:4" x14ac:dyDescent="0.2">
      <c r="D1802" s="190"/>
    </row>
    <row r="1803" spans="4:4" x14ac:dyDescent="0.2">
      <c r="D1803" s="190"/>
    </row>
    <row r="1804" spans="4:4" x14ac:dyDescent="0.2">
      <c r="D1804" s="190"/>
    </row>
    <row r="1805" spans="4:4" x14ac:dyDescent="0.2">
      <c r="D1805" s="190"/>
    </row>
    <row r="1806" spans="4:4" x14ac:dyDescent="0.2">
      <c r="D1806" s="190"/>
    </row>
    <row r="1807" spans="4:4" x14ac:dyDescent="0.2">
      <c r="D1807" s="190"/>
    </row>
    <row r="1808" spans="4:4" x14ac:dyDescent="0.2">
      <c r="D1808" s="190"/>
    </row>
    <row r="1809" spans="4:4" x14ac:dyDescent="0.2">
      <c r="D1809" s="190"/>
    </row>
    <row r="1810" spans="4:4" x14ac:dyDescent="0.2">
      <c r="D1810" s="190"/>
    </row>
    <row r="1811" spans="4:4" x14ac:dyDescent="0.2">
      <c r="D1811" s="190"/>
    </row>
    <row r="1812" spans="4:4" x14ac:dyDescent="0.2">
      <c r="D1812" s="190"/>
    </row>
    <row r="1813" spans="4:4" x14ac:dyDescent="0.2">
      <c r="D1813" s="190"/>
    </row>
    <row r="1814" spans="4:4" x14ac:dyDescent="0.2">
      <c r="D1814" s="190"/>
    </row>
    <row r="1815" spans="4:4" x14ac:dyDescent="0.2">
      <c r="D1815" s="190"/>
    </row>
    <row r="1816" spans="4:4" x14ac:dyDescent="0.2">
      <c r="D1816" s="190"/>
    </row>
    <row r="1817" spans="4:4" x14ac:dyDescent="0.2">
      <c r="D1817" s="190"/>
    </row>
    <row r="1818" spans="4:4" x14ac:dyDescent="0.2">
      <c r="D1818" s="190"/>
    </row>
    <row r="1819" spans="4:4" x14ac:dyDescent="0.2">
      <c r="D1819" s="190"/>
    </row>
    <row r="1820" spans="4:4" x14ac:dyDescent="0.2">
      <c r="D1820" s="190"/>
    </row>
    <row r="1821" spans="4:4" x14ac:dyDescent="0.2">
      <c r="D1821" s="190"/>
    </row>
    <row r="1822" spans="4:4" x14ac:dyDescent="0.2">
      <c r="D1822" s="190"/>
    </row>
    <row r="1823" spans="4:4" x14ac:dyDescent="0.2">
      <c r="D1823" s="190"/>
    </row>
    <row r="1824" spans="4:4" x14ac:dyDescent="0.2">
      <c r="D1824" s="190"/>
    </row>
    <row r="1825" spans="4:4" x14ac:dyDescent="0.2">
      <c r="D1825" s="190"/>
    </row>
    <row r="1826" spans="4:4" x14ac:dyDescent="0.2">
      <c r="D1826" s="190"/>
    </row>
    <row r="1827" spans="4:4" x14ac:dyDescent="0.2">
      <c r="D1827" s="190"/>
    </row>
    <row r="1828" spans="4:4" x14ac:dyDescent="0.2">
      <c r="D1828" s="190"/>
    </row>
    <row r="1829" spans="4:4" x14ac:dyDescent="0.2">
      <c r="D1829" s="190"/>
    </row>
    <row r="1830" spans="4:4" x14ac:dyDescent="0.2">
      <c r="D1830" s="190"/>
    </row>
    <row r="1831" spans="4:4" x14ac:dyDescent="0.2">
      <c r="D1831" s="190"/>
    </row>
    <row r="1832" spans="4:4" x14ac:dyDescent="0.2">
      <c r="D1832" s="190"/>
    </row>
    <row r="1833" spans="4:4" x14ac:dyDescent="0.2">
      <c r="D1833" s="190"/>
    </row>
    <row r="1834" spans="4:4" x14ac:dyDescent="0.2">
      <c r="D1834" s="190"/>
    </row>
    <row r="1835" spans="4:4" x14ac:dyDescent="0.2">
      <c r="D1835" s="190"/>
    </row>
    <row r="1836" spans="4:4" x14ac:dyDescent="0.2">
      <c r="D1836" s="190"/>
    </row>
    <row r="1837" spans="4:4" x14ac:dyDescent="0.2">
      <c r="D1837" s="190"/>
    </row>
    <row r="1838" spans="4:4" x14ac:dyDescent="0.2">
      <c r="D1838" s="190"/>
    </row>
    <row r="1839" spans="4:4" x14ac:dyDescent="0.2">
      <c r="D1839" s="190"/>
    </row>
    <row r="1840" spans="4:4" x14ac:dyDescent="0.2">
      <c r="D1840" s="190"/>
    </row>
    <row r="1841" spans="4:4" x14ac:dyDescent="0.2">
      <c r="D1841" s="190"/>
    </row>
    <row r="1842" spans="4:4" x14ac:dyDescent="0.2">
      <c r="D1842" s="190"/>
    </row>
    <row r="1843" spans="4:4" x14ac:dyDescent="0.2">
      <c r="D1843" s="190"/>
    </row>
    <row r="1844" spans="4:4" x14ac:dyDescent="0.2">
      <c r="D1844" s="190"/>
    </row>
    <row r="1845" spans="4:4" x14ac:dyDescent="0.2">
      <c r="D1845" s="190"/>
    </row>
    <row r="1846" spans="4:4" x14ac:dyDescent="0.2">
      <c r="D1846" s="190"/>
    </row>
    <row r="1847" spans="4:4" x14ac:dyDescent="0.2">
      <c r="D1847" s="190"/>
    </row>
    <row r="1848" spans="4:4" x14ac:dyDescent="0.2">
      <c r="D1848" s="190"/>
    </row>
    <row r="1849" spans="4:4" x14ac:dyDescent="0.2">
      <c r="D1849" s="190"/>
    </row>
    <row r="1850" spans="4:4" x14ac:dyDescent="0.2">
      <c r="D1850" s="190"/>
    </row>
    <row r="1851" spans="4:4" x14ac:dyDescent="0.2">
      <c r="D1851" s="190"/>
    </row>
    <row r="1852" spans="4:4" x14ac:dyDescent="0.2">
      <c r="D1852" s="190"/>
    </row>
    <row r="1853" spans="4:4" x14ac:dyDescent="0.2">
      <c r="D1853" s="190"/>
    </row>
    <row r="1854" spans="4:4" x14ac:dyDescent="0.2">
      <c r="D1854" s="190"/>
    </row>
    <row r="1855" spans="4:4" x14ac:dyDescent="0.2">
      <c r="D1855" s="190"/>
    </row>
    <row r="1856" spans="4:4" x14ac:dyDescent="0.2">
      <c r="D1856" s="190"/>
    </row>
    <row r="1857" spans="4:4" x14ac:dyDescent="0.2">
      <c r="D1857" s="190"/>
    </row>
    <row r="1858" spans="4:4" x14ac:dyDescent="0.2">
      <c r="D1858" s="190"/>
    </row>
    <row r="1859" spans="4:4" x14ac:dyDescent="0.2">
      <c r="D1859" s="190"/>
    </row>
    <row r="1860" spans="4:4" x14ac:dyDescent="0.2">
      <c r="D1860" s="190"/>
    </row>
    <row r="1861" spans="4:4" x14ac:dyDescent="0.2">
      <c r="D1861" s="190"/>
    </row>
    <row r="1862" spans="4:4" x14ac:dyDescent="0.2">
      <c r="D1862" s="190"/>
    </row>
    <row r="1863" spans="4:4" x14ac:dyDescent="0.2">
      <c r="D1863" s="190"/>
    </row>
    <row r="1864" spans="4:4" x14ac:dyDescent="0.2">
      <c r="D1864" s="190"/>
    </row>
    <row r="1865" spans="4:4" x14ac:dyDescent="0.2">
      <c r="D1865" s="190"/>
    </row>
    <row r="1866" spans="4:4" x14ac:dyDescent="0.2">
      <c r="D1866" s="190"/>
    </row>
    <row r="1867" spans="4:4" x14ac:dyDescent="0.2">
      <c r="D1867" s="190"/>
    </row>
    <row r="1868" spans="4:4" x14ac:dyDescent="0.2">
      <c r="D1868" s="190"/>
    </row>
    <row r="1869" spans="4:4" x14ac:dyDescent="0.2">
      <c r="D1869" s="190"/>
    </row>
    <row r="1870" spans="4:4" x14ac:dyDescent="0.2">
      <c r="D1870" s="190"/>
    </row>
    <row r="1871" spans="4:4" x14ac:dyDescent="0.2">
      <c r="D1871" s="190"/>
    </row>
    <row r="1872" spans="4:4" x14ac:dyDescent="0.2">
      <c r="D1872" s="190"/>
    </row>
    <row r="1873" spans="4:4" x14ac:dyDescent="0.2">
      <c r="D1873" s="190"/>
    </row>
    <row r="1874" spans="4:4" x14ac:dyDescent="0.2">
      <c r="D1874" s="190"/>
    </row>
    <row r="1875" spans="4:4" x14ac:dyDescent="0.2">
      <c r="D1875" s="190"/>
    </row>
    <row r="1876" spans="4:4" x14ac:dyDescent="0.2">
      <c r="D1876" s="190"/>
    </row>
    <row r="1877" spans="4:4" x14ac:dyDescent="0.2">
      <c r="D1877" s="190"/>
    </row>
    <row r="1878" spans="4:4" x14ac:dyDescent="0.2">
      <c r="D1878" s="190"/>
    </row>
    <row r="1879" spans="4:4" x14ac:dyDescent="0.2">
      <c r="D1879" s="190"/>
    </row>
    <row r="1880" spans="4:4" x14ac:dyDescent="0.2">
      <c r="D1880" s="190"/>
    </row>
    <row r="1881" spans="4:4" x14ac:dyDescent="0.2">
      <c r="D1881" s="190"/>
    </row>
    <row r="1882" spans="4:4" x14ac:dyDescent="0.2">
      <c r="D1882" s="190"/>
    </row>
    <row r="1883" spans="4:4" x14ac:dyDescent="0.2">
      <c r="D1883" s="190"/>
    </row>
    <row r="1884" spans="4:4" x14ac:dyDescent="0.2">
      <c r="D1884" s="190"/>
    </row>
    <row r="1885" spans="4:4" x14ac:dyDescent="0.2">
      <c r="D1885" s="190"/>
    </row>
    <row r="1886" spans="4:4" x14ac:dyDescent="0.2">
      <c r="D1886" s="190"/>
    </row>
    <row r="1887" spans="4:4" x14ac:dyDescent="0.2">
      <c r="D1887" s="190"/>
    </row>
    <row r="1888" spans="4:4" x14ac:dyDescent="0.2">
      <c r="D1888" s="190"/>
    </row>
    <row r="1889" spans="4:4" x14ac:dyDescent="0.2">
      <c r="D1889" s="190"/>
    </row>
    <row r="1890" spans="4:4" x14ac:dyDescent="0.2">
      <c r="D1890" s="190"/>
    </row>
    <row r="1891" spans="4:4" x14ac:dyDescent="0.2">
      <c r="D1891" s="190"/>
    </row>
    <row r="1892" spans="4:4" x14ac:dyDescent="0.2">
      <c r="D1892" s="190"/>
    </row>
    <row r="1893" spans="4:4" x14ac:dyDescent="0.2">
      <c r="D1893" s="190"/>
    </row>
    <row r="1894" spans="4:4" x14ac:dyDescent="0.2">
      <c r="D1894" s="190"/>
    </row>
    <row r="1895" spans="4:4" x14ac:dyDescent="0.2">
      <c r="D1895" s="190"/>
    </row>
    <row r="1896" spans="4:4" x14ac:dyDescent="0.2">
      <c r="D1896" s="190"/>
    </row>
    <row r="1897" spans="4:4" x14ac:dyDescent="0.2">
      <c r="D1897" s="190"/>
    </row>
    <row r="1898" spans="4:4" x14ac:dyDescent="0.2">
      <c r="D1898" s="190"/>
    </row>
    <row r="1899" spans="4:4" x14ac:dyDescent="0.2">
      <c r="D1899" s="190"/>
    </row>
    <row r="1900" spans="4:4" x14ac:dyDescent="0.2">
      <c r="D1900" s="190"/>
    </row>
    <row r="1901" spans="4:4" x14ac:dyDescent="0.2">
      <c r="D1901" s="190"/>
    </row>
    <row r="1902" spans="4:4" x14ac:dyDescent="0.2">
      <c r="D1902" s="190"/>
    </row>
    <row r="1903" spans="4:4" x14ac:dyDescent="0.2">
      <c r="D1903" s="190"/>
    </row>
    <row r="1904" spans="4:4" x14ac:dyDescent="0.2">
      <c r="D1904" s="190"/>
    </row>
    <row r="1905" spans="4:4" x14ac:dyDescent="0.2">
      <c r="D1905" s="190"/>
    </row>
    <row r="1906" spans="4:4" x14ac:dyDescent="0.2">
      <c r="D1906" s="190"/>
    </row>
    <row r="1907" spans="4:4" x14ac:dyDescent="0.2">
      <c r="D1907" s="190"/>
    </row>
    <row r="1908" spans="4:4" x14ac:dyDescent="0.2">
      <c r="D1908" s="190"/>
    </row>
    <row r="1909" spans="4:4" x14ac:dyDescent="0.2">
      <c r="D1909" s="190"/>
    </row>
    <row r="1910" spans="4:4" x14ac:dyDescent="0.2">
      <c r="D1910" s="190"/>
    </row>
    <row r="1911" spans="4:4" x14ac:dyDescent="0.2">
      <c r="D1911" s="190"/>
    </row>
    <row r="1912" spans="4:4" x14ac:dyDescent="0.2">
      <c r="D1912" s="190"/>
    </row>
    <row r="1913" spans="4:4" x14ac:dyDescent="0.2">
      <c r="D1913" s="190"/>
    </row>
    <row r="1914" spans="4:4" x14ac:dyDescent="0.2">
      <c r="D1914" s="190"/>
    </row>
    <row r="1915" spans="4:4" x14ac:dyDescent="0.2">
      <c r="D1915" s="190"/>
    </row>
    <row r="1916" spans="4:4" x14ac:dyDescent="0.2">
      <c r="D1916" s="190"/>
    </row>
    <row r="1917" spans="4:4" x14ac:dyDescent="0.2">
      <c r="D1917" s="190"/>
    </row>
    <row r="1918" spans="4:4" x14ac:dyDescent="0.2">
      <c r="D1918" s="190"/>
    </row>
    <row r="1919" spans="4:4" x14ac:dyDescent="0.2">
      <c r="D1919" s="190"/>
    </row>
    <row r="1920" spans="4:4" x14ac:dyDescent="0.2">
      <c r="D1920" s="190"/>
    </row>
    <row r="1921" spans="4:4" x14ac:dyDescent="0.2">
      <c r="D1921" s="190"/>
    </row>
    <row r="1922" spans="4:4" x14ac:dyDescent="0.2">
      <c r="D1922" s="190"/>
    </row>
    <row r="1923" spans="4:4" x14ac:dyDescent="0.2">
      <c r="D1923" s="190"/>
    </row>
    <row r="1924" spans="4:4" x14ac:dyDescent="0.2">
      <c r="D1924" s="190"/>
    </row>
    <row r="1925" spans="4:4" x14ac:dyDescent="0.2">
      <c r="D1925" s="190"/>
    </row>
    <row r="1926" spans="4:4" x14ac:dyDescent="0.2">
      <c r="D1926" s="190"/>
    </row>
    <row r="1927" spans="4:4" x14ac:dyDescent="0.2">
      <c r="D1927" s="190"/>
    </row>
    <row r="1928" spans="4:4" x14ac:dyDescent="0.2">
      <c r="D1928" s="190"/>
    </row>
    <row r="1929" spans="4:4" x14ac:dyDescent="0.2">
      <c r="D1929" s="190"/>
    </row>
    <row r="1930" spans="4:4" x14ac:dyDescent="0.2">
      <c r="D1930" s="190"/>
    </row>
    <row r="1931" spans="4:4" x14ac:dyDescent="0.2">
      <c r="D1931" s="190"/>
    </row>
    <row r="1932" spans="4:4" x14ac:dyDescent="0.2">
      <c r="D1932" s="190"/>
    </row>
    <row r="1933" spans="4:4" x14ac:dyDescent="0.2">
      <c r="D1933" s="190"/>
    </row>
    <row r="1934" spans="4:4" x14ac:dyDescent="0.2">
      <c r="D1934" s="190"/>
    </row>
    <row r="1935" spans="4:4" x14ac:dyDescent="0.2">
      <c r="D1935" s="190"/>
    </row>
    <row r="1936" spans="4:4" x14ac:dyDescent="0.2">
      <c r="D1936" s="190"/>
    </row>
    <row r="1937" spans="4:4" x14ac:dyDescent="0.2">
      <c r="D1937" s="190"/>
    </row>
    <row r="1938" spans="4:4" x14ac:dyDescent="0.2">
      <c r="D1938" s="190"/>
    </row>
    <row r="1939" spans="4:4" x14ac:dyDescent="0.2">
      <c r="D1939" s="190"/>
    </row>
    <row r="1940" spans="4:4" x14ac:dyDescent="0.2">
      <c r="D1940" s="190"/>
    </row>
    <row r="1941" spans="4:4" x14ac:dyDescent="0.2">
      <c r="D1941" s="190"/>
    </row>
    <row r="1942" spans="4:4" x14ac:dyDescent="0.2">
      <c r="D1942" s="190"/>
    </row>
    <row r="1943" spans="4:4" x14ac:dyDescent="0.2">
      <c r="D1943" s="190"/>
    </row>
    <row r="1944" spans="4:4" x14ac:dyDescent="0.2">
      <c r="D1944" s="190"/>
    </row>
    <row r="1945" spans="4:4" x14ac:dyDescent="0.2">
      <c r="D1945" s="190"/>
    </row>
    <row r="1946" spans="4:4" x14ac:dyDescent="0.2">
      <c r="D1946" s="190"/>
    </row>
    <row r="1947" spans="4:4" x14ac:dyDescent="0.2">
      <c r="D1947" s="190"/>
    </row>
    <row r="1948" spans="4:4" x14ac:dyDescent="0.2">
      <c r="D1948" s="190"/>
    </row>
    <row r="1949" spans="4:4" x14ac:dyDescent="0.2">
      <c r="D1949" s="190"/>
    </row>
    <row r="1950" spans="4:4" x14ac:dyDescent="0.2">
      <c r="D1950" s="190"/>
    </row>
    <row r="1951" spans="4:4" x14ac:dyDescent="0.2">
      <c r="D1951" s="190"/>
    </row>
    <row r="1952" spans="4:4" x14ac:dyDescent="0.2">
      <c r="D1952" s="190"/>
    </row>
    <row r="1953" spans="4:4" x14ac:dyDescent="0.2">
      <c r="D1953" s="190"/>
    </row>
    <row r="1954" spans="4:4" x14ac:dyDescent="0.2">
      <c r="D1954" s="190"/>
    </row>
    <row r="1955" spans="4:4" x14ac:dyDescent="0.2">
      <c r="D1955" s="190"/>
    </row>
    <row r="1956" spans="4:4" x14ac:dyDescent="0.2">
      <c r="D1956" s="190"/>
    </row>
    <row r="1957" spans="4:4" x14ac:dyDescent="0.2">
      <c r="D1957" s="190"/>
    </row>
    <row r="1958" spans="4:4" x14ac:dyDescent="0.2">
      <c r="D1958" s="190"/>
    </row>
    <row r="1959" spans="4:4" x14ac:dyDescent="0.2">
      <c r="D1959" s="190"/>
    </row>
    <row r="1960" spans="4:4" x14ac:dyDescent="0.2">
      <c r="D1960" s="190"/>
    </row>
    <row r="1961" spans="4:4" x14ac:dyDescent="0.2">
      <c r="D1961" s="190"/>
    </row>
    <row r="1962" spans="4:4" x14ac:dyDescent="0.2">
      <c r="D1962" s="190"/>
    </row>
    <row r="1963" spans="4:4" x14ac:dyDescent="0.2">
      <c r="D1963" s="190"/>
    </row>
    <row r="1964" spans="4:4" x14ac:dyDescent="0.2">
      <c r="D1964" s="190"/>
    </row>
    <row r="1965" spans="4:4" x14ac:dyDescent="0.2">
      <c r="D1965" s="190"/>
    </row>
    <row r="1966" spans="4:4" x14ac:dyDescent="0.2">
      <c r="D1966" s="190"/>
    </row>
    <row r="1967" spans="4:4" x14ac:dyDescent="0.2">
      <c r="D1967" s="190"/>
    </row>
    <row r="1968" spans="4:4" x14ac:dyDescent="0.2">
      <c r="D1968" s="190"/>
    </row>
    <row r="1969" spans="4:4" x14ac:dyDescent="0.2">
      <c r="D1969" s="190"/>
    </row>
    <row r="1970" spans="4:4" x14ac:dyDescent="0.2">
      <c r="D1970" s="190"/>
    </row>
    <row r="1971" spans="4:4" x14ac:dyDescent="0.2">
      <c r="D1971" s="190"/>
    </row>
    <row r="1972" spans="4:4" x14ac:dyDescent="0.2">
      <c r="D1972" s="190"/>
    </row>
    <row r="1973" spans="4:4" x14ac:dyDescent="0.2">
      <c r="D1973" s="190"/>
    </row>
    <row r="1974" spans="4:4" x14ac:dyDescent="0.2">
      <c r="D1974" s="190"/>
    </row>
    <row r="1975" spans="4:4" x14ac:dyDescent="0.2">
      <c r="D1975" s="190"/>
    </row>
    <row r="1976" spans="4:4" x14ac:dyDescent="0.2">
      <c r="D1976" s="190"/>
    </row>
    <row r="1977" spans="4:4" x14ac:dyDescent="0.2">
      <c r="D1977" s="190"/>
    </row>
    <row r="1978" spans="4:4" x14ac:dyDescent="0.2">
      <c r="D1978" s="190"/>
    </row>
    <row r="1979" spans="4:4" x14ac:dyDescent="0.2">
      <c r="D1979" s="190"/>
    </row>
    <row r="1980" spans="4:4" x14ac:dyDescent="0.2">
      <c r="D1980" s="190"/>
    </row>
    <row r="1981" spans="4:4" x14ac:dyDescent="0.2">
      <c r="D1981" s="190"/>
    </row>
    <row r="1982" spans="4:4" x14ac:dyDescent="0.2">
      <c r="D1982" s="190"/>
    </row>
    <row r="1983" spans="4:4" x14ac:dyDescent="0.2">
      <c r="D1983" s="190"/>
    </row>
    <row r="1984" spans="4:4" x14ac:dyDescent="0.2">
      <c r="D1984" s="190"/>
    </row>
    <row r="1985" spans="4:4" x14ac:dyDescent="0.2">
      <c r="D1985" s="190"/>
    </row>
    <row r="1986" spans="4:4" x14ac:dyDescent="0.2">
      <c r="D1986" s="190"/>
    </row>
    <row r="1987" spans="4:4" x14ac:dyDescent="0.2">
      <c r="D1987" s="190"/>
    </row>
    <row r="1988" spans="4:4" x14ac:dyDescent="0.2">
      <c r="D1988" s="190"/>
    </row>
    <row r="1989" spans="4:4" x14ac:dyDescent="0.2">
      <c r="D1989" s="190"/>
    </row>
    <row r="1990" spans="4:4" x14ac:dyDescent="0.2">
      <c r="D1990" s="190"/>
    </row>
    <row r="1991" spans="4:4" x14ac:dyDescent="0.2">
      <c r="D1991" s="190"/>
    </row>
    <row r="1992" spans="4:4" x14ac:dyDescent="0.2">
      <c r="D1992" s="190"/>
    </row>
    <row r="1993" spans="4:4" x14ac:dyDescent="0.2">
      <c r="D1993" s="190"/>
    </row>
    <row r="1994" spans="4:4" x14ac:dyDescent="0.2">
      <c r="D1994" s="190"/>
    </row>
    <row r="1995" spans="4:4" x14ac:dyDescent="0.2">
      <c r="D1995" s="190"/>
    </row>
    <row r="1996" spans="4:4" x14ac:dyDescent="0.2">
      <c r="D1996" s="190"/>
    </row>
    <row r="1997" spans="4:4" x14ac:dyDescent="0.2">
      <c r="D1997" s="190"/>
    </row>
    <row r="1998" spans="4:4" x14ac:dyDescent="0.2">
      <c r="D1998" s="190"/>
    </row>
    <row r="1999" spans="4:4" x14ac:dyDescent="0.2">
      <c r="D1999" s="190"/>
    </row>
    <row r="2000" spans="4:4" x14ac:dyDescent="0.2">
      <c r="D2000" s="190"/>
    </row>
    <row r="2001" spans="4:4" x14ac:dyDescent="0.2">
      <c r="D2001" s="190"/>
    </row>
    <row r="2002" spans="4:4" x14ac:dyDescent="0.2">
      <c r="D2002" s="190"/>
    </row>
    <row r="2003" spans="4:4" x14ac:dyDescent="0.2">
      <c r="D2003" s="190"/>
    </row>
    <row r="2004" spans="4:4" x14ac:dyDescent="0.2">
      <c r="D2004" s="190"/>
    </row>
    <row r="2005" spans="4:4" x14ac:dyDescent="0.2">
      <c r="D2005" s="190"/>
    </row>
    <row r="2006" spans="4:4" x14ac:dyDescent="0.2">
      <c r="D2006" s="190"/>
    </row>
    <row r="2007" spans="4:4" x14ac:dyDescent="0.2">
      <c r="D2007" s="190"/>
    </row>
    <row r="2008" spans="4:4" x14ac:dyDescent="0.2">
      <c r="D2008" s="190"/>
    </row>
    <row r="2009" spans="4:4" x14ac:dyDescent="0.2">
      <c r="D2009" s="190"/>
    </row>
    <row r="2010" spans="4:4" x14ac:dyDescent="0.2">
      <c r="D2010" s="190"/>
    </row>
    <row r="2011" spans="4:4" x14ac:dyDescent="0.2">
      <c r="D2011" s="190"/>
    </row>
    <row r="2012" spans="4:4" x14ac:dyDescent="0.2">
      <c r="D2012" s="190"/>
    </row>
    <row r="2013" spans="4:4" x14ac:dyDescent="0.2">
      <c r="D2013" s="190"/>
    </row>
    <row r="2014" spans="4:4" x14ac:dyDescent="0.2">
      <c r="D2014" s="190"/>
    </row>
    <row r="2015" spans="4:4" x14ac:dyDescent="0.2">
      <c r="D2015" s="190"/>
    </row>
    <row r="2016" spans="4:4" x14ac:dyDescent="0.2">
      <c r="D2016" s="190"/>
    </row>
    <row r="2017" spans="4:4" x14ac:dyDescent="0.2">
      <c r="D2017" s="190"/>
    </row>
    <row r="2018" spans="4:4" x14ac:dyDescent="0.2">
      <c r="D2018" s="190"/>
    </row>
    <row r="2019" spans="4:4" x14ac:dyDescent="0.2">
      <c r="D2019" s="190"/>
    </row>
    <row r="2020" spans="4:4" x14ac:dyDescent="0.2">
      <c r="D2020" s="190"/>
    </row>
    <row r="2021" spans="4:4" x14ac:dyDescent="0.2">
      <c r="D2021" s="190"/>
    </row>
    <row r="2022" spans="4:4" x14ac:dyDescent="0.2">
      <c r="D2022" s="190"/>
    </row>
    <row r="2023" spans="4:4" x14ac:dyDescent="0.2">
      <c r="D2023" s="190"/>
    </row>
    <row r="2024" spans="4:4" x14ac:dyDescent="0.2">
      <c r="D2024" s="190"/>
    </row>
    <row r="2025" spans="4:4" x14ac:dyDescent="0.2">
      <c r="D2025" s="190"/>
    </row>
    <row r="2026" spans="4:4" x14ac:dyDescent="0.2">
      <c r="D2026" s="190"/>
    </row>
    <row r="2027" spans="4:4" x14ac:dyDescent="0.2">
      <c r="D2027" s="190"/>
    </row>
    <row r="2028" spans="4:4" x14ac:dyDescent="0.2">
      <c r="D2028" s="190"/>
    </row>
    <row r="2029" spans="4:4" x14ac:dyDescent="0.2">
      <c r="D2029" s="190"/>
    </row>
    <row r="2030" spans="4:4" x14ac:dyDescent="0.2">
      <c r="D2030" s="190"/>
    </row>
    <row r="2031" spans="4:4" x14ac:dyDescent="0.2">
      <c r="D2031" s="190"/>
    </row>
    <row r="2032" spans="4:4" x14ac:dyDescent="0.2">
      <c r="D2032" s="190"/>
    </row>
    <row r="2033" spans="4:4" x14ac:dyDescent="0.2">
      <c r="D2033" s="190"/>
    </row>
    <row r="2034" spans="4:4" x14ac:dyDescent="0.2">
      <c r="D2034" s="190"/>
    </row>
    <row r="2035" spans="4:4" x14ac:dyDescent="0.2">
      <c r="D2035" s="190"/>
    </row>
    <row r="2036" spans="4:4" x14ac:dyDescent="0.2">
      <c r="D2036" s="190"/>
    </row>
    <row r="2037" spans="4:4" x14ac:dyDescent="0.2">
      <c r="D2037" s="190"/>
    </row>
    <row r="2038" spans="4:4" x14ac:dyDescent="0.2">
      <c r="D2038" s="190"/>
    </row>
    <row r="2039" spans="4:4" x14ac:dyDescent="0.2">
      <c r="D2039" s="190"/>
    </row>
    <row r="2040" spans="4:4" x14ac:dyDescent="0.2">
      <c r="D2040" s="190"/>
    </row>
    <row r="2041" spans="4:4" x14ac:dyDescent="0.2">
      <c r="D2041" s="190"/>
    </row>
    <row r="2042" spans="4:4" x14ac:dyDescent="0.2">
      <c r="D2042" s="190"/>
    </row>
    <row r="2043" spans="4:4" x14ac:dyDescent="0.2">
      <c r="D2043" s="190"/>
    </row>
    <row r="2044" spans="4:4" x14ac:dyDescent="0.2">
      <c r="D2044" s="190"/>
    </row>
    <row r="2045" spans="4:4" x14ac:dyDescent="0.2">
      <c r="D2045" s="190"/>
    </row>
    <row r="2046" spans="4:4" x14ac:dyDescent="0.2">
      <c r="D2046" s="190"/>
    </row>
    <row r="2047" spans="4:4" x14ac:dyDescent="0.2">
      <c r="D2047" s="190"/>
    </row>
    <row r="2048" spans="4:4" x14ac:dyDescent="0.2">
      <c r="D2048" s="190"/>
    </row>
    <row r="2049" spans="4:4" x14ac:dyDescent="0.2">
      <c r="D2049" s="190"/>
    </row>
    <row r="2050" spans="4:4" x14ac:dyDescent="0.2">
      <c r="D2050" s="190"/>
    </row>
    <row r="2051" spans="4:4" x14ac:dyDescent="0.2">
      <c r="D2051" s="190"/>
    </row>
    <row r="2052" spans="4:4" x14ac:dyDescent="0.2">
      <c r="D2052" s="190"/>
    </row>
    <row r="2053" spans="4:4" x14ac:dyDescent="0.2">
      <c r="D2053" s="190"/>
    </row>
    <row r="2054" spans="4:4" x14ac:dyDescent="0.2">
      <c r="D2054" s="190"/>
    </row>
    <row r="2055" spans="4:4" x14ac:dyDescent="0.2">
      <c r="D2055" s="190"/>
    </row>
    <row r="2056" spans="4:4" x14ac:dyDescent="0.2">
      <c r="D2056" s="190"/>
    </row>
    <row r="2057" spans="4:4" x14ac:dyDescent="0.2">
      <c r="D2057" s="190"/>
    </row>
    <row r="2058" spans="4:4" x14ac:dyDescent="0.2">
      <c r="D2058" s="190"/>
    </row>
    <row r="2059" spans="4:4" x14ac:dyDescent="0.2">
      <c r="D2059" s="190"/>
    </row>
    <row r="2060" spans="4:4" x14ac:dyDescent="0.2">
      <c r="D2060" s="190"/>
    </row>
    <row r="2061" spans="4:4" x14ac:dyDescent="0.2">
      <c r="D2061" s="190"/>
    </row>
    <row r="2062" spans="4:4" x14ac:dyDescent="0.2">
      <c r="D2062" s="190"/>
    </row>
    <row r="2063" spans="4:4" x14ac:dyDescent="0.2">
      <c r="D2063" s="190"/>
    </row>
    <row r="2064" spans="4:4" x14ac:dyDescent="0.2">
      <c r="D2064" s="190"/>
    </row>
    <row r="2065" spans="4:4" x14ac:dyDescent="0.2">
      <c r="D2065" s="190"/>
    </row>
    <row r="2066" spans="4:4" x14ac:dyDescent="0.2">
      <c r="D2066" s="190"/>
    </row>
    <row r="2067" spans="4:4" x14ac:dyDescent="0.2">
      <c r="D2067" s="190"/>
    </row>
    <row r="2068" spans="4:4" x14ac:dyDescent="0.2">
      <c r="D2068" s="190"/>
    </row>
    <row r="2069" spans="4:4" x14ac:dyDescent="0.2">
      <c r="D2069" s="190"/>
    </row>
    <row r="2070" spans="4:4" x14ac:dyDescent="0.2">
      <c r="D2070" s="190"/>
    </row>
    <row r="2071" spans="4:4" x14ac:dyDescent="0.2">
      <c r="D2071" s="190"/>
    </row>
    <row r="2072" spans="4:4" x14ac:dyDescent="0.2">
      <c r="D2072" s="190"/>
    </row>
    <row r="2073" spans="4:4" x14ac:dyDescent="0.2">
      <c r="D2073" s="190"/>
    </row>
    <row r="2074" spans="4:4" x14ac:dyDescent="0.2">
      <c r="D2074" s="190"/>
    </row>
    <row r="2075" spans="4:4" x14ac:dyDescent="0.2">
      <c r="D2075" s="190"/>
    </row>
    <row r="2076" spans="4:4" x14ac:dyDescent="0.2">
      <c r="D2076" s="190"/>
    </row>
    <row r="2077" spans="4:4" x14ac:dyDescent="0.2">
      <c r="D2077" s="190"/>
    </row>
    <row r="2078" spans="4:4" x14ac:dyDescent="0.2">
      <c r="D2078" s="190"/>
    </row>
    <row r="2079" spans="4:4" x14ac:dyDescent="0.2">
      <c r="D2079" s="190"/>
    </row>
    <row r="2080" spans="4:4" x14ac:dyDescent="0.2">
      <c r="D2080" s="190"/>
    </row>
    <row r="2081" spans="4:4" x14ac:dyDescent="0.2">
      <c r="D2081" s="190"/>
    </row>
    <row r="2082" spans="4:4" x14ac:dyDescent="0.2">
      <c r="D2082" s="190"/>
    </row>
    <row r="2083" spans="4:4" x14ac:dyDescent="0.2">
      <c r="D2083" s="190"/>
    </row>
    <row r="2084" spans="4:4" x14ac:dyDescent="0.2">
      <c r="D2084" s="190"/>
    </row>
    <row r="2085" spans="4:4" x14ac:dyDescent="0.2">
      <c r="D2085" s="190"/>
    </row>
    <row r="2086" spans="4:4" x14ac:dyDescent="0.2">
      <c r="D2086" s="190"/>
    </row>
    <row r="2087" spans="4:4" x14ac:dyDescent="0.2">
      <c r="D2087" s="190"/>
    </row>
    <row r="2088" spans="4:4" x14ac:dyDescent="0.2">
      <c r="D2088" s="190"/>
    </row>
    <row r="2089" spans="4:4" x14ac:dyDescent="0.2">
      <c r="D2089" s="190"/>
    </row>
    <row r="2090" spans="4:4" x14ac:dyDescent="0.2">
      <c r="D2090" s="190"/>
    </row>
    <row r="2091" spans="4:4" x14ac:dyDescent="0.2">
      <c r="D2091" s="190"/>
    </row>
    <row r="2092" spans="4:4" x14ac:dyDescent="0.2">
      <c r="D2092" s="190"/>
    </row>
    <row r="2093" spans="4:4" x14ac:dyDescent="0.2">
      <c r="D2093" s="190"/>
    </row>
    <row r="2094" spans="4:4" x14ac:dyDescent="0.2">
      <c r="D2094" s="190"/>
    </row>
    <row r="2095" spans="4:4" x14ac:dyDescent="0.2">
      <c r="D2095" s="190"/>
    </row>
    <row r="2096" spans="4:4" x14ac:dyDescent="0.2">
      <c r="D2096" s="190"/>
    </row>
    <row r="2097" spans="4:4" x14ac:dyDescent="0.2">
      <c r="D2097" s="190"/>
    </row>
    <row r="2098" spans="4:4" x14ac:dyDescent="0.2">
      <c r="D2098" s="190"/>
    </row>
    <row r="2099" spans="4:4" x14ac:dyDescent="0.2">
      <c r="D2099" s="190"/>
    </row>
    <row r="2100" spans="4:4" x14ac:dyDescent="0.2">
      <c r="D2100" s="190"/>
    </row>
    <row r="2101" spans="4:4" x14ac:dyDescent="0.2">
      <c r="D2101" s="190"/>
    </row>
    <row r="2102" spans="4:4" x14ac:dyDescent="0.2">
      <c r="D2102" s="190"/>
    </row>
    <row r="2103" spans="4:4" x14ac:dyDescent="0.2">
      <c r="D2103" s="190"/>
    </row>
    <row r="2104" spans="4:4" x14ac:dyDescent="0.2">
      <c r="D2104" s="190"/>
    </row>
    <row r="2105" spans="4:4" x14ac:dyDescent="0.2">
      <c r="D2105" s="190"/>
    </row>
    <row r="2106" spans="4:4" x14ac:dyDescent="0.2">
      <c r="D2106" s="190"/>
    </row>
    <row r="2107" spans="4:4" x14ac:dyDescent="0.2">
      <c r="D2107" s="190"/>
    </row>
    <row r="2108" spans="4:4" x14ac:dyDescent="0.2">
      <c r="D2108" s="190"/>
    </row>
    <row r="2109" spans="4:4" x14ac:dyDescent="0.2">
      <c r="D2109" s="190"/>
    </row>
    <row r="2110" spans="4:4" x14ac:dyDescent="0.2">
      <c r="D2110" s="190"/>
    </row>
    <row r="2111" spans="4:4" x14ac:dyDescent="0.2">
      <c r="D2111" s="190"/>
    </row>
    <row r="2112" spans="4:4" x14ac:dyDescent="0.2">
      <c r="D2112" s="190"/>
    </row>
    <row r="2113" spans="4:4" x14ac:dyDescent="0.2">
      <c r="D2113" s="190"/>
    </row>
    <row r="2114" spans="4:4" x14ac:dyDescent="0.2">
      <c r="D2114" s="190"/>
    </row>
    <row r="2115" spans="4:4" x14ac:dyDescent="0.2">
      <c r="D2115" s="190"/>
    </row>
    <row r="2116" spans="4:4" x14ac:dyDescent="0.2">
      <c r="D2116" s="190"/>
    </row>
    <row r="2117" spans="4:4" x14ac:dyDescent="0.2">
      <c r="D2117" s="190"/>
    </row>
    <row r="2118" spans="4:4" x14ac:dyDescent="0.2">
      <c r="D2118" s="190"/>
    </row>
    <row r="2119" spans="4:4" x14ac:dyDescent="0.2">
      <c r="D2119" s="190"/>
    </row>
    <row r="2120" spans="4:4" x14ac:dyDescent="0.2">
      <c r="D2120" s="190"/>
    </row>
    <row r="2121" spans="4:4" x14ac:dyDescent="0.2">
      <c r="D2121" s="190"/>
    </row>
    <row r="2122" spans="4:4" x14ac:dyDescent="0.2">
      <c r="D2122" s="190"/>
    </row>
    <row r="2123" spans="4:4" x14ac:dyDescent="0.2">
      <c r="D2123" s="190"/>
    </row>
    <row r="2124" spans="4:4" x14ac:dyDescent="0.2">
      <c r="D2124" s="190"/>
    </row>
    <row r="2125" spans="4:4" x14ac:dyDescent="0.2">
      <c r="D2125" s="190"/>
    </row>
    <row r="2126" spans="4:4" x14ac:dyDescent="0.2">
      <c r="D2126" s="190"/>
    </row>
    <row r="2127" spans="4:4" x14ac:dyDescent="0.2">
      <c r="D2127" s="190"/>
    </row>
    <row r="2128" spans="4:4" x14ac:dyDescent="0.2">
      <c r="D2128" s="190"/>
    </row>
    <row r="2129" spans="4:4" x14ac:dyDescent="0.2">
      <c r="D2129" s="190"/>
    </row>
    <row r="2130" spans="4:4" x14ac:dyDescent="0.2">
      <c r="D2130" s="190"/>
    </row>
    <row r="2131" spans="4:4" x14ac:dyDescent="0.2">
      <c r="D2131" s="190"/>
    </row>
    <row r="2132" spans="4:4" x14ac:dyDescent="0.2">
      <c r="D2132" s="190"/>
    </row>
    <row r="2133" spans="4:4" x14ac:dyDescent="0.2">
      <c r="D2133" s="190"/>
    </row>
    <row r="2134" spans="4:4" x14ac:dyDescent="0.2">
      <c r="D2134" s="190"/>
    </row>
    <row r="2135" spans="4:4" x14ac:dyDescent="0.2">
      <c r="D2135" s="190"/>
    </row>
    <row r="2136" spans="4:4" x14ac:dyDescent="0.2">
      <c r="D2136" s="190"/>
    </row>
    <row r="2137" spans="4:4" x14ac:dyDescent="0.2">
      <c r="D2137" s="190"/>
    </row>
    <row r="2138" spans="4:4" x14ac:dyDescent="0.2">
      <c r="D2138" s="190"/>
    </row>
    <row r="2139" spans="4:4" x14ac:dyDescent="0.2">
      <c r="D2139" s="190"/>
    </row>
    <row r="2140" spans="4:4" x14ac:dyDescent="0.2">
      <c r="D2140" s="190"/>
    </row>
    <row r="2141" spans="4:4" x14ac:dyDescent="0.2">
      <c r="D2141" s="190"/>
    </row>
    <row r="2142" spans="4:4" x14ac:dyDescent="0.2">
      <c r="D2142" s="190"/>
    </row>
    <row r="2143" spans="4:4" x14ac:dyDescent="0.2">
      <c r="D2143" s="190"/>
    </row>
    <row r="2144" spans="4:4" x14ac:dyDescent="0.2">
      <c r="D2144" s="190"/>
    </row>
    <row r="2145" spans="4:4" x14ac:dyDescent="0.2">
      <c r="D2145" s="190"/>
    </row>
    <row r="2146" spans="4:4" x14ac:dyDescent="0.2">
      <c r="D2146" s="190"/>
    </row>
    <row r="2147" spans="4:4" x14ac:dyDescent="0.2">
      <c r="D2147" s="190"/>
    </row>
    <row r="2148" spans="4:4" x14ac:dyDescent="0.2">
      <c r="D2148" s="190"/>
    </row>
    <row r="2149" spans="4:4" x14ac:dyDescent="0.2">
      <c r="D2149" s="190"/>
    </row>
    <row r="2150" spans="4:4" x14ac:dyDescent="0.2">
      <c r="D2150" s="190"/>
    </row>
    <row r="2151" spans="4:4" x14ac:dyDescent="0.2">
      <c r="D2151" s="190"/>
    </row>
    <row r="2152" spans="4:4" x14ac:dyDescent="0.2">
      <c r="D2152" s="190"/>
    </row>
    <row r="2153" spans="4:4" x14ac:dyDescent="0.2">
      <c r="D2153" s="190"/>
    </row>
    <row r="2154" spans="4:4" x14ac:dyDescent="0.2">
      <c r="D2154" s="190"/>
    </row>
    <row r="2155" spans="4:4" x14ac:dyDescent="0.2">
      <c r="D2155" s="190"/>
    </row>
    <row r="2156" spans="4:4" x14ac:dyDescent="0.2">
      <c r="D2156" s="190"/>
    </row>
    <row r="2157" spans="4:4" x14ac:dyDescent="0.2">
      <c r="D2157" s="190"/>
    </row>
    <row r="2158" spans="4:4" x14ac:dyDescent="0.2">
      <c r="D2158" s="190"/>
    </row>
    <row r="2159" spans="4:4" x14ac:dyDescent="0.2">
      <c r="D2159" s="190"/>
    </row>
    <row r="2160" spans="4:4" x14ac:dyDescent="0.2">
      <c r="D2160" s="190"/>
    </row>
    <row r="2161" spans="4:4" x14ac:dyDescent="0.2">
      <c r="D2161" s="190"/>
    </row>
    <row r="2162" spans="4:4" x14ac:dyDescent="0.2">
      <c r="D2162" s="190"/>
    </row>
    <row r="2163" spans="4:4" x14ac:dyDescent="0.2">
      <c r="D2163" s="190"/>
    </row>
    <row r="2164" spans="4:4" x14ac:dyDescent="0.2">
      <c r="D2164" s="190"/>
    </row>
    <row r="2165" spans="4:4" x14ac:dyDescent="0.2">
      <c r="D2165" s="190"/>
    </row>
    <row r="2166" spans="4:4" x14ac:dyDescent="0.2">
      <c r="D2166" s="190"/>
    </row>
    <row r="2167" spans="4:4" x14ac:dyDescent="0.2">
      <c r="D2167" s="190"/>
    </row>
    <row r="2168" spans="4:4" x14ac:dyDescent="0.2">
      <c r="D2168" s="190"/>
    </row>
    <row r="2169" spans="4:4" x14ac:dyDescent="0.2">
      <c r="D2169" s="190"/>
    </row>
    <row r="2170" spans="4:4" x14ac:dyDescent="0.2">
      <c r="D2170" s="190"/>
    </row>
    <row r="2171" spans="4:4" x14ac:dyDescent="0.2">
      <c r="D2171" s="190"/>
    </row>
    <row r="2172" spans="4:4" x14ac:dyDescent="0.2">
      <c r="D2172" s="190"/>
    </row>
    <row r="2173" spans="4:4" x14ac:dyDescent="0.2">
      <c r="D2173" s="190"/>
    </row>
    <row r="2174" spans="4:4" x14ac:dyDescent="0.2">
      <c r="D2174" s="190"/>
    </row>
    <row r="2175" spans="4:4" x14ac:dyDescent="0.2">
      <c r="D2175" s="190"/>
    </row>
    <row r="2176" spans="4:4" x14ac:dyDescent="0.2">
      <c r="D2176" s="190"/>
    </row>
    <row r="2177" spans="4:4" x14ac:dyDescent="0.2">
      <c r="D2177" s="190"/>
    </row>
    <row r="2178" spans="4:4" x14ac:dyDescent="0.2">
      <c r="D2178" s="190"/>
    </row>
    <row r="2179" spans="4:4" x14ac:dyDescent="0.2">
      <c r="D2179" s="190"/>
    </row>
    <row r="2180" spans="4:4" x14ac:dyDescent="0.2">
      <c r="D2180" s="190"/>
    </row>
    <row r="2181" spans="4:4" x14ac:dyDescent="0.2">
      <c r="D2181" s="190"/>
    </row>
    <row r="2182" spans="4:4" x14ac:dyDescent="0.2">
      <c r="D2182" s="190"/>
    </row>
    <row r="2183" spans="4:4" x14ac:dyDescent="0.2">
      <c r="D2183" s="190"/>
    </row>
    <row r="2184" spans="4:4" x14ac:dyDescent="0.2">
      <c r="D2184" s="190"/>
    </row>
    <row r="2185" spans="4:4" x14ac:dyDescent="0.2">
      <c r="D2185" s="190"/>
    </row>
    <row r="2186" spans="4:4" x14ac:dyDescent="0.2">
      <c r="D2186" s="190"/>
    </row>
    <row r="2187" spans="4:4" x14ac:dyDescent="0.2">
      <c r="D2187" s="190"/>
    </row>
    <row r="2188" spans="4:4" x14ac:dyDescent="0.2">
      <c r="D2188" s="190"/>
    </row>
    <row r="2189" spans="4:4" x14ac:dyDescent="0.2">
      <c r="D2189" s="190"/>
    </row>
    <row r="2190" spans="4:4" x14ac:dyDescent="0.2">
      <c r="D2190" s="190"/>
    </row>
    <row r="2191" spans="4:4" x14ac:dyDescent="0.2">
      <c r="D2191" s="190"/>
    </row>
    <row r="2192" spans="4:4" x14ac:dyDescent="0.2">
      <c r="D2192" s="190"/>
    </row>
    <row r="2193" spans="4:4" x14ac:dyDescent="0.2">
      <c r="D2193" s="190"/>
    </row>
    <row r="2194" spans="4:4" x14ac:dyDescent="0.2">
      <c r="D2194" s="190"/>
    </row>
    <row r="2195" spans="4:4" x14ac:dyDescent="0.2">
      <c r="D2195" s="190"/>
    </row>
    <row r="2196" spans="4:4" x14ac:dyDescent="0.2">
      <c r="D2196" s="190"/>
    </row>
    <row r="2197" spans="4:4" x14ac:dyDescent="0.2">
      <c r="D2197" s="190"/>
    </row>
    <row r="2198" spans="4:4" x14ac:dyDescent="0.2">
      <c r="D2198" s="190"/>
    </row>
    <row r="2199" spans="4:4" x14ac:dyDescent="0.2">
      <c r="D2199" s="190"/>
    </row>
    <row r="2200" spans="4:4" x14ac:dyDescent="0.2">
      <c r="D2200" s="190"/>
    </row>
    <row r="2201" spans="4:4" x14ac:dyDescent="0.2">
      <c r="D2201" s="190"/>
    </row>
    <row r="2202" spans="4:4" x14ac:dyDescent="0.2">
      <c r="D2202" s="190"/>
    </row>
    <row r="2203" spans="4:4" x14ac:dyDescent="0.2">
      <c r="D2203" s="190"/>
    </row>
    <row r="2204" spans="4:4" x14ac:dyDescent="0.2">
      <c r="D2204" s="190"/>
    </row>
    <row r="2205" spans="4:4" x14ac:dyDescent="0.2">
      <c r="D2205" s="190"/>
    </row>
    <row r="2206" spans="4:4" x14ac:dyDescent="0.2">
      <c r="D2206" s="190"/>
    </row>
    <row r="2207" spans="4:4" x14ac:dyDescent="0.2">
      <c r="D2207" s="190"/>
    </row>
    <row r="2208" spans="4:4" x14ac:dyDescent="0.2">
      <c r="D2208" s="190"/>
    </row>
    <row r="2209" spans="4:4" x14ac:dyDescent="0.2">
      <c r="D2209" s="190"/>
    </row>
    <row r="2210" spans="4:4" x14ac:dyDescent="0.2">
      <c r="D2210" s="190"/>
    </row>
    <row r="2211" spans="4:4" x14ac:dyDescent="0.2">
      <c r="D2211" s="190"/>
    </row>
    <row r="2212" spans="4:4" x14ac:dyDescent="0.2">
      <c r="D2212" s="190"/>
    </row>
    <row r="2213" spans="4:4" x14ac:dyDescent="0.2">
      <c r="D2213" s="190"/>
    </row>
    <row r="2214" spans="4:4" x14ac:dyDescent="0.2">
      <c r="D2214" s="190"/>
    </row>
    <row r="2215" spans="4:4" x14ac:dyDescent="0.2">
      <c r="D2215" s="190"/>
    </row>
    <row r="2216" spans="4:4" x14ac:dyDescent="0.2">
      <c r="D2216" s="190"/>
    </row>
    <row r="2217" spans="4:4" x14ac:dyDescent="0.2">
      <c r="D2217" s="190"/>
    </row>
    <row r="2218" spans="4:4" x14ac:dyDescent="0.2">
      <c r="D2218" s="190"/>
    </row>
    <row r="2219" spans="4:4" x14ac:dyDescent="0.2">
      <c r="D2219" s="190"/>
    </row>
    <row r="2220" spans="4:4" x14ac:dyDescent="0.2">
      <c r="D2220" s="190"/>
    </row>
    <row r="2221" spans="4:4" x14ac:dyDescent="0.2">
      <c r="D2221" s="190"/>
    </row>
    <row r="2222" spans="4:4" x14ac:dyDescent="0.2">
      <c r="D2222" s="190"/>
    </row>
    <row r="2223" spans="4:4" x14ac:dyDescent="0.2">
      <c r="D2223" s="190"/>
    </row>
    <row r="2224" spans="4:4" x14ac:dyDescent="0.2">
      <c r="D2224" s="190"/>
    </row>
    <row r="2225" spans="4:4" x14ac:dyDescent="0.2">
      <c r="D2225" s="190"/>
    </row>
    <row r="2226" spans="4:4" x14ac:dyDescent="0.2">
      <c r="D2226" s="190"/>
    </row>
    <row r="2227" spans="4:4" x14ac:dyDescent="0.2">
      <c r="D2227" s="190"/>
    </row>
    <row r="2228" spans="4:4" x14ac:dyDescent="0.2">
      <c r="D2228" s="190"/>
    </row>
    <row r="2229" spans="4:4" x14ac:dyDescent="0.2">
      <c r="D2229" s="190"/>
    </row>
    <row r="2230" spans="4:4" x14ac:dyDescent="0.2">
      <c r="D2230" s="190"/>
    </row>
    <row r="2231" spans="4:4" x14ac:dyDescent="0.2">
      <c r="D2231" s="190"/>
    </row>
    <row r="2232" spans="4:4" x14ac:dyDescent="0.2">
      <c r="D2232" s="190"/>
    </row>
    <row r="2233" spans="4:4" x14ac:dyDescent="0.2">
      <c r="D2233" s="190"/>
    </row>
    <row r="2234" spans="4:4" x14ac:dyDescent="0.2">
      <c r="D2234" s="190"/>
    </row>
    <row r="2235" spans="4:4" x14ac:dyDescent="0.2">
      <c r="D2235" s="190"/>
    </row>
    <row r="2236" spans="4:4" x14ac:dyDescent="0.2">
      <c r="D2236" s="190"/>
    </row>
    <row r="2237" spans="4:4" x14ac:dyDescent="0.2">
      <c r="D2237" s="190"/>
    </row>
    <row r="2238" spans="4:4" x14ac:dyDescent="0.2">
      <c r="D2238" s="190"/>
    </row>
    <row r="2239" spans="4:4" x14ac:dyDescent="0.2">
      <c r="D2239" s="190"/>
    </row>
    <row r="2240" spans="4:4" x14ac:dyDescent="0.2">
      <c r="D2240" s="190"/>
    </row>
    <row r="2241" spans="4:4" x14ac:dyDescent="0.2">
      <c r="D2241" s="190"/>
    </row>
    <row r="2242" spans="4:4" x14ac:dyDescent="0.2">
      <c r="D2242" s="190"/>
    </row>
    <row r="2243" spans="4:4" x14ac:dyDescent="0.2">
      <c r="D2243" s="190"/>
    </row>
    <row r="2244" spans="4:4" x14ac:dyDescent="0.2">
      <c r="D2244" s="190"/>
    </row>
    <row r="2245" spans="4:4" x14ac:dyDescent="0.2">
      <c r="D2245" s="190"/>
    </row>
    <row r="2246" spans="4:4" x14ac:dyDescent="0.2">
      <c r="D2246" s="190"/>
    </row>
    <row r="2247" spans="4:4" x14ac:dyDescent="0.2">
      <c r="D2247" s="190"/>
    </row>
    <row r="2248" spans="4:4" x14ac:dyDescent="0.2">
      <c r="D2248" s="190"/>
    </row>
    <row r="2249" spans="4:4" x14ac:dyDescent="0.2">
      <c r="D2249" s="190"/>
    </row>
    <row r="2250" spans="4:4" x14ac:dyDescent="0.2">
      <c r="D2250" s="190"/>
    </row>
    <row r="2251" spans="4:4" x14ac:dyDescent="0.2">
      <c r="D2251" s="190"/>
    </row>
    <row r="2252" spans="4:4" x14ac:dyDescent="0.2">
      <c r="D2252" s="190"/>
    </row>
    <row r="2253" spans="4:4" x14ac:dyDescent="0.2">
      <c r="D2253" s="190"/>
    </row>
    <row r="2254" spans="4:4" x14ac:dyDescent="0.2">
      <c r="D2254" s="190"/>
    </row>
    <row r="2255" spans="4:4" x14ac:dyDescent="0.2">
      <c r="D2255" s="190"/>
    </row>
    <row r="2256" spans="4:4" x14ac:dyDescent="0.2">
      <c r="D2256" s="190"/>
    </row>
    <row r="2257" spans="4:4" x14ac:dyDescent="0.2">
      <c r="D2257" s="190"/>
    </row>
    <row r="2258" spans="4:4" x14ac:dyDescent="0.2">
      <c r="D2258" s="190"/>
    </row>
    <row r="2259" spans="4:4" x14ac:dyDescent="0.2">
      <c r="D2259" s="190"/>
    </row>
    <row r="2260" spans="4:4" x14ac:dyDescent="0.2">
      <c r="D2260" s="190"/>
    </row>
    <row r="2261" spans="4:4" x14ac:dyDescent="0.2">
      <c r="D2261" s="190"/>
    </row>
    <row r="2262" spans="4:4" x14ac:dyDescent="0.2">
      <c r="D2262" s="190"/>
    </row>
    <row r="2263" spans="4:4" x14ac:dyDescent="0.2">
      <c r="D2263" s="190"/>
    </row>
    <row r="2264" spans="4:4" x14ac:dyDescent="0.2">
      <c r="D2264" s="190"/>
    </row>
    <row r="2265" spans="4:4" x14ac:dyDescent="0.2">
      <c r="D2265" s="190"/>
    </row>
    <row r="2266" spans="4:4" x14ac:dyDescent="0.2">
      <c r="D2266" s="190"/>
    </row>
    <row r="2267" spans="4:4" x14ac:dyDescent="0.2">
      <c r="D2267" s="190"/>
    </row>
    <row r="2268" spans="4:4" x14ac:dyDescent="0.2">
      <c r="D2268" s="190"/>
    </row>
    <row r="2269" spans="4:4" x14ac:dyDescent="0.2">
      <c r="D2269" s="190"/>
    </row>
    <row r="2270" spans="4:4" x14ac:dyDescent="0.2">
      <c r="D2270" s="190"/>
    </row>
    <row r="2271" spans="4:4" x14ac:dyDescent="0.2">
      <c r="D2271" s="190"/>
    </row>
    <row r="2272" spans="4:4" x14ac:dyDescent="0.2">
      <c r="D2272" s="190"/>
    </row>
    <row r="2273" spans="4:4" x14ac:dyDescent="0.2">
      <c r="D2273" s="190"/>
    </row>
    <row r="2274" spans="4:4" x14ac:dyDescent="0.2">
      <c r="D2274" s="190"/>
    </row>
    <row r="2275" spans="4:4" x14ac:dyDescent="0.2">
      <c r="D2275" s="190"/>
    </row>
    <row r="2276" spans="4:4" x14ac:dyDescent="0.2">
      <c r="D2276" s="190"/>
    </row>
    <row r="2277" spans="4:4" x14ac:dyDescent="0.2">
      <c r="D2277" s="190"/>
    </row>
    <row r="2278" spans="4:4" x14ac:dyDescent="0.2">
      <c r="D2278" s="190"/>
    </row>
    <row r="2279" spans="4:4" x14ac:dyDescent="0.2">
      <c r="D2279" s="190"/>
    </row>
    <row r="2280" spans="4:4" x14ac:dyDescent="0.2">
      <c r="D2280" s="190"/>
    </row>
    <row r="2281" spans="4:4" x14ac:dyDescent="0.2">
      <c r="D2281" s="190"/>
    </row>
    <row r="2282" spans="4:4" x14ac:dyDescent="0.2">
      <c r="D2282" s="190"/>
    </row>
    <row r="2283" spans="4:4" x14ac:dyDescent="0.2">
      <c r="D2283" s="190"/>
    </row>
    <row r="2284" spans="4:4" x14ac:dyDescent="0.2">
      <c r="D2284" s="190"/>
    </row>
    <row r="2285" spans="4:4" x14ac:dyDescent="0.2">
      <c r="D2285" s="190"/>
    </row>
    <row r="2286" spans="4:4" x14ac:dyDescent="0.2">
      <c r="D2286" s="190"/>
    </row>
    <row r="2287" spans="4:4" x14ac:dyDescent="0.2">
      <c r="D2287" s="190"/>
    </row>
    <row r="2288" spans="4:4" x14ac:dyDescent="0.2">
      <c r="D2288" s="190"/>
    </row>
    <row r="2289" spans="4:4" x14ac:dyDescent="0.2">
      <c r="D2289" s="190"/>
    </row>
    <row r="2290" spans="4:4" x14ac:dyDescent="0.2">
      <c r="D2290" s="190"/>
    </row>
    <row r="2291" spans="4:4" x14ac:dyDescent="0.2">
      <c r="D2291" s="190"/>
    </row>
    <row r="2292" spans="4:4" x14ac:dyDescent="0.2">
      <c r="D2292" s="190"/>
    </row>
    <row r="2293" spans="4:4" x14ac:dyDescent="0.2">
      <c r="D2293" s="190"/>
    </row>
    <row r="2294" spans="4:4" x14ac:dyDescent="0.2">
      <c r="D2294" s="190"/>
    </row>
    <row r="2295" spans="4:4" x14ac:dyDescent="0.2">
      <c r="D2295" s="190"/>
    </row>
    <row r="2296" spans="4:4" x14ac:dyDescent="0.2">
      <c r="D2296" s="190"/>
    </row>
    <row r="2297" spans="4:4" x14ac:dyDescent="0.2">
      <c r="D2297" s="190"/>
    </row>
    <row r="2298" spans="4:4" x14ac:dyDescent="0.2">
      <c r="D2298" s="190"/>
    </row>
    <row r="2299" spans="4:4" x14ac:dyDescent="0.2">
      <c r="D2299" s="190"/>
    </row>
    <row r="2300" spans="4:4" x14ac:dyDescent="0.2">
      <c r="D2300" s="190"/>
    </row>
    <row r="2301" spans="4:4" x14ac:dyDescent="0.2">
      <c r="D2301" s="190"/>
    </row>
    <row r="2302" spans="4:4" x14ac:dyDescent="0.2">
      <c r="D2302" s="190"/>
    </row>
    <row r="2303" spans="4:4" x14ac:dyDescent="0.2">
      <c r="D2303" s="190"/>
    </row>
    <row r="2304" spans="4:4" x14ac:dyDescent="0.2">
      <c r="D2304" s="190"/>
    </row>
    <row r="2305" spans="4:4" x14ac:dyDescent="0.2">
      <c r="D2305" s="190"/>
    </row>
    <row r="2306" spans="4:4" x14ac:dyDescent="0.2">
      <c r="D2306" s="190"/>
    </row>
    <row r="2307" spans="4:4" x14ac:dyDescent="0.2">
      <c r="D2307" s="190"/>
    </row>
    <row r="2308" spans="4:4" x14ac:dyDescent="0.2">
      <c r="D2308" s="190"/>
    </row>
    <row r="2309" spans="4:4" x14ac:dyDescent="0.2">
      <c r="D2309" s="190"/>
    </row>
    <row r="2310" spans="4:4" x14ac:dyDescent="0.2">
      <c r="D2310" s="190"/>
    </row>
    <row r="2311" spans="4:4" x14ac:dyDescent="0.2">
      <c r="D2311" s="190"/>
    </row>
    <row r="2312" spans="4:4" x14ac:dyDescent="0.2">
      <c r="D2312" s="190"/>
    </row>
    <row r="2313" spans="4:4" x14ac:dyDescent="0.2">
      <c r="D2313" s="190"/>
    </row>
    <row r="2314" spans="4:4" x14ac:dyDescent="0.2">
      <c r="D2314" s="190"/>
    </row>
    <row r="2315" spans="4:4" x14ac:dyDescent="0.2">
      <c r="D2315" s="190"/>
    </row>
    <row r="2316" spans="4:4" x14ac:dyDescent="0.2">
      <c r="D2316" s="190"/>
    </row>
    <row r="2317" spans="4:4" x14ac:dyDescent="0.2">
      <c r="D2317" s="190"/>
    </row>
    <row r="2318" spans="4:4" x14ac:dyDescent="0.2">
      <c r="D2318" s="190"/>
    </row>
    <row r="2319" spans="4:4" x14ac:dyDescent="0.2">
      <c r="D2319" s="190"/>
    </row>
    <row r="2320" spans="4:4" x14ac:dyDescent="0.2">
      <c r="D2320" s="190"/>
    </row>
    <row r="2321" spans="4:4" x14ac:dyDescent="0.2">
      <c r="D2321" s="190"/>
    </row>
    <row r="2322" spans="4:4" x14ac:dyDescent="0.2">
      <c r="D2322" s="190"/>
    </row>
    <row r="2323" spans="4:4" x14ac:dyDescent="0.2">
      <c r="D2323" s="190"/>
    </row>
    <row r="2324" spans="4:4" x14ac:dyDescent="0.2">
      <c r="D2324" s="190"/>
    </row>
    <row r="2325" spans="4:4" x14ac:dyDescent="0.2">
      <c r="D2325" s="190"/>
    </row>
    <row r="2326" spans="4:4" x14ac:dyDescent="0.2">
      <c r="D2326" s="190"/>
    </row>
    <row r="2327" spans="4:4" x14ac:dyDescent="0.2">
      <c r="D2327" s="190"/>
    </row>
    <row r="2328" spans="4:4" x14ac:dyDescent="0.2">
      <c r="D2328" s="190"/>
    </row>
    <row r="2329" spans="4:4" x14ac:dyDescent="0.2">
      <c r="D2329" s="190"/>
    </row>
    <row r="2330" spans="4:4" x14ac:dyDescent="0.2">
      <c r="D2330" s="190"/>
    </row>
    <row r="2331" spans="4:4" x14ac:dyDescent="0.2">
      <c r="D2331" s="190"/>
    </row>
    <row r="2332" spans="4:4" x14ac:dyDescent="0.2">
      <c r="D2332" s="190"/>
    </row>
    <row r="2333" spans="4:4" x14ac:dyDescent="0.2">
      <c r="D2333" s="190"/>
    </row>
    <row r="2334" spans="4:4" x14ac:dyDescent="0.2">
      <c r="D2334" s="190"/>
    </row>
    <row r="2335" spans="4:4" x14ac:dyDescent="0.2">
      <c r="D2335" s="190"/>
    </row>
    <row r="2336" spans="4:4" x14ac:dyDescent="0.2">
      <c r="D2336" s="190"/>
    </row>
    <row r="2337" spans="4:4" x14ac:dyDescent="0.2">
      <c r="D2337" s="190"/>
    </row>
    <row r="2338" spans="4:4" x14ac:dyDescent="0.2">
      <c r="D2338" s="190"/>
    </row>
    <row r="2339" spans="4:4" x14ac:dyDescent="0.2">
      <c r="D2339" s="190"/>
    </row>
    <row r="2340" spans="4:4" x14ac:dyDescent="0.2">
      <c r="D2340" s="190"/>
    </row>
    <row r="2341" spans="4:4" x14ac:dyDescent="0.2">
      <c r="D2341" s="190"/>
    </row>
    <row r="2342" spans="4:4" x14ac:dyDescent="0.2">
      <c r="D2342" s="190"/>
    </row>
    <row r="2343" spans="4:4" x14ac:dyDescent="0.2">
      <c r="D2343" s="190"/>
    </row>
    <row r="2344" spans="4:4" x14ac:dyDescent="0.2">
      <c r="D2344" s="190"/>
    </row>
    <row r="2345" spans="4:4" x14ac:dyDescent="0.2">
      <c r="D2345" s="190"/>
    </row>
    <row r="2346" spans="4:4" x14ac:dyDescent="0.2">
      <c r="D2346" s="190"/>
    </row>
    <row r="2347" spans="4:4" x14ac:dyDescent="0.2">
      <c r="D2347" s="190"/>
    </row>
    <row r="2348" spans="4:4" x14ac:dyDescent="0.2">
      <c r="D2348" s="190"/>
    </row>
    <row r="2349" spans="4:4" x14ac:dyDescent="0.2">
      <c r="D2349" s="190"/>
    </row>
    <row r="2350" spans="4:4" x14ac:dyDescent="0.2">
      <c r="D2350" s="190"/>
    </row>
    <row r="2351" spans="4:4" x14ac:dyDescent="0.2">
      <c r="D2351" s="190"/>
    </row>
    <row r="2352" spans="4:4" x14ac:dyDescent="0.2">
      <c r="D2352" s="190"/>
    </row>
    <row r="2353" spans="4:4" x14ac:dyDescent="0.2">
      <c r="D2353" s="190"/>
    </row>
    <row r="2354" spans="4:4" x14ac:dyDescent="0.2">
      <c r="D2354" s="190"/>
    </row>
    <row r="2355" spans="4:4" x14ac:dyDescent="0.2">
      <c r="D2355" s="190"/>
    </row>
    <row r="2356" spans="4:4" x14ac:dyDescent="0.2">
      <c r="D2356" s="190"/>
    </row>
    <row r="2357" spans="4:4" x14ac:dyDescent="0.2">
      <c r="D2357" s="190"/>
    </row>
    <row r="2358" spans="4:4" x14ac:dyDescent="0.2">
      <c r="D2358" s="190"/>
    </row>
    <row r="2359" spans="4:4" x14ac:dyDescent="0.2">
      <c r="D2359" s="190"/>
    </row>
    <row r="2360" spans="4:4" x14ac:dyDescent="0.2">
      <c r="D2360" s="190"/>
    </row>
    <row r="2361" spans="4:4" x14ac:dyDescent="0.2">
      <c r="D2361" s="190"/>
    </row>
    <row r="2362" spans="4:4" x14ac:dyDescent="0.2">
      <c r="D2362" s="190"/>
    </row>
    <row r="2363" spans="4:4" x14ac:dyDescent="0.2">
      <c r="D2363" s="190"/>
    </row>
    <row r="2364" spans="4:4" x14ac:dyDescent="0.2">
      <c r="D2364" s="190"/>
    </row>
    <row r="2365" spans="4:4" x14ac:dyDescent="0.2">
      <c r="D2365" s="190"/>
    </row>
    <row r="2366" spans="4:4" x14ac:dyDescent="0.2">
      <c r="D2366" s="190"/>
    </row>
    <row r="2367" spans="4:4" x14ac:dyDescent="0.2">
      <c r="D2367" s="190"/>
    </row>
    <row r="2368" spans="4:4" x14ac:dyDescent="0.2">
      <c r="D2368" s="190"/>
    </row>
    <row r="2369" spans="4:4" x14ac:dyDescent="0.2">
      <c r="D2369" s="190"/>
    </row>
    <row r="2370" spans="4:4" x14ac:dyDescent="0.2">
      <c r="D2370" s="190"/>
    </row>
    <row r="2371" spans="4:4" x14ac:dyDescent="0.2">
      <c r="D2371" s="190"/>
    </row>
    <row r="2372" spans="4:4" x14ac:dyDescent="0.2">
      <c r="D2372" s="190"/>
    </row>
    <row r="2373" spans="4:4" x14ac:dyDescent="0.2">
      <c r="D2373" s="190"/>
    </row>
    <row r="2374" spans="4:4" x14ac:dyDescent="0.2">
      <c r="D2374" s="190"/>
    </row>
    <row r="2375" spans="4:4" x14ac:dyDescent="0.2">
      <c r="D2375" s="190"/>
    </row>
    <row r="2376" spans="4:4" x14ac:dyDescent="0.2">
      <c r="D2376" s="190"/>
    </row>
    <row r="2377" spans="4:4" x14ac:dyDescent="0.2">
      <c r="D2377" s="190"/>
    </row>
    <row r="2378" spans="4:4" x14ac:dyDescent="0.2">
      <c r="D2378" s="190"/>
    </row>
    <row r="2379" spans="4:4" x14ac:dyDescent="0.2">
      <c r="D2379" s="190"/>
    </row>
    <row r="2380" spans="4:4" x14ac:dyDescent="0.2">
      <c r="D2380" s="190"/>
    </row>
    <row r="2381" spans="4:4" x14ac:dyDescent="0.2">
      <c r="D2381" s="190"/>
    </row>
    <row r="2382" spans="4:4" x14ac:dyDescent="0.2">
      <c r="D2382" s="190"/>
    </row>
    <row r="2383" spans="4:4" x14ac:dyDescent="0.2">
      <c r="D2383" s="190"/>
    </row>
    <row r="2384" spans="4:4" x14ac:dyDescent="0.2">
      <c r="D2384" s="190"/>
    </row>
    <row r="2385" spans="4:4" x14ac:dyDescent="0.2">
      <c r="D2385" s="190"/>
    </row>
    <row r="2386" spans="4:4" x14ac:dyDescent="0.2">
      <c r="D2386" s="190"/>
    </row>
    <row r="2387" spans="4:4" x14ac:dyDescent="0.2">
      <c r="D2387" s="190"/>
    </row>
    <row r="2388" spans="4:4" x14ac:dyDescent="0.2">
      <c r="D2388" s="190"/>
    </row>
    <row r="2389" spans="4:4" x14ac:dyDescent="0.2">
      <c r="D2389" s="190"/>
    </row>
    <row r="2390" spans="4:4" x14ac:dyDescent="0.2">
      <c r="D2390" s="190"/>
    </row>
    <row r="2391" spans="4:4" x14ac:dyDescent="0.2">
      <c r="D2391" s="190"/>
    </row>
    <row r="2392" spans="4:4" x14ac:dyDescent="0.2">
      <c r="D2392" s="190"/>
    </row>
    <row r="2393" spans="4:4" x14ac:dyDescent="0.2">
      <c r="D2393" s="190"/>
    </row>
    <row r="2394" spans="4:4" x14ac:dyDescent="0.2">
      <c r="D2394" s="190"/>
    </row>
    <row r="2395" spans="4:4" x14ac:dyDescent="0.2">
      <c r="D2395" s="190"/>
    </row>
    <row r="2396" spans="4:4" x14ac:dyDescent="0.2">
      <c r="D2396" s="190"/>
    </row>
    <row r="2397" spans="4:4" x14ac:dyDescent="0.2">
      <c r="D2397" s="190"/>
    </row>
    <row r="2398" spans="4:4" x14ac:dyDescent="0.2">
      <c r="D2398" s="190"/>
    </row>
    <row r="2399" spans="4:4" x14ac:dyDescent="0.2">
      <c r="D2399" s="190"/>
    </row>
    <row r="2400" spans="4:4" x14ac:dyDescent="0.2">
      <c r="D2400" s="190"/>
    </row>
    <row r="2401" spans="4:4" x14ac:dyDescent="0.2">
      <c r="D2401" s="190"/>
    </row>
    <row r="2402" spans="4:4" x14ac:dyDescent="0.2">
      <c r="D2402" s="190"/>
    </row>
    <row r="2403" spans="4:4" x14ac:dyDescent="0.2">
      <c r="D2403" s="190"/>
    </row>
    <row r="2404" spans="4:4" x14ac:dyDescent="0.2">
      <c r="D2404" s="190"/>
    </row>
    <row r="2405" spans="4:4" x14ac:dyDescent="0.2">
      <c r="D2405" s="190"/>
    </row>
    <row r="2406" spans="4:4" x14ac:dyDescent="0.2">
      <c r="D2406" s="190"/>
    </row>
    <row r="2407" spans="4:4" x14ac:dyDescent="0.2">
      <c r="D2407" s="190"/>
    </row>
    <row r="2408" spans="4:4" x14ac:dyDescent="0.2">
      <c r="D2408" s="190"/>
    </row>
    <row r="2409" spans="4:4" x14ac:dyDescent="0.2">
      <c r="D2409" s="190"/>
    </row>
    <row r="2410" spans="4:4" x14ac:dyDescent="0.2">
      <c r="D2410" s="190"/>
    </row>
    <row r="2411" spans="4:4" x14ac:dyDescent="0.2">
      <c r="D2411" s="190"/>
    </row>
    <row r="2412" spans="4:4" x14ac:dyDescent="0.2">
      <c r="D2412" s="190"/>
    </row>
    <row r="2413" spans="4:4" x14ac:dyDescent="0.2">
      <c r="D2413" s="190"/>
    </row>
    <row r="2414" spans="4:4" x14ac:dyDescent="0.2">
      <c r="D2414" s="190"/>
    </row>
    <row r="2415" spans="4:4" x14ac:dyDescent="0.2">
      <c r="D2415" s="190"/>
    </row>
    <row r="2416" spans="4:4" x14ac:dyDescent="0.2">
      <c r="D2416" s="190"/>
    </row>
    <row r="2417" spans="4:4" x14ac:dyDescent="0.2">
      <c r="D2417" s="190"/>
    </row>
    <row r="2418" spans="4:4" x14ac:dyDescent="0.2">
      <c r="D2418" s="190"/>
    </row>
    <row r="2419" spans="4:4" x14ac:dyDescent="0.2">
      <c r="D2419" s="190"/>
    </row>
    <row r="2420" spans="4:4" x14ac:dyDescent="0.2">
      <c r="D2420" s="190"/>
    </row>
    <row r="2421" spans="4:4" x14ac:dyDescent="0.2">
      <c r="D2421" s="190"/>
    </row>
    <row r="2422" spans="4:4" x14ac:dyDescent="0.2">
      <c r="D2422" s="190"/>
    </row>
    <row r="2423" spans="4:4" x14ac:dyDescent="0.2">
      <c r="D2423" s="190"/>
    </row>
    <row r="2424" spans="4:4" x14ac:dyDescent="0.2">
      <c r="D2424" s="190"/>
    </row>
    <row r="2425" spans="4:4" x14ac:dyDescent="0.2">
      <c r="D2425" s="190"/>
    </row>
    <row r="2426" spans="4:4" x14ac:dyDescent="0.2">
      <c r="D2426" s="190"/>
    </row>
    <row r="2427" spans="4:4" x14ac:dyDescent="0.2">
      <c r="D2427" s="190"/>
    </row>
    <row r="2428" spans="4:4" x14ac:dyDescent="0.2">
      <c r="D2428" s="190"/>
    </row>
    <row r="2429" spans="4:4" x14ac:dyDescent="0.2">
      <c r="D2429" s="190"/>
    </row>
    <row r="2430" spans="4:4" x14ac:dyDescent="0.2">
      <c r="D2430" s="190"/>
    </row>
    <row r="2431" spans="4:4" x14ac:dyDescent="0.2">
      <c r="D2431" s="190"/>
    </row>
    <row r="2432" spans="4:4" x14ac:dyDescent="0.2">
      <c r="D2432" s="190"/>
    </row>
    <row r="2433" spans="4:4" x14ac:dyDescent="0.2">
      <c r="D2433" s="190"/>
    </row>
    <row r="2434" spans="4:4" x14ac:dyDescent="0.2">
      <c r="D2434" s="190"/>
    </row>
    <row r="2435" spans="4:4" x14ac:dyDescent="0.2">
      <c r="D2435" s="190"/>
    </row>
    <row r="2436" spans="4:4" x14ac:dyDescent="0.2">
      <c r="D2436" s="190"/>
    </row>
    <row r="2437" spans="4:4" x14ac:dyDescent="0.2">
      <c r="D2437" s="190"/>
    </row>
    <row r="2438" spans="4:4" x14ac:dyDescent="0.2">
      <c r="D2438" s="190"/>
    </row>
    <row r="2439" spans="4:4" x14ac:dyDescent="0.2">
      <c r="D2439" s="190"/>
    </row>
    <row r="2440" spans="4:4" x14ac:dyDescent="0.2">
      <c r="D2440" s="190"/>
    </row>
    <row r="2441" spans="4:4" x14ac:dyDescent="0.2">
      <c r="D2441" s="190"/>
    </row>
    <row r="2442" spans="4:4" x14ac:dyDescent="0.2">
      <c r="D2442" s="190"/>
    </row>
    <row r="2443" spans="4:4" x14ac:dyDescent="0.2">
      <c r="D2443" s="190"/>
    </row>
    <row r="2444" spans="4:4" x14ac:dyDescent="0.2">
      <c r="D2444" s="190"/>
    </row>
    <row r="2445" spans="4:4" x14ac:dyDescent="0.2">
      <c r="D2445" s="190"/>
    </row>
    <row r="2446" spans="4:4" x14ac:dyDescent="0.2">
      <c r="D2446" s="190"/>
    </row>
    <row r="2447" spans="4:4" x14ac:dyDescent="0.2">
      <c r="D2447" s="190"/>
    </row>
    <row r="2448" spans="4:4" x14ac:dyDescent="0.2">
      <c r="D2448" s="190"/>
    </row>
    <row r="2449" spans="4:4" x14ac:dyDescent="0.2">
      <c r="D2449" s="190"/>
    </row>
    <row r="2450" spans="4:4" x14ac:dyDescent="0.2">
      <c r="D2450" s="190"/>
    </row>
    <row r="2451" spans="4:4" x14ac:dyDescent="0.2">
      <c r="D2451" s="190"/>
    </row>
    <row r="2452" spans="4:4" x14ac:dyDescent="0.2">
      <c r="D2452" s="190"/>
    </row>
    <row r="2453" spans="4:4" x14ac:dyDescent="0.2">
      <c r="D2453" s="190"/>
    </row>
    <row r="2454" spans="4:4" x14ac:dyDescent="0.2">
      <c r="D2454" s="190"/>
    </row>
    <row r="2455" spans="4:4" x14ac:dyDescent="0.2">
      <c r="D2455" s="190"/>
    </row>
    <row r="2456" spans="4:4" x14ac:dyDescent="0.2">
      <c r="D2456" s="190"/>
    </row>
    <row r="2457" spans="4:4" x14ac:dyDescent="0.2">
      <c r="D2457" s="190"/>
    </row>
    <row r="2458" spans="4:4" x14ac:dyDescent="0.2">
      <c r="D2458" s="190"/>
    </row>
    <row r="2459" spans="4:4" x14ac:dyDescent="0.2">
      <c r="D2459" s="190"/>
    </row>
    <row r="2460" spans="4:4" x14ac:dyDescent="0.2">
      <c r="D2460" s="190"/>
    </row>
    <row r="2461" spans="4:4" x14ac:dyDescent="0.2">
      <c r="D2461" s="190"/>
    </row>
    <row r="2462" spans="4:4" x14ac:dyDescent="0.2">
      <c r="D2462" s="190"/>
    </row>
    <row r="2463" spans="4:4" x14ac:dyDescent="0.2">
      <c r="D2463" s="190"/>
    </row>
    <row r="2464" spans="4:4" x14ac:dyDescent="0.2">
      <c r="D2464" s="190"/>
    </row>
    <row r="2465" spans="4:4" x14ac:dyDescent="0.2">
      <c r="D2465" s="190"/>
    </row>
    <row r="2466" spans="4:4" x14ac:dyDescent="0.2">
      <c r="D2466" s="190"/>
    </row>
    <row r="2467" spans="4:4" x14ac:dyDescent="0.2">
      <c r="D2467" s="190"/>
    </row>
    <row r="2468" spans="4:4" x14ac:dyDescent="0.2">
      <c r="D2468" s="190"/>
    </row>
    <row r="2469" spans="4:4" x14ac:dyDescent="0.2">
      <c r="D2469" s="190"/>
    </row>
    <row r="2470" spans="4:4" x14ac:dyDescent="0.2">
      <c r="D2470" s="190"/>
    </row>
    <row r="2471" spans="4:4" x14ac:dyDescent="0.2">
      <c r="D2471" s="190"/>
    </row>
    <row r="2472" spans="4:4" x14ac:dyDescent="0.2">
      <c r="D2472" s="190"/>
    </row>
    <row r="2473" spans="4:4" x14ac:dyDescent="0.2">
      <c r="D2473" s="190"/>
    </row>
    <row r="2474" spans="4:4" x14ac:dyDescent="0.2">
      <c r="D2474" s="190"/>
    </row>
    <row r="2475" spans="4:4" x14ac:dyDescent="0.2">
      <c r="D2475" s="190"/>
    </row>
    <row r="2476" spans="4:4" x14ac:dyDescent="0.2">
      <c r="D2476" s="190"/>
    </row>
    <row r="2477" spans="4:4" x14ac:dyDescent="0.2">
      <c r="D2477" s="190"/>
    </row>
    <row r="2478" spans="4:4" x14ac:dyDescent="0.2">
      <c r="D2478" s="190"/>
    </row>
    <row r="2479" spans="4:4" x14ac:dyDescent="0.2">
      <c r="D2479" s="190"/>
    </row>
    <row r="2480" spans="4:4" x14ac:dyDescent="0.2">
      <c r="D2480" s="190"/>
    </row>
    <row r="2481" spans="4:4" x14ac:dyDescent="0.2">
      <c r="D2481" s="190"/>
    </row>
    <row r="2482" spans="4:4" x14ac:dyDescent="0.2">
      <c r="D2482" s="190"/>
    </row>
    <row r="2483" spans="4:4" x14ac:dyDescent="0.2">
      <c r="D2483" s="190"/>
    </row>
    <row r="2484" spans="4:4" x14ac:dyDescent="0.2">
      <c r="D2484" s="190"/>
    </row>
    <row r="2485" spans="4:4" x14ac:dyDescent="0.2">
      <c r="D2485" s="190"/>
    </row>
    <row r="2486" spans="4:4" x14ac:dyDescent="0.2">
      <c r="D2486" s="190"/>
    </row>
    <row r="2487" spans="4:4" x14ac:dyDescent="0.2">
      <c r="D2487" s="190"/>
    </row>
    <row r="2488" spans="4:4" x14ac:dyDescent="0.2">
      <c r="D2488" s="190"/>
    </row>
    <row r="2489" spans="4:4" x14ac:dyDescent="0.2">
      <c r="D2489" s="190"/>
    </row>
    <row r="2490" spans="4:4" x14ac:dyDescent="0.2">
      <c r="D2490" s="190"/>
    </row>
    <row r="2491" spans="4:4" x14ac:dyDescent="0.2">
      <c r="D2491" s="190"/>
    </row>
    <row r="2492" spans="4:4" x14ac:dyDescent="0.2">
      <c r="D2492" s="190"/>
    </row>
    <row r="2493" spans="4:4" x14ac:dyDescent="0.2">
      <c r="D2493" s="190"/>
    </row>
    <row r="2494" spans="4:4" x14ac:dyDescent="0.2">
      <c r="D2494" s="190"/>
    </row>
    <row r="2495" spans="4:4" x14ac:dyDescent="0.2">
      <c r="D2495" s="190"/>
    </row>
    <row r="2496" spans="4:4" x14ac:dyDescent="0.2">
      <c r="D2496" s="190"/>
    </row>
    <row r="2497" spans="4:4" x14ac:dyDescent="0.2">
      <c r="D2497" s="190"/>
    </row>
    <row r="2498" spans="4:4" x14ac:dyDescent="0.2">
      <c r="D2498" s="190"/>
    </row>
    <row r="2499" spans="4:4" x14ac:dyDescent="0.2">
      <c r="D2499" s="190"/>
    </row>
    <row r="2500" spans="4:4" x14ac:dyDescent="0.2">
      <c r="D2500" s="190"/>
    </row>
    <row r="2501" spans="4:4" x14ac:dyDescent="0.2">
      <c r="D2501" s="190"/>
    </row>
    <row r="2502" spans="4:4" x14ac:dyDescent="0.2">
      <c r="D2502" s="190"/>
    </row>
    <row r="2503" spans="4:4" x14ac:dyDescent="0.2">
      <c r="D2503" s="190"/>
    </row>
    <row r="2504" spans="4:4" x14ac:dyDescent="0.2">
      <c r="D2504" s="190"/>
    </row>
    <row r="2505" spans="4:4" x14ac:dyDescent="0.2">
      <c r="D2505" s="190"/>
    </row>
    <row r="2506" spans="4:4" x14ac:dyDescent="0.2">
      <c r="D2506" s="190"/>
    </row>
    <row r="2507" spans="4:4" x14ac:dyDescent="0.2">
      <c r="D2507" s="190"/>
    </row>
    <row r="2508" spans="4:4" x14ac:dyDescent="0.2">
      <c r="D2508" s="190"/>
    </row>
    <row r="2509" spans="4:4" x14ac:dyDescent="0.2">
      <c r="D2509" s="190"/>
    </row>
    <row r="2510" spans="4:4" x14ac:dyDescent="0.2">
      <c r="D2510" s="190"/>
    </row>
    <row r="2511" spans="4:4" x14ac:dyDescent="0.2">
      <c r="D2511" s="190"/>
    </row>
    <row r="2512" spans="4:4" x14ac:dyDescent="0.2">
      <c r="D2512" s="190"/>
    </row>
    <row r="2513" spans="4:4" x14ac:dyDescent="0.2">
      <c r="D2513" s="190"/>
    </row>
    <row r="2514" spans="4:4" x14ac:dyDescent="0.2">
      <c r="D2514" s="190"/>
    </row>
    <row r="2515" spans="4:4" x14ac:dyDescent="0.2">
      <c r="D2515" s="190"/>
    </row>
    <row r="2516" spans="4:4" x14ac:dyDescent="0.2">
      <c r="D2516" s="190"/>
    </row>
    <row r="2517" spans="4:4" x14ac:dyDescent="0.2">
      <c r="D2517" s="190"/>
    </row>
    <row r="2518" spans="4:4" x14ac:dyDescent="0.2">
      <c r="D2518" s="190"/>
    </row>
    <row r="2519" spans="4:4" x14ac:dyDescent="0.2">
      <c r="D2519" s="190"/>
    </row>
    <row r="2520" spans="4:4" x14ac:dyDescent="0.2">
      <c r="D2520" s="190"/>
    </row>
    <row r="2521" spans="4:4" x14ac:dyDescent="0.2">
      <c r="D2521" s="190"/>
    </row>
    <row r="2522" spans="4:4" x14ac:dyDescent="0.2">
      <c r="D2522" s="190"/>
    </row>
    <row r="2523" spans="4:4" x14ac:dyDescent="0.2">
      <c r="D2523" s="190"/>
    </row>
    <row r="2524" spans="4:4" x14ac:dyDescent="0.2">
      <c r="D2524" s="190"/>
    </row>
    <row r="2525" spans="4:4" x14ac:dyDescent="0.2">
      <c r="D2525" s="190"/>
    </row>
    <row r="2526" spans="4:4" x14ac:dyDescent="0.2">
      <c r="D2526" s="190"/>
    </row>
    <row r="2527" spans="4:4" x14ac:dyDescent="0.2">
      <c r="D2527" s="190"/>
    </row>
    <row r="2528" spans="4:4" x14ac:dyDescent="0.2">
      <c r="D2528" s="190"/>
    </row>
    <row r="2529" spans="4:4" x14ac:dyDescent="0.2">
      <c r="D2529" s="190"/>
    </row>
    <row r="2530" spans="4:4" x14ac:dyDescent="0.2">
      <c r="D2530" s="190"/>
    </row>
    <row r="2531" spans="4:4" x14ac:dyDescent="0.2">
      <c r="D2531" s="190"/>
    </row>
    <row r="2532" spans="4:4" x14ac:dyDescent="0.2">
      <c r="D2532" s="190"/>
    </row>
    <row r="2533" spans="4:4" x14ac:dyDescent="0.2">
      <c r="D2533" s="190"/>
    </row>
    <row r="2534" spans="4:4" x14ac:dyDescent="0.2">
      <c r="D2534" s="190"/>
    </row>
    <row r="2535" spans="4:4" x14ac:dyDescent="0.2">
      <c r="D2535" s="190"/>
    </row>
    <row r="2536" spans="4:4" x14ac:dyDescent="0.2">
      <c r="D2536" s="190"/>
    </row>
    <row r="2537" spans="4:4" x14ac:dyDescent="0.2">
      <c r="D2537" s="190"/>
    </row>
    <row r="2538" spans="4:4" x14ac:dyDescent="0.2">
      <c r="D2538" s="190"/>
    </row>
    <row r="2539" spans="4:4" x14ac:dyDescent="0.2">
      <c r="D2539" s="190"/>
    </row>
    <row r="2540" spans="4:4" x14ac:dyDescent="0.2">
      <c r="D2540" s="190"/>
    </row>
    <row r="2541" spans="4:4" x14ac:dyDescent="0.2">
      <c r="D2541" s="190"/>
    </row>
    <row r="2542" spans="4:4" x14ac:dyDescent="0.2">
      <c r="D2542" s="190"/>
    </row>
    <row r="2543" spans="4:4" x14ac:dyDescent="0.2">
      <c r="D2543" s="190"/>
    </row>
    <row r="2544" spans="4:4" x14ac:dyDescent="0.2">
      <c r="D2544" s="190"/>
    </row>
    <row r="2545" spans="4:4" x14ac:dyDescent="0.2">
      <c r="D2545" s="190"/>
    </row>
    <row r="2546" spans="4:4" x14ac:dyDescent="0.2">
      <c r="D2546" s="190"/>
    </row>
    <row r="2547" spans="4:4" x14ac:dyDescent="0.2">
      <c r="D2547" s="190"/>
    </row>
    <row r="2548" spans="4:4" x14ac:dyDescent="0.2">
      <c r="D2548" s="190"/>
    </row>
    <row r="2549" spans="4:4" x14ac:dyDescent="0.2">
      <c r="D2549" s="190"/>
    </row>
    <row r="2550" spans="4:4" x14ac:dyDescent="0.2">
      <c r="D2550" s="190"/>
    </row>
    <row r="2551" spans="4:4" x14ac:dyDescent="0.2">
      <c r="D2551" s="190"/>
    </row>
    <row r="2552" spans="4:4" x14ac:dyDescent="0.2">
      <c r="D2552" s="190"/>
    </row>
    <row r="2553" spans="4:4" x14ac:dyDescent="0.2">
      <c r="D2553" s="190"/>
    </row>
    <row r="2554" spans="4:4" x14ac:dyDescent="0.2">
      <c r="D2554" s="190"/>
    </row>
    <row r="2555" spans="4:4" x14ac:dyDescent="0.2">
      <c r="D2555" s="190"/>
    </row>
    <row r="2556" spans="4:4" x14ac:dyDescent="0.2">
      <c r="D2556" s="190"/>
    </row>
    <row r="2557" spans="4:4" x14ac:dyDescent="0.2">
      <c r="D2557" s="190"/>
    </row>
    <row r="2558" spans="4:4" x14ac:dyDescent="0.2">
      <c r="D2558" s="190"/>
    </row>
    <row r="2559" spans="4:4" x14ac:dyDescent="0.2">
      <c r="D2559" s="190"/>
    </row>
    <row r="2560" spans="4:4" x14ac:dyDescent="0.2">
      <c r="D2560" s="190"/>
    </row>
    <row r="2561" spans="4:4" x14ac:dyDescent="0.2">
      <c r="D2561" s="190"/>
    </row>
    <row r="2562" spans="4:4" x14ac:dyDescent="0.2">
      <c r="D2562" s="190"/>
    </row>
    <row r="2563" spans="4:4" x14ac:dyDescent="0.2">
      <c r="D2563" s="190"/>
    </row>
    <row r="2564" spans="4:4" x14ac:dyDescent="0.2">
      <c r="D2564" s="190"/>
    </row>
    <row r="2565" spans="4:4" x14ac:dyDescent="0.2">
      <c r="D2565" s="190"/>
    </row>
    <row r="2566" spans="4:4" x14ac:dyDescent="0.2">
      <c r="D2566" s="190"/>
    </row>
    <row r="2567" spans="4:4" x14ac:dyDescent="0.2">
      <c r="D2567" s="190"/>
    </row>
    <row r="2568" spans="4:4" x14ac:dyDescent="0.2">
      <c r="D2568" s="190"/>
    </row>
    <row r="2569" spans="4:4" x14ac:dyDescent="0.2">
      <c r="D2569" s="190"/>
    </row>
    <row r="2570" spans="4:4" x14ac:dyDescent="0.2">
      <c r="D2570" s="190"/>
    </row>
    <row r="2571" spans="4:4" x14ac:dyDescent="0.2">
      <c r="D2571" s="190"/>
    </row>
    <row r="2572" spans="4:4" x14ac:dyDescent="0.2">
      <c r="D2572" s="190"/>
    </row>
    <row r="2573" spans="4:4" x14ac:dyDescent="0.2">
      <c r="D2573" s="190"/>
    </row>
    <row r="2574" spans="4:4" x14ac:dyDescent="0.2">
      <c r="D2574" s="190"/>
    </row>
    <row r="2575" spans="4:4" x14ac:dyDescent="0.2">
      <c r="D2575" s="190"/>
    </row>
    <row r="2576" spans="4:4" x14ac:dyDescent="0.2">
      <c r="D2576" s="190"/>
    </row>
    <row r="2577" spans="4:4" x14ac:dyDescent="0.2">
      <c r="D2577" s="190"/>
    </row>
    <row r="2578" spans="4:4" x14ac:dyDescent="0.2">
      <c r="D2578" s="190"/>
    </row>
    <row r="2579" spans="4:4" x14ac:dyDescent="0.2">
      <c r="D2579" s="190"/>
    </row>
    <row r="2580" spans="4:4" x14ac:dyDescent="0.2">
      <c r="D2580" s="190"/>
    </row>
    <row r="2581" spans="4:4" x14ac:dyDescent="0.2">
      <c r="D2581" s="190"/>
    </row>
    <row r="2582" spans="4:4" x14ac:dyDescent="0.2">
      <c r="D2582" s="190"/>
    </row>
    <row r="2583" spans="4:4" x14ac:dyDescent="0.2">
      <c r="D2583" s="190"/>
    </row>
    <row r="2584" spans="4:4" x14ac:dyDescent="0.2">
      <c r="D2584" s="190"/>
    </row>
    <row r="2585" spans="4:4" x14ac:dyDescent="0.2">
      <c r="D2585" s="190"/>
    </row>
    <row r="2586" spans="4:4" x14ac:dyDescent="0.2">
      <c r="D2586" s="190"/>
    </row>
    <row r="2587" spans="4:4" x14ac:dyDescent="0.2">
      <c r="D2587" s="190"/>
    </row>
    <row r="2588" spans="4:4" x14ac:dyDescent="0.2">
      <c r="D2588" s="190"/>
    </row>
    <row r="2589" spans="4:4" x14ac:dyDescent="0.2">
      <c r="D2589" s="190"/>
    </row>
    <row r="2590" spans="4:4" x14ac:dyDescent="0.2">
      <c r="D2590" s="190"/>
    </row>
    <row r="2591" spans="4:4" x14ac:dyDescent="0.2">
      <c r="D2591" s="190"/>
    </row>
    <row r="2592" spans="4:4" x14ac:dyDescent="0.2">
      <c r="D2592" s="190"/>
    </row>
    <row r="2593" spans="4:4" x14ac:dyDescent="0.2">
      <c r="D2593" s="190"/>
    </row>
    <row r="2594" spans="4:4" x14ac:dyDescent="0.2">
      <c r="D2594" s="190"/>
    </row>
    <row r="2595" spans="4:4" x14ac:dyDescent="0.2">
      <c r="D2595" s="190"/>
    </row>
    <row r="2596" spans="4:4" x14ac:dyDescent="0.2">
      <c r="D2596" s="190"/>
    </row>
    <row r="2597" spans="4:4" x14ac:dyDescent="0.2">
      <c r="D2597" s="190"/>
    </row>
    <row r="2598" spans="4:4" x14ac:dyDescent="0.2">
      <c r="D2598" s="190"/>
    </row>
    <row r="2599" spans="4:4" x14ac:dyDescent="0.2">
      <c r="D2599" s="190"/>
    </row>
    <row r="2600" spans="4:4" x14ac:dyDescent="0.2">
      <c r="D2600" s="190"/>
    </row>
    <row r="2601" spans="4:4" x14ac:dyDescent="0.2">
      <c r="D2601" s="190"/>
    </row>
    <row r="2602" spans="4:4" x14ac:dyDescent="0.2">
      <c r="D2602" s="190"/>
    </row>
    <row r="2603" spans="4:4" x14ac:dyDescent="0.2">
      <c r="D2603" s="190"/>
    </row>
    <row r="2604" spans="4:4" x14ac:dyDescent="0.2">
      <c r="D2604" s="190"/>
    </row>
    <row r="2605" spans="4:4" x14ac:dyDescent="0.2">
      <c r="D2605" s="190"/>
    </row>
    <row r="2606" spans="4:4" x14ac:dyDescent="0.2">
      <c r="D2606" s="190"/>
    </row>
    <row r="2607" spans="4:4" x14ac:dyDescent="0.2">
      <c r="D2607" s="190"/>
    </row>
    <row r="2608" spans="4:4" x14ac:dyDescent="0.2">
      <c r="D2608" s="190"/>
    </row>
    <row r="2609" spans="4:4" x14ac:dyDescent="0.2">
      <c r="D2609" s="190"/>
    </row>
    <row r="2610" spans="4:4" x14ac:dyDescent="0.2">
      <c r="D2610" s="190"/>
    </row>
    <row r="2611" spans="4:4" x14ac:dyDescent="0.2">
      <c r="D2611" s="190"/>
    </row>
    <row r="2612" spans="4:4" x14ac:dyDescent="0.2">
      <c r="D2612" s="190"/>
    </row>
    <row r="2613" spans="4:4" x14ac:dyDescent="0.2">
      <c r="D2613" s="190"/>
    </row>
    <row r="2614" spans="4:4" x14ac:dyDescent="0.2">
      <c r="D2614" s="190"/>
    </row>
    <row r="2615" spans="4:4" x14ac:dyDescent="0.2">
      <c r="D2615" s="190"/>
    </row>
    <row r="2616" spans="4:4" x14ac:dyDescent="0.2">
      <c r="D2616" s="190"/>
    </row>
    <row r="2617" spans="4:4" x14ac:dyDescent="0.2">
      <c r="D2617" s="190"/>
    </row>
    <row r="2618" spans="4:4" x14ac:dyDescent="0.2">
      <c r="D2618" s="190"/>
    </row>
    <row r="2619" spans="4:4" x14ac:dyDescent="0.2">
      <c r="D2619" s="190"/>
    </row>
    <row r="2620" spans="4:4" x14ac:dyDescent="0.2">
      <c r="D2620" s="190"/>
    </row>
    <row r="2621" spans="4:4" x14ac:dyDescent="0.2">
      <c r="D2621" s="190"/>
    </row>
    <row r="2622" spans="4:4" x14ac:dyDescent="0.2">
      <c r="D2622" s="190"/>
    </row>
    <row r="2623" spans="4:4" x14ac:dyDescent="0.2">
      <c r="D2623" s="190"/>
    </row>
    <row r="2624" spans="4:4" x14ac:dyDescent="0.2">
      <c r="D2624" s="190"/>
    </row>
    <row r="2625" spans="4:4" x14ac:dyDescent="0.2">
      <c r="D2625" s="190"/>
    </row>
    <row r="2626" spans="4:4" x14ac:dyDescent="0.2">
      <c r="D2626" s="190"/>
    </row>
    <row r="2627" spans="4:4" x14ac:dyDescent="0.2">
      <c r="D2627" s="190"/>
    </row>
    <row r="2628" spans="4:4" x14ac:dyDescent="0.2">
      <c r="D2628" s="190"/>
    </row>
    <row r="2629" spans="4:4" x14ac:dyDescent="0.2">
      <c r="D2629" s="190"/>
    </row>
    <row r="2630" spans="4:4" x14ac:dyDescent="0.2">
      <c r="D2630" s="190"/>
    </row>
    <row r="2631" spans="4:4" x14ac:dyDescent="0.2">
      <c r="D2631" s="190"/>
    </row>
    <row r="2632" spans="4:4" x14ac:dyDescent="0.2">
      <c r="D2632" s="190"/>
    </row>
    <row r="2633" spans="4:4" x14ac:dyDescent="0.2">
      <c r="D2633" s="190"/>
    </row>
    <row r="2634" spans="4:4" x14ac:dyDescent="0.2">
      <c r="D2634" s="190"/>
    </row>
    <row r="2635" spans="4:4" x14ac:dyDescent="0.2">
      <c r="D2635" s="190"/>
    </row>
    <row r="2636" spans="4:4" x14ac:dyDescent="0.2">
      <c r="D2636" s="190"/>
    </row>
    <row r="2637" spans="4:4" x14ac:dyDescent="0.2">
      <c r="D2637" s="190"/>
    </row>
    <row r="2638" spans="4:4" x14ac:dyDescent="0.2">
      <c r="D2638" s="190"/>
    </row>
    <row r="2639" spans="4:4" x14ac:dyDescent="0.2">
      <c r="D2639" s="190"/>
    </row>
    <row r="2640" spans="4:4" x14ac:dyDescent="0.2">
      <c r="D2640" s="190"/>
    </row>
    <row r="2641" spans="4:4" x14ac:dyDescent="0.2">
      <c r="D2641" s="190"/>
    </row>
    <row r="2642" spans="4:4" x14ac:dyDescent="0.2">
      <c r="D2642" s="190"/>
    </row>
    <row r="2643" spans="4:4" x14ac:dyDescent="0.2">
      <c r="D2643" s="190"/>
    </row>
    <row r="2644" spans="4:4" x14ac:dyDescent="0.2">
      <c r="D2644" s="190"/>
    </row>
    <row r="2645" spans="4:4" x14ac:dyDescent="0.2">
      <c r="D2645" s="190"/>
    </row>
    <row r="2646" spans="4:4" x14ac:dyDescent="0.2">
      <c r="D2646" s="190"/>
    </row>
    <row r="2647" spans="4:4" x14ac:dyDescent="0.2">
      <c r="D2647" s="190"/>
    </row>
    <row r="2648" spans="4:4" x14ac:dyDescent="0.2">
      <c r="D2648" s="190"/>
    </row>
    <row r="2649" spans="4:4" x14ac:dyDescent="0.2">
      <c r="D2649" s="190"/>
    </row>
    <row r="2650" spans="4:4" x14ac:dyDescent="0.2">
      <c r="D2650" s="190"/>
    </row>
    <row r="2651" spans="4:4" x14ac:dyDescent="0.2">
      <c r="D2651" s="190"/>
    </row>
    <row r="2652" spans="4:4" x14ac:dyDescent="0.2">
      <c r="D2652" s="190"/>
    </row>
    <row r="2653" spans="4:4" x14ac:dyDescent="0.2">
      <c r="D2653" s="190"/>
    </row>
    <row r="2654" spans="4:4" x14ac:dyDescent="0.2">
      <c r="D2654" s="190"/>
    </row>
    <row r="2655" spans="4:4" x14ac:dyDescent="0.2">
      <c r="D2655" s="190"/>
    </row>
    <row r="2656" spans="4:4" x14ac:dyDescent="0.2">
      <c r="D2656" s="190"/>
    </row>
    <row r="2657" spans="4:4" x14ac:dyDescent="0.2">
      <c r="D2657" s="190"/>
    </row>
    <row r="2658" spans="4:4" x14ac:dyDescent="0.2">
      <c r="D2658" s="190"/>
    </row>
    <row r="2659" spans="4:4" x14ac:dyDescent="0.2">
      <c r="D2659" s="190"/>
    </row>
    <row r="2660" spans="4:4" x14ac:dyDescent="0.2">
      <c r="D2660" s="190"/>
    </row>
    <row r="2661" spans="4:4" x14ac:dyDescent="0.2">
      <c r="D2661" s="190"/>
    </row>
    <row r="2662" spans="4:4" x14ac:dyDescent="0.2">
      <c r="D2662" s="190"/>
    </row>
    <row r="2663" spans="4:4" x14ac:dyDescent="0.2">
      <c r="D2663" s="190"/>
    </row>
    <row r="2664" spans="4:4" x14ac:dyDescent="0.2">
      <c r="D2664" s="190"/>
    </row>
    <row r="2665" spans="4:4" x14ac:dyDescent="0.2">
      <c r="D2665" s="190"/>
    </row>
    <row r="2666" spans="4:4" x14ac:dyDescent="0.2">
      <c r="D2666" s="190"/>
    </row>
    <row r="2667" spans="4:4" x14ac:dyDescent="0.2">
      <c r="D2667" s="190"/>
    </row>
    <row r="2668" spans="4:4" x14ac:dyDescent="0.2">
      <c r="D2668" s="190"/>
    </row>
    <row r="2669" spans="4:4" x14ac:dyDescent="0.2">
      <c r="D2669" s="190"/>
    </row>
    <row r="2670" spans="4:4" x14ac:dyDescent="0.2">
      <c r="D2670" s="190"/>
    </row>
    <row r="2671" spans="4:4" x14ac:dyDescent="0.2">
      <c r="D2671" s="190"/>
    </row>
    <row r="2672" spans="4:4" x14ac:dyDescent="0.2">
      <c r="D2672" s="190"/>
    </row>
    <row r="2673" spans="4:4" x14ac:dyDescent="0.2">
      <c r="D2673" s="190"/>
    </row>
    <row r="2674" spans="4:4" x14ac:dyDescent="0.2">
      <c r="D2674" s="190"/>
    </row>
    <row r="2675" spans="4:4" x14ac:dyDescent="0.2">
      <c r="D2675" s="190"/>
    </row>
    <row r="2676" spans="4:4" x14ac:dyDescent="0.2">
      <c r="D2676" s="190"/>
    </row>
    <row r="2677" spans="4:4" x14ac:dyDescent="0.2">
      <c r="D2677" s="190"/>
    </row>
    <row r="2678" spans="4:4" x14ac:dyDescent="0.2">
      <c r="D2678" s="190"/>
    </row>
    <row r="2679" spans="4:4" x14ac:dyDescent="0.2">
      <c r="D2679" s="190"/>
    </row>
    <row r="2680" spans="4:4" x14ac:dyDescent="0.2">
      <c r="D2680" s="190"/>
    </row>
    <row r="2681" spans="4:4" x14ac:dyDescent="0.2">
      <c r="D2681" s="190"/>
    </row>
    <row r="2682" spans="4:4" x14ac:dyDescent="0.2">
      <c r="D2682" s="190"/>
    </row>
    <row r="2683" spans="4:4" x14ac:dyDescent="0.2">
      <c r="D2683" s="190"/>
    </row>
    <row r="2684" spans="4:4" x14ac:dyDescent="0.2">
      <c r="D2684" s="190"/>
    </row>
    <row r="2685" spans="4:4" x14ac:dyDescent="0.2">
      <c r="D2685" s="190"/>
    </row>
    <row r="2686" spans="4:4" x14ac:dyDescent="0.2">
      <c r="D2686" s="190"/>
    </row>
    <row r="2687" spans="4:4" x14ac:dyDescent="0.2">
      <c r="D2687" s="190"/>
    </row>
    <row r="2688" spans="4:4" x14ac:dyDescent="0.2">
      <c r="D2688" s="190"/>
    </row>
    <row r="2689" spans="4:4" x14ac:dyDescent="0.2">
      <c r="D2689" s="190"/>
    </row>
    <row r="2690" spans="4:4" x14ac:dyDescent="0.2">
      <c r="D2690" s="190"/>
    </row>
    <row r="2691" spans="4:4" x14ac:dyDescent="0.2">
      <c r="D2691" s="190"/>
    </row>
    <row r="2692" spans="4:4" x14ac:dyDescent="0.2">
      <c r="D2692" s="190"/>
    </row>
    <row r="2693" spans="4:4" x14ac:dyDescent="0.2">
      <c r="D2693" s="190"/>
    </row>
    <row r="2694" spans="4:4" x14ac:dyDescent="0.2">
      <c r="D2694" s="190"/>
    </row>
    <row r="2695" spans="4:4" x14ac:dyDescent="0.2">
      <c r="D2695" s="190"/>
    </row>
    <row r="2696" spans="4:4" x14ac:dyDescent="0.2">
      <c r="D2696" s="190"/>
    </row>
    <row r="2697" spans="4:4" x14ac:dyDescent="0.2">
      <c r="D2697" s="190"/>
    </row>
    <row r="2698" spans="4:4" x14ac:dyDescent="0.2">
      <c r="D2698" s="190"/>
    </row>
    <row r="2699" spans="4:4" x14ac:dyDescent="0.2">
      <c r="D2699" s="190"/>
    </row>
    <row r="2700" spans="4:4" x14ac:dyDescent="0.2">
      <c r="D2700" s="190"/>
    </row>
    <row r="2701" spans="4:4" x14ac:dyDescent="0.2">
      <c r="D2701" s="190"/>
    </row>
    <row r="2702" spans="4:4" x14ac:dyDescent="0.2">
      <c r="D2702" s="190"/>
    </row>
    <row r="2703" spans="4:4" x14ac:dyDescent="0.2">
      <c r="D2703" s="190"/>
    </row>
    <row r="2704" spans="4:4" x14ac:dyDescent="0.2">
      <c r="D2704" s="190"/>
    </row>
    <row r="2705" spans="4:4" x14ac:dyDescent="0.2">
      <c r="D2705" s="190"/>
    </row>
    <row r="2706" spans="4:4" x14ac:dyDescent="0.2">
      <c r="D2706" s="190"/>
    </row>
    <row r="2707" spans="4:4" x14ac:dyDescent="0.2">
      <c r="D2707" s="190"/>
    </row>
    <row r="2708" spans="4:4" x14ac:dyDescent="0.2">
      <c r="D2708" s="190"/>
    </row>
    <row r="2709" spans="4:4" x14ac:dyDescent="0.2">
      <c r="D2709" s="190"/>
    </row>
    <row r="2710" spans="4:4" x14ac:dyDescent="0.2">
      <c r="D2710" s="190"/>
    </row>
    <row r="2711" spans="4:4" x14ac:dyDescent="0.2">
      <c r="D2711" s="190"/>
    </row>
    <row r="2712" spans="4:4" x14ac:dyDescent="0.2">
      <c r="D2712" s="190"/>
    </row>
    <row r="2713" spans="4:4" x14ac:dyDescent="0.2">
      <c r="D2713" s="190"/>
    </row>
    <row r="2714" spans="4:4" x14ac:dyDescent="0.2">
      <c r="D2714" s="190"/>
    </row>
    <row r="2715" spans="4:4" x14ac:dyDescent="0.2">
      <c r="D2715" s="190"/>
    </row>
    <row r="2716" spans="4:4" x14ac:dyDescent="0.2">
      <c r="D2716" s="190"/>
    </row>
    <row r="2717" spans="4:4" x14ac:dyDescent="0.2">
      <c r="D2717" s="190"/>
    </row>
    <row r="2718" spans="4:4" x14ac:dyDescent="0.2">
      <c r="D2718" s="190"/>
    </row>
    <row r="2719" spans="4:4" x14ac:dyDescent="0.2">
      <c r="D2719" s="190"/>
    </row>
    <row r="2720" spans="4:4" x14ac:dyDescent="0.2">
      <c r="D2720" s="190"/>
    </row>
    <row r="2721" spans="4:4" x14ac:dyDescent="0.2">
      <c r="D2721" s="190"/>
    </row>
    <row r="2722" spans="4:4" x14ac:dyDescent="0.2">
      <c r="D2722" s="190"/>
    </row>
    <row r="2723" spans="4:4" x14ac:dyDescent="0.2">
      <c r="D2723" s="190"/>
    </row>
    <row r="2724" spans="4:4" x14ac:dyDescent="0.2">
      <c r="D2724" s="190"/>
    </row>
    <row r="2725" spans="4:4" x14ac:dyDescent="0.2">
      <c r="D2725" s="190"/>
    </row>
    <row r="2726" spans="4:4" x14ac:dyDescent="0.2">
      <c r="D2726" s="190"/>
    </row>
    <row r="2727" spans="4:4" x14ac:dyDescent="0.2">
      <c r="D2727" s="190"/>
    </row>
    <row r="2728" spans="4:4" x14ac:dyDescent="0.2">
      <c r="D2728" s="190"/>
    </row>
    <row r="2729" spans="4:4" x14ac:dyDescent="0.2">
      <c r="D2729" s="190"/>
    </row>
    <row r="2730" spans="4:4" x14ac:dyDescent="0.2">
      <c r="D2730" s="190"/>
    </row>
    <row r="2731" spans="4:4" x14ac:dyDescent="0.2">
      <c r="D2731" s="190"/>
    </row>
    <row r="2732" spans="4:4" x14ac:dyDescent="0.2">
      <c r="D2732" s="190"/>
    </row>
    <row r="2733" spans="4:4" x14ac:dyDescent="0.2">
      <c r="D2733" s="190"/>
    </row>
    <row r="2734" spans="4:4" x14ac:dyDescent="0.2">
      <c r="D2734" s="190"/>
    </row>
    <row r="2735" spans="4:4" x14ac:dyDescent="0.2">
      <c r="D2735" s="190"/>
    </row>
    <row r="2736" spans="4:4" x14ac:dyDescent="0.2">
      <c r="D2736" s="190"/>
    </row>
    <row r="2737" spans="4:4" x14ac:dyDescent="0.2">
      <c r="D2737" s="190"/>
    </row>
    <row r="2738" spans="4:4" x14ac:dyDescent="0.2">
      <c r="D2738" s="190"/>
    </row>
    <row r="2739" spans="4:4" x14ac:dyDescent="0.2">
      <c r="D2739" s="190"/>
    </row>
    <row r="2740" spans="4:4" x14ac:dyDescent="0.2">
      <c r="D2740" s="190"/>
    </row>
    <row r="2741" spans="4:4" x14ac:dyDescent="0.2">
      <c r="D2741" s="190"/>
    </row>
    <row r="2742" spans="4:4" x14ac:dyDescent="0.2">
      <c r="D2742" s="190"/>
    </row>
    <row r="2743" spans="4:4" x14ac:dyDescent="0.2">
      <c r="D2743" s="190"/>
    </row>
    <row r="2744" spans="4:4" x14ac:dyDescent="0.2">
      <c r="D2744" s="190"/>
    </row>
    <row r="2745" spans="4:4" x14ac:dyDescent="0.2">
      <c r="D2745" s="190"/>
    </row>
    <row r="2746" spans="4:4" x14ac:dyDescent="0.2">
      <c r="D2746" s="190"/>
    </row>
    <row r="2747" spans="4:4" x14ac:dyDescent="0.2">
      <c r="D2747" s="190"/>
    </row>
    <row r="2748" spans="4:4" x14ac:dyDescent="0.2">
      <c r="D2748" s="190"/>
    </row>
    <row r="2749" spans="4:4" x14ac:dyDescent="0.2">
      <c r="D2749" s="190"/>
    </row>
    <row r="2750" spans="4:4" x14ac:dyDescent="0.2">
      <c r="D2750" s="190"/>
    </row>
    <row r="2751" spans="4:4" x14ac:dyDescent="0.2">
      <c r="D2751" s="190"/>
    </row>
    <row r="2752" spans="4:4" x14ac:dyDescent="0.2">
      <c r="D2752" s="190"/>
    </row>
    <row r="2753" spans="4:4" x14ac:dyDescent="0.2">
      <c r="D2753" s="190"/>
    </row>
    <row r="2754" spans="4:4" x14ac:dyDescent="0.2">
      <c r="D2754" s="190"/>
    </row>
    <row r="2755" spans="4:4" x14ac:dyDescent="0.2">
      <c r="D2755" s="190"/>
    </row>
    <row r="2756" spans="4:4" x14ac:dyDescent="0.2">
      <c r="D2756" s="190"/>
    </row>
    <row r="2757" spans="4:4" x14ac:dyDescent="0.2">
      <c r="D2757" s="190"/>
    </row>
    <row r="2758" spans="4:4" x14ac:dyDescent="0.2">
      <c r="D2758" s="190"/>
    </row>
    <row r="2759" spans="4:4" x14ac:dyDescent="0.2">
      <c r="D2759" s="190"/>
    </row>
    <row r="2760" spans="4:4" x14ac:dyDescent="0.2">
      <c r="D2760" s="190"/>
    </row>
    <row r="2761" spans="4:4" x14ac:dyDescent="0.2">
      <c r="D2761" s="190"/>
    </row>
    <row r="2762" spans="4:4" x14ac:dyDescent="0.2">
      <c r="D2762" s="190"/>
    </row>
    <row r="2763" spans="4:4" x14ac:dyDescent="0.2">
      <c r="D2763" s="190"/>
    </row>
    <row r="2764" spans="4:4" x14ac:dyDescent="0.2">
      <c r="D2764" s="190"/>
    </row>
    <row r="2765" spans="4:4" x14ac:dyDescent="0.2">
      <c r="D2765" s="190"/>
    </row>
    <row r="2766" spans="4:4" x14ac:dyDescent="0.2">
      <c r="D2766" s="190"/>
    </row>
    <row r="2767" spans="4:4" x14ac:dyDescent="0.2">
      <c r="D2767" s="190"/>
    </row>
    <row r="2768" spans="4:4" x14ac:dyDescent="0.2">
      <c r="D2768" s="190"/>
    </row>
    <row r="2769" spans="4:4" x14ac:dyDescent="0.2">
      <c r="D2769" s="190"/>
    </row>
    <row r="2770" spans="4:4" x14ac:dyDescent="0.2">
      <c r="D2770" s="190"/>
    </row>
    <row r="2771" spans="4:4" x14ac:dyDescent="0.2">
      <c r="D2771" s="190"/>
    </row>
    <row r="2772" spans="4:4" x14ac:dyDescent="0.2">
      <c r="D2772" s="190"/>
    </row>
    <row r="2773" spans="4:4" x14ac:dyDescent="0.2">
      <c r="D2773" s="190"/>
    </row>
    <row r="2774" spans="4:4" x14ac:dyDescent="0.2">
      <c r="D2774" s="190"/>
    </row>
    <row r="2775" spans="4:4" x14ac:dyDescent="0.2">
      <c r="D2775" s="190"/>
    </row>
    <row r="2776" spans="4:4" x14ac:dyDescent="0.2">
      <c r="D2776" s="190"/>
    </row>
    <row r="2777" spans="4:4" x14ac:dyDescent="0.2">
      <c r="D2777" s="190"/>
    </row>
    <row r="2778" spans="4:4" x14ac:dyDescent="0.2">
      <c r="D2778" s="190"/>
    </row>
    <row r="2779" spans="4:4" x14ac:dyDescent="0.2">
      <c r="D2779" s="190"/>
    </row>
    <row r="2780" spans="4:4" x14ac:dyDescent="0.2">
      <c r="D2780" s="190"/>
    </row>
    <row r="2781" spans="4:4" x14ac:dyDescent="0.2">
      <c r="D2781" s="190"/>
    </row>
    <row r="2782" spans="4:4" x14ac:dyDescent="0.2">
      <c r="D2782" s="190"/>
    </row>
    <row r="2783" spans="4:4" x14ac:dyDescent="0.2">
      <c r="D2783" s="190"/>
    </row>
    <row r="2784" spans="4:4" x14ac:dyDescent="0.2">
      <c r="D2784" s="190"/>
    </row>
    <row r="2785" spans="4:4" x14ac:dyDescent="0.2">
      <c r="D2785" s="190"/>
    </row>
    <row r="2786" spans="4:4" x14ac:dyDescent="0.2">
      <c r="D2786" s="190"/>
    </row>
    <row r="2787" spans="4:4" x14ac:dyDescent="0.2">
      <c r="D2787" s="190"/>
    </row>
    <row r="2788" spans="4:4" x14ac:dyDescent="0.2">
      <c r="D2788" s="190"/>
    </row>
    <row r="2789" spans="4:4" x14ac:dyDescent="0.2">
      <c r="D2789" s="190"/>
    </row>
    <row r="2790" spans="4:4" x14ac:dyDescent="0.2">
      <c r="D2790" s="190"/>
    </row>
    <row r="2791" spans="4:4" x14ac:dyDescent="0.2">
      <c r="D2791" s="190"/>
    </row>
    <row r="2792" spans="4:4" x14ac:dyDescent="0.2">
      <c r="D2792" s="190"/>
    </row>
    <row r="2793" spans="4:4" x14ac:dyDescent="0.2">
      <c r="D2793" s="190"/>
    </row>
    <row r="2794" spans="4:4" x14ac:dyDescent="0.2">
      <c r="D2794" s="190"/>
    </row>
    <row r="2795" spans="4:4" x14ac:dyDescent="0.2">
      <c r="D2795" s="190"/>
    </row>
    <row r="2796" spans="4:4" x14ac:dyDescent="0.2">
      <c r="D2796" s="190"/>
    </row>
    <row r="2797" spans="4:4" x14ac:dyDescent="0.2">
      <c r="D2797" s="190"/>
    </row>
    <row r="2798" spans="4:4" x14ac:dyDescent="0.2">
      <c r="D2798" s="190"/>
    </row>
    <row r="2799" spans="4:4" x14ac:dyDescent="0.2">
      <c r="D2799" s="190"/>
    </row>
    <row r="2800" spans="4:4" x14ac:dyDescent="0.2">
      <c r="D2800" s="190"/>
    </row>
    <row r="2801" spans="4:4" x14ac:dyDescent="0.2">
      <c r="D2801" s="190"/>
    </row>
    <row r="2802" spans="4:4" x14ac:dyDescent="0.2">
      <c r="D2802" s="190"/>
    </row>
    <row r="2803" spans="4:4" x14ac:dyDescent="0.2">
      <c r="D2803" s="190"/>
    </row>
    <row r="2804" spans="4:4" x14ac:dyDescent="0.2">
      <c r="D2804" s="190"/>
    </row>
    <row r="2805" spans="4:4" x14ac:dyDescent="0.2">
      <c r="D2805" s="190"/>
    </row>
    <row r="2806" spans="4:4" x14ac:dyDescent="0.2">
      <c r="D2806" s="190"/>
    </row>
    <row r="2807" spans="4:4" x14ac:dyDescent="0.2">
      <c r="D2807" s="190"/>
    </row>
    <row r="2808" spans="4:4" x14ac:dyDescent="0.2">
      <c r="D2808" s="190"/>
    </row>
    <row r="2809" spans="4:4" x14ac:dyDescent="0.2">
      <c r="D2809" s="190"/>
    </row>
    <row r="2810" spans="4:4" x14ac:dyDescent="0.2">
      <c r="D2810" s="190"/>
    </row>
    <row r="2811" spans="4:4" x14ac:dyDescent="0.2">
      <c r="D2811" s="190"/>
    </row>
    <row r="2812" spans="4:4" x14ac:dyDescent="0.2">
      <c r="D2812" s="190"/>
    </row>
    <row r="2813" spans="4:4" x14ac:dyDescent="0.2">
      <c r="D2813" s="190"/>
    </row>
    <row r="2814" spans="4:4" x14ac:dyDescent="0.2">
      <c r="D2814" s="190"/>
    </row>
    <row r="2815" spans="4:4" x14ac:dyDescent="0.2">
      <c r="D2815" s="190"/>
    </row>
    <row r="2816" spans="4:4" x14ac:dyDescent="0.2">
      <c r="D2816" s="190"/>
    </row>
    <row r="2817" spans="4:4" x14ac:dyDescent="0.2">
      <c r="D2817" s="190"/>
    </row>
    <row r="2818" spans="4:4" x14ac:dyDescent="0.2">
      <c r="D2818" s="190"/>
    </row>
    <row r="2819" spans="4:4" x14ac:dyDescent="0.2">
      <c r="D2819" s="190"/>
    </row>
    <row r="2820" spans="4:4" x14ac:dyDescent="0.2">
      <c r="D2820" s="190"/>
    </row>
    <row r="2821" spans="4:4" x14ac:dyDescent="0.2">
      <c r="D2821" s="190"/>
    </row>
    <row r="2822" spans="4:4" x14ac:dyDescent="0.2">
      <c r="D2822" s="190"/>
    </row>
    <row r="2823" spans="4:4" x14ac:dyDescent="0.2">
      <c r="D2823" s="190"/>
    </row>
    <row r="2824" spans="4:4" x14ac:dyDescent="0.2">
      <c r="D2824" s="190"/>
    </row>
    <row r="2825" spans="4:4" x14ac:dyDescent="0.2">
      <c r="D2825" s="190"/>
    </row>
    <row r="2826" spans="4:4" x14ac:dyDescent="0.2">
      <c r="D2826" s="190"/>
    </row>
    <row r="2827" spans="4:4" x14ac:dyDescent="0.2">
      <c r="D2827" s="190"/>
    </row>
    <row r="2828" spans="4:4" x14ac:dyDescent="0.2">
      <c r="D2828" s="190"/>
    </row>
    <row r="2829" spans="4:4" x14ac:dyDescent="0.2">
      <c r="D2829" s="190"/>
    </row>
    <row r="2830" spans="4:4" x14ac:dyDescent="0.2">
      <c r="D2830" s="190"/>
    </row>
    <row r="2831" spans="4:4" x14ac:dyDescent="0.2">
      <c r="D2831" s="190"/>
    </row>
    <row r="2832" spans="4:4" x14ac:dyDescent="0.2">
      <c r="D2832" s="190"/>
    </row>
    <row r="2833" spans="4:4" x14ac:dyDescent="0.2">
      <c r="D2833" s="190"/>
    </row>
    <row r="2834" spans="4:4" x14ac:dyDescent="0.2">
      <c r="D2834" s="190"/>
    </row>
    <row r="2835" spans="4:4" x14ac:dyDescent="0.2">
      <c r="D2835" s="190"/>
    </row>
    <row r="2836" spans="4:4" x14ac:dyDescent="0.2">
      <c r="D2836" s="190"/>
    </row>
    <row r="2837" spans="4:4" x14ac:dyDescent="0.2">
      <c r="D2837" s="190"/>
    </row>
    <row r="2838" spans="4:4" x14ac:dyDescent="0.2">
      <c r="D2838" s="190"/>
    </row>
    <row r="2839" spans="4:4" x14ac:dyDescent="0.2">
      <c r="D2839" s="190"/>
    </row>
    <row r="2840" spans="4:4" x14ac:dyDescent="0.2">
      <c r="D2840" s="190"/>
    </row>
    <row r="2841" spans="4:4" x14ac:dyDescent="0.2">
      <c r="D2841" s="190"/>
    </row>
    <row r="2842" spans="4:4" x14ac:dyDescent="0.2">
      <c r="D2842" s="190"/>
    </row>
    <row r="2843" spans="4:4" x14ac:dyDescent="0.2">
      <c r="D2843" s="190"/>
    </row>
    <row r="2844" spans="4:4" x14ac:dyDescent="0.2">
      <c r="D2844" s="190"/>
    </row>
    <row r="2845" spans="4:4" x14ac:dyDescent="0.2">
      <c r="D2845" s="190"/>
    </row>
    <row r="2846" spans="4:4" x14ac:dyDescent="0.2">
      <c r="D2846" s="190"/>
    </row>
    <row r="2847" spans="4:4" x14ac:dyDescent="0.2">
      <c r="D2847" s="190"/>
    </row>
    <row r="2848" spans="4:4" x14ac:dyDescent="0.2">
      <c r="D2848" s="190"/>
    </row>
    <row r="2849" spans="4:4" x14ac:dyDescent="0.2">
      <c r="D2849" s="190"/>
    </row>
    <row r="2850" spans="4:4" x14ac:dyDescent="0.2">
      <c r="D2850" s="190"/>
    </row>
    <row r="2851" spans="4:4" x14ac:dyDescent="0.2">
      <c r="D2851" s="190"/>
    </row>
    <row r="2852" spans="4:4" x14ac:dyDescent="0.2">
      <c r="D2852" s="190"/>
    </row>
    <row r="2853" spans="4:4" x14ac:dyDescent="0.2">
      <c r="D2853" s="190"/>
    </row>
    <row r="2854" spans="4:4" x14ac:dyDescent="0.2">
      <c r="D2854" s="190"/>
    </row>
    <row r="2855" spans="4:4" x14ac:dyDescent="0.2">
      <c r="D2855" s="190"/>
    </row>
    <row r="2856" spans="4:4" x14ac:dyDescent="0.2">
      <c r="D2856" s="190"/>
    </row>
    <row r="2857" spans="4:4" x14ac:dyDescent="0.2">
      <c r="D2857" s="190"/>
    </row>
    <row r="2858" spans="4:4" x14ac:dyDescent="0.2">
      <c r="D2858" s="190"/>
    </row>
    <row r="2859" spans="4:4" x14ac:dyDescent="0.2">
      <c r="D2859" s="190"/>
    </row>
    <row r="2860" spans="4:4" x14ac:dyDescent="0.2">
      <c r="D2860" s="190"/>
    </row>
    <row r="2861" spans="4:4" x14ac:dyDescent="0.2">
      <c r="D2861" s="190"/>
    </row>
    <row r="2862" spans="4:4" x14ac:dyDescent="0.2">
      <c r="D2862" s="190"/>
    </row>
    <row r="2863" spans="4:4" x14ac:dyDescent="0.2">
      <c r="D2863" s="190"/>
    </row>
    <row r="2864" spans="4:4" x14ac:dyDescent="0.2">
      <c r="D2864" s="190"/>
    </row>
    <row r="2865" spans="4:4" x14ac:dyDescent="0.2">
      <c r="D2865" s="190"/>
    </row>
    <row r="2866" spans="4:4" x14ac:dyDescent="0.2">
      <c r="D2866" s="190"/>
    </row>
    <row r="2867" spans="4:4" x14ac:dyDescent="0.2">
      <c r="D2867" s="190"/>
    </row>
    <row r="2868" spans="4:4" x14ac:dyDescent="0.2">
      <c r="D2868" s="190"/>
    </row>
    <row r="2869" spans="4:4" x14ac:dyDescent="0.2">
      <c r="D2869" s="190"/>
    </row>
    <row r="2870" spans="4:4" x14ac:dyDescent="0.2">
      <c r="D2870" s="190"/>
    </row>
    <row r="2871" spans="4:4" x14ac:dyDescent="0.2">
      <c r="D2871" s="190"/>
    </row>
    <row r="2872" spans="4:4" x14ac:dyDescent="0.2">
      <c r="D2872" s="190"/>
    </row>
    <row r="2873" spans="4:4" x14ac:dyDescent="0.2">
      <c r="D2873" s="190"/>
    </row>
    <row r="2874" spans="4:4" x14ac:dyDescent="0.2">
      <c r="D2874" s="190"/>
    </row>
    <row r="2875" spans="4:4" x14ac:dyDescent="0.2">
      <c r="D2875" s="190"/>
    </row>
    <row r="2876" spans="4:4" x14ac:dyDescent="0.2">
      <c r="D2876" s="190"/>
    </row>
    <row r="2877" spans="4:4" x14ac:dyDescent="0.2">
      <c r="D2877" s="190"/>
    </row>
    <row r="2878" spans="4:4" x14ac:dyDescent="0.2">
      <c r="D2878" s="190"/>
    </row>
    <row r="2879" spans="4:4" x14ac:dyDescent="0.2">
      <c r="D2879" s="190"/>
    </row>
    <row r="2880" spans="4:4" x14ac:dyDescent="0.2">
      <c r="D2880" s="190"/>
    </row>
    <row r="2881" spans="4:4" x14ac:dyDescent="0.2">
      <c r="D2881" s="190"/>
    </row>
    <row r="2882" spans="4:4" x14ac:dyDescent="0.2">
      <c r="D2882" s="190"/>
    </row>
    <row r="2883" spans="4:4" x14ac:dyDescent="0.2">
      <c r="D2883" s="190"/>
    </row>
    <row r="2884" spans="4:4" x14ac:dyDescent="0.2">
      <c r="D2884" s="190"/>
    </row>
    <row r="2885" spans="4:4" x14ac:dyDescent="0.2">
      <c r="D2885" s="190"/>
    </row>
    <row r="2886" spans="4:4" x14ac:dyDescent="0.2">
      <c r="D2886" s="190"/>
    </row>
    <row r="2887" spans="4:4" x14ac:dyDescent="0.2">
      <c r="D2887" s="190"/>
    </row>
    <row r="2888" spans="4:4" x14ac:dyDescent="0.2">
      <c r="D2888" s="190"/>
    </row>
    <row r="2889" spans="4:4" x14ac:dyDescent="0.2">
      <c r="D2889" s="190"/>
    </row>
    <row r="2890" spans="4:4" x14ac:dyDescent="0.2">
      <c r="D2890" s="190"/>
    </row>
    <row r="2891" spans="4:4" x14ac:dyDescent="0.2">
      <c r="D2891" s="190"/>
    </row>
    <row r="2892" spans="4:4" x14ac:dyDescent="0.2">
      <c r="D2892" s="190"/>
    </row>
    <row r="2893" spans="4:4" x14ac:dyDescent="0.2">
      <c r="D2893" s="190"/>
    </row>
    <row r="2894" spans="4:4" x14ac:dyDescent="0.2">
      <c r="D2894" s="190"/>
    </row>
    <row r="2895" spans="4:4" x14ac:dyDescent="0.2">
      <c r="D2895" s="190"/>
    </row>
    <row r="2896" spans="4:4" x14ac:dyDescent="0.2">
      <c r="D2896" s="190"/>
    </row>
    <row r="2897" spans="4:4" x14ac:dyDescent="0.2">
      <c r="D2897" s="190"/>
    </row>
    <row r="2898" spans="4:4" x14ac:dyDescent="0.2">
      <c r="D2898" s="190"/>
    </row>
    <row r="2899" spans="4:4" x14ac:dyDescent="0.2">
      <c r="D2899" s="190"/>
    </row>
    <row r="2900" spans="4:4" x14ac:dyDescent="0.2">
      <c r="D2900" s="190"/>
    </row>
    <row r="2901" spans="4:4" x14ac:dyDescent="0.2">
      <c r="D2901" s="190"/>
    </row>
    <row r="2902" spans="4:4" x14ac:dyDescent="0.2">
      <c r="D2902" s="190"/>
    </row>
    <row r="2903" spans="4:4" x14ac:dyDescent="0.2">
      <c r="D2903" s="190"/>
    </row>
    <row r="2904" spans="4:4" x14ac:dyDescent="0.2">
      <c r="D2904" s="190"/>
    </row>
    <row r="2905" spans="4:4" x14ac:dyDescent="0.2">
      <c r="D2905" s="190"/>
    </row>
    <row r="2906" spans="4:4" x14ac:dyDescent="0.2">
      <c r="D2906" s="190"/>
    </row>
    <row r="2907" spans="4:4" x14ac:dyDescent="0.2">
      <c r="D2907" s="190"/>
    </row>
    <row r="2908" spans="4:4" x14ac:dyDescent="0.2">
      <c r="D2908" s="190"/>
    </row>
    <row r="2909" spans="4:4" x14ac:dyDescent="0.2">
      <c r="D2909" s="190"/>
    </row>
    <row r="2910" spans="4:4" x14ac:dyDescent="0.2">
      <c r="D2910" s="190"/>
    </row>
    <row r="2911" spans="4:4" x14ac:dyDescent="0.2">
      <c r="D2911" s="190"/>
    </row>
    <row r="2912" spans="4:4" x14ac:dyDescent="0.2">
      <c r="D2912" s="190"/>
    </row>
    <row r="2913" spans="4:4" x14ac:dyDescent="0.2">
      <c r="D2913" s="190"/>
    </row>
    <row r="2914" spans="4:4" x14ac:dyDescent="0.2">
      <c r="D2914" s="190"/>
    </row>
    <row r="2915" spans="4:4" x14ac:dyDescent="0.2">
      <c r="D2915" s="190"/>
    </row>
    <row r="2916" spans="4:4" x14ac:dyDescent="0.2">
      <c r="D2916" s="190"/>
    </row>
    <row r="2917" spans="4:4" x14ac:dyDescent="0.2">
      <c r="D2917" s="190"/>
    </row>
    <row r="2918" spans="4:4" x14ac:dyDescent="0.2">
      <c r="D2918" s="190"/>
    </row>
    <row r="2919" spans="4:4" x14ac:dyDescent="0.2">
      <c r="D2919" s="190"/>
    </row>
    <row r="2920" spans="4:4" x14ac:dyDescent="0.2">
      <c r="D2920" s="190"/>
    </row>
    <row r="2921" spans="4:4" x14ac:dyDescent="0.2">
      <c r="D2921" s="190"/>
    </row>
    <row r="2922" spans="4:4" x14ac:dyDescent="0.2">
      <c r="D2922" s="190"/>
    </row>
    <row r="2923" spans="4:4" x14ac:dyDescent="0.2">
      <c r="D2923" s="190"/>
    </row>
    <row r="2924" spans="4:4" x14ac:dyDescent="0.2">
      <c r="D2924" s="190"/>
    </row>
    <row r="2925" spans="4:4" x14ac:dyDescent="0.2">
      <c r="D2925" s="190"/>
    </row>
    <row r="2926" spans="4:4" x14ac:dyDescent="0.2">
      <c r="D2926" s="190"/>
    </row>
    <row r="2927" spans="4:4" x14ac:dyDescent="0.2">
      <c r="D2927" s="190"/>
    </row>
    <row r="2928" spans="4:4" x14ac:dyDescent="0.2">
      <c r="D2928" s="190"/>
    </row>
    <row r="2929" spans="4:4" x14ac:dyDescent="0.2">
      <c r="D2929" s="190"/>
    </row>
    <row r="2930" spans="4:4" x14ac:dyDescent="0.2">
      <c r="D2930" s="190"/>
    </row>
    <row r="2931" spans="4:4" x14ac:dyDescent="0.2">
      <c r="D2931" s="190"/>
    </row>
    <row r="2932" spans="4:4" x14ac:dyDescent="0.2">
      <c r="D2932" s="190"/>
    </row>
    <row r="2933" spans="4:4" x14ac:dyDescent="0.2">
      <c r="D2933" s="190"/>
    </row>
    <row r="2934" spans="4:4" x14ac:dyDescent="0.2">
      <c r="D2934" s="190"/>
    </row>
    <row r="2935" spans="4:4" x14ac:dyDescent="0.2">
      <c r="D2935" s="190"/>
    </row>
    <row r="2936" spans="4:4" x14ac:dyDescent="0.2">
      <c r="D2936" s="190"/>
    </row>
    <row r="2937" spans="4:4" x14ac:dyDescent="0.2">
      <c r="D2937" s="190"/>
    </row>
    <row r="2938" spans="4:4" x14ac:dyDescent="0.2">
      <c r="D2938" s="190"/>
    </row>
    <row r="2939" spans="4:4" x14ac:dyDescent="0.2">
      <c r="D2939" s="190"/>
    </row>
    <row r="2940" spans="4:4" x14ac:dyDescent="0.2">
      <c r="D2940" s="190"/>
    </row>
    <row r="2941" spans="4:4" x14ac:dyDescent="0.2">
      <c r="D2941" s="190"/>
    </row>
    <row r="2942" spans="4:4" x14ac:dyDescent="0.2">
      <c r="D2942" s="190"/>
    </row>
    <row r="2943" spans="4:4" x14ac:dyDescent="0.2">
      <c r="D2943" s="190"/>
    </row>
    <row r="2944" spans="4:4" x14ac:dyDescent="0.2">
      <c r="D2944" s="190"/>
    </row>
    <row r="2945" spans="4:4" x14ac:dyDescent="0.2">
      <c r="D2945" s="190"/>
    </row>
    <row r="2946" spans="4:4" x14ac:dyDescent="0.2">
      <c r="D2946" s="190"/>
    </row>
    <row r="2947" spans="4:4" x14ac:dyDescent="0.2">
      <c r="D2947" s="190"/>
    </row>
    <row r="2948" spans="4:4" x14ac:dyDescent="0.2">
      <c r="D2948" s="190"/>
    </row>
    <row r="2949" spans="4:4" x14ac:dyDescent="0.2">
      <c r="D2949" s="190"/>
    </row>
    <row r="2950" spans="4:4" x14ac:dyDescent="0.2">
      <c r="D2950" s="190"/>
    </row>
    <row r="2951" spans="4:4" x14ac:dyDescent="0.2">
      <c r="D2951" s="190"/>
    </row>
    <row r="2952" spans="4:4" x14ac:dyDescent="0.2">
      <c r="D2952" s="190"/>
    </row>
    <row r="2953" spans="4:4" x14ac:dyDescent="0.2">
      <c r="D2953" s="190"/>
    </row>
    <row r="2954" spans="4:4" x14ac:dyDescent="0.2">
      <c r="D2954" s="190"/>
    </row>
    <row r="2955" spans="4:4" x14ac:dyDescent="0.2">
      <c r="D2955" s="190"/>
    </row>
    <row r="2956" spans="4:4" x14ac:dyDescent="0.2">
      <c r="D2956" s="190"/>
    </row>
    <row r="2957" spans="4:4" x14ac:dyDescent="0.2">
      <c r="D2957" s="190"/>
    </row>
    <row r="2958" spans="4:4" x14ac:dyDescent="0.2">
      <c r="D2958" s="190"/>
    </row>
    <row r="2959" spans="4:4" x14ac:dyDescent="0.2">
      <c r="D2959" s="190"/>
    </row>
    <row r="2960" spans="4:4" x14ac:dyDescent="0.2">
      <c r="D2960" s="190"/>
    </row>
    <row r="2961" spans="4:4" x14ac:dyDescent="0.2">
      <c r="D2961" s="190"/>
    </row>
    <row r="2962" spans="4:4" x14ac:dyDescent="0.2">
      <c r="D2962" s="190"/>
    </row>
    <row r="2963" spans="4:4" x14ac:dyDescent="0.2">
      <c r="D2963" s="190"/>
    </row>
    <row r="2964" spans="4:4" x14ac:dyDescent="0.2">
      <c r="D2964" s="190"/>
    </row>
    <row r="2965" spans="4:4" x14ac:dyDescent="0.2">
      <c r="D2965" s="190"/>
    </row>
    <row r="2966" spans="4:4" x14ac:dyDescent="0.2">
      <c r="D2966" s="190"/>
    </row>
    <row r="2967" spans="4:4" x14ac:dyDescent="0.2">
      <c r="D2967" s="190"/>
    </row>
    <row r="2968" spans="4:4" x14ac:dyDescent="0.2">
      <c r="D2968" s="190"/>
    </row>
    <row r="2969" spans="4:4" x14ac:dyDescent="0.2">
      <c r="D2969" s="190"/>
    </row>
    <row r="2970" spans="4:4" x14ac:dyDescent="0.2">
      <c r="D2970" s="190"/>
    </row>
    <row r="2971" spans="4:4" x14ac:dyDescent="0.2">
      <c r="D2971" s="190"/>
    </row>
    <row r="2972" spans="4:4" x14ac:dyDescent="0.2">
      <c r="D2972" s="190"/>
    </row>
    <row r="2973" spans="4:4" x14ac:dyDescent="0.2">
      <c r="D2973" s="190"/>
    </row>
    <row r="2974" spans="4:4" x14ac:dyDescent="0.2">
      <c r="D2974" s="190"/>
    </row>
    <row r="2975" spans="4:4" x14ac:dyDescent="0.2">
      <c r="D2975" s="190"/>
    </row>
    <row r="2976" spans="4:4" x14ac:dyDescent="0.2">
      <c r="D2976" s="190"/>
    </row>
    <row r="2977" spans="4:4" x14ac:dyDescent="0.2">
      <c r="D2977" s="190"/>
    </row>
    <row r="2978" spans="4:4" x14ac:dyDescent="0.2">
      <c r="D2978" s="190"/>
    </row>
    <row r="2979" spans="4:4" x14ac:dyDescent="0.2">
      <c r="D2979" s="190"/>
    </row>
    <row r="2980" spans="4:4" x14ac:dyDescent="0.2">
      <c r="D2980" s="190"/>
    </row>
    <row r="2981" spans="4:4" x14ac:dyDescent="0.2">
      <c r="D2981" s="190"/>
    </row>
    <row r="2982" spans="4:4" x14ac:dyDescent="0.2">
      <c r="D2982" s="190"/>
    </row>
    <row r="2983" spans="4:4" x14ac:dyDescent="0.2">
      <c r="D2983" s="190"/>
    </row>
    <row r="2984" spans="4:4" x14ac:dyDescent="0.2">
      <c r="D2984" s="190"/>
    </row>
    <row r="2985" spans="4:4" x14ac:dyDescent="0.2">
      <c r="D2985" s="190"/>
    </row>
    <row r="2986" spans="4:4" x14ac:dyDescent="0.2">
      <c r="D2986" s="190"/>
    </row>
    <row r="2987" spans="4:4" x14ac:dyDescent="0.2">
      <c r="D2987" s="190"/>
    </row>
    <row r="2988" spans="4:4" x14ac:dyDescent="0.2">
      <c r="D2988" s="190"/>
    </row>
    <row r="2989" spans="4:4" x14ac:dyDescent="0.2">
      <c r="D2989" s="190"/>
    </row>
    <row r="2990" spans="4:4" x14ac:dyDescent="0.2">
      <c r="D2990" s="190"/>
    </row>
    <row r="2991" spans="4:4" x14ac:dyDescent="0.2">
      <c r="D2991" s="190"/>
    </row>
    <row r="2992" spans="4:4" x14ac:dyDescent="0.2">
      <c r="D2992" s="190"/>
    </row>
    <row r="2993" spans="4:4" x14ac:dyDescent="0.2">
      <c r="D2993" s="190"/>
    </row>
    <row r="2994" spans="4:4" x14ac:dyDescent="0.2">
      <c r="D2994" s="190"/>
    </row>
    <row r="2995" spans="4:4" x14ac:dyDescent="0.2">
      <c r="D2995" s="190"/>
    </row>
    <row r="2996" spans="4:4" x14ac:dyDescent="0.2">
      <c r="D2996" s="190"/>
    </row>
    <row r="2997" spans="4:4" x14ac:dyDescent="0.2">
      <c r="D2997" s="190"/>
    </row>
    <row r="2998" spans="4:4" x14ac:dyDescent="0.2">
      <c r="D2998" s="190"/>
    </row>
    <row r="2999" spans="4:4" x14ac:dyDescent="0.2">
      <c r="D2999" s="190"/>
    </row>
    <row r="3000" spans="4:4" x14ac:dyDescent="0.2">
      <c r="D3000" s="190"/>
    </row>
    <row r="3001" spans="4:4" x14ac:dyDescent="0.2">
      <c r="D3001" s="190"/>
    </row>
    <row r="3002" spans="4:4" x14ac:dyDescent="0.2">
      <c r="D3002" s="190"/>
    </row>
    <row r="3003" spans="4:4" x14ac:dyDescent="0.2">
      <c r="D3003" s="190"/>
    </row>
    <row r="3004" spans="4:4" x14ac:dyDescent="0.2">
      <c r="D3004" s="190"/>
    </row>
    <row r="3005" spans="4:4" x14ac:dyDescent="0.2">
      <c r="D3005" s="190"/>
    </row>
    <row r="3006" spans="4:4" x14ac:dyDescent="0.2">
      <c r="D3006" s="190"/>
    </row>
    <row r="3007" spans="4:4" x14ac:dyDescent="0.2">
      <c r="D3007" s="190"/>
    </row>
    <row r="3008" spans="4:4" x14ac:dyDescent="0.2">
      <c r="D3008" s="190"/>
    </row>
    <row r="3009" spans="4:4" x14ac:dyDescent="0.2">
      <c r="D3009" s="190"/>
    </row>
    <row r="3010" spans="4:4" x14ac:dyDescent="0.2">
      <c r="D3010" s="190"/>
    </row>
    <row r="3011" spans="4:4" x14ac:dyDescent="0.2">
      <c r="D3011" s="190"/>
    </row>
    <row r="3012" spans="4:4" x14ac:dyDescent="0.2">
      <c r="D3012" s="190"/>
    </row>
    <row r="3013" spans="4:4" x14ac:dyDescent="0.2">
      <c r="D3013" s="190"/>
    </row>
    <row r="3014" spans="4:4" x14ac:dyDescent="0.2">
      <c r="D3014" s="190"/>
    </row>
    <row r="3015" spans="4:4" x14ac:dyDescent="0.2">
      <c r="D3015" s="190"/>
    </row>
    <row r="3016" spans="4:4" x14ac:dyDescent="0.2">
      <c r="D3016" s="190"/>
    </row>
    <row r="3017" spans="4:4" x14ac:dyDescent="0.2">
      <c r="D3017" s="190"/>
    </row>
    <row r="3018" spans="4:4" x14ac:dyDescent="0.2">
      <c r="D3018" s="190"/>
    </row>
    <row r="3019" spans="4:4" x14ac:dyDescent="0.2">
      <c r="D3019" s="190"/>
    </row>
    <row r="3020" spans="4:4" x14ac:dyDescent="0.2">
      <c r="D3020" s="190"/>
    </row>
    <row r="3021" spans="4:4" x14ac:dyDescent="0.2">
      <c r="D3021" s="190"/>
    </row>
    <row r="3022" spans="4:4" x14ac:dyDescent="0.2">
      <c r="D3022" s="190"/>
    </row>
    <row r="3023" spans="4:4" x14ac:dyDescent="0.2">
      <c r="D3023" s="190"/>
    </row>
    <row r="3024" spans="4:4" x14ac:dyDescent="0.2">
      <c r="D3024" s="190"/>
    </row>
    <row r="3025" spans="4:4" x14ac:dyDescent="0.2">
      <c r="D3025" s="190"/>
    </row>
    <row r="3026" spans="4:4" x14ac:dyDescent="0.2">
      <c r="D3026" s="190"/>
    </row>
    <row r="3027" spans="4:4" x14ac:dyDescent="0.2">
      <c r="D3027" s="190"/>
    </row>
    <row r="3028" spans="4:4" x14ac:dyDescent="0.2">
      <c r="D3028" s="190"/>
    </row>
    <row r="3029" spans="4:4" x14ac:dyDescent="0.2">
      <c r="D3029" s="190"/>
    </row>
    <row r="3030" spans="4:4" x14ac:dyDescent="0.2">
      <c r="D3030" s="190"/>
    </row>
    <row r="3031" spans="4:4" x14ac:dyDescent="0.2">
      <c r="D3031" s="190"/>
    </row>
    <row r="3032" spans="4:4" x14ac:dyDescent="0.2">
      <c r="D3032" s="190"/>
    </row>
    <row r="3033" spans="4:4" x14ac:dyDescent="0.2">
      <c r="D3033" s="190"/>
    </row>
    <row r="3034" spans="4:4" x14ac:dyDescent="0.2">
      <c r="D3034" s="190"/>
    </row>
    <row r="3035" spans="4:4" x14ac:dyDescent="0.2">
      <c r="D3035" s="190"/>
    </row>
    <row r="3036" spans="4:4" x14ac:dyDescent="0.2">
      <c r="D3036" s="190"/>
    </row>
    <row r="3037" spans="4:4" x14ac:dyDescent="0.2">
      <c r="D3037" s="190"/>
    </row>
    <row r="3038" spans="4:4" x14ac:dyDescent="0.2">
      <c r="D3038" s="190"/>
    </row>
    <row r="3039" spans="4:4" x14ac:dyDescent="0.2">
      <c r="D3039" s="190"/>
    </row>
    <row r="3040" spans="4:4" x14ac:dyDescent="0.2">
      <c r="D3040" s="190"/>
    </row>
    <row r="3041" spans="4:4" x14ac:dyDescent="0.2">
      <c r="D3041" s="190"/>
    </row>
    <row r="3042" spans="4:4" x14ac:dyDescent="0.2">
      <c r="D3042" s="190"/>
    </row>
    <row r="3043" spans="4:4" x14ac:dyDescent="0.2">
      <c r="D3043" s="190"/>
    </row>
    <row r="3044" spans="4:4" x14ac:dyDescent="0.2">
      <c r="D3044" s="190"/>
    </row>
    <row r="3045" spans="4:4" x14ac:dyDescent="0.2">
      <c r="D3045" s="190"/>
    </row>
    <row r="3046" spans="4:4" x14ac:dyDescent="0.2">
      <c r="D3046" s="190"/>
    </row>
    <row r="3047" spans="4:4" x14ac:dyDescent="0.2">
      <c r="D3047" s="190"/>
    </row>
    <row r="3048" spans="4:4" x14ac:dyDescent="0.2">
      <c r="D3048" s="190"/>
    </row>
    <row r="3049" spans="4:4" x14ac:dyDescent="0.2">
      <c r="D3049" s="190"/>
    </row>
    <row r="3050" spans="4:4" x14ac:dyDescent="0.2">
      <c r="D3050" s="190"/>
    </row>
    <row r="3051" spans="4:4" x14ac:dyDescent="0.2">
      <c r="D3051" s="190"/>
    </row>
    <row r="3052" spans="4:4" x14ac:dyDescent="0.2">
      <c r="D3052" s="190"/>
    </row>
    <row r="3053" spans="4:4" x14ac:dyDescent="0.2">
      <c r="D3053" s="190"/>
    </row>
    <row r="3054" spans="4:4" x14ac:dyDescent="0.2">
      <c r="D3054" s="190"/>
    </row>
    <row r="3055" spans="4:4" x14ac:dyDescent="0.2">
      <c r="D3055" s="190"/>
    </row>
    <row r="3056" spans="4:4" x14ac:dyDescent="0.2">
      <c r="D3056" s="190"/>
    </row>
    <row r="3057" spans="4:4" x14ac:dyDescent="0.2">
      <c r="D3057" s="190"/>
    </row>
    <row r="3058" spans="4:4" x14ac:dyDescent="0.2">
      <c r="D3058" s="190"/>
    </row>
    <row r="3059" spans="4:4" x14ac:dyDescent="0.2">
      <c r="D3059" s="190"/>
    </row>
    <row r="3060" spans="4:4" x14ac:dyDescent="0.2">
      <c r="D3060" s="190"/>
    </row>
    <row r="3061" spans="4:4" x14ac:dyDescent="0.2">
      <c r="D3061" s="190"/>
    </row>
    <row r="3062" spans="4:4" x14ac:dyDescent="0.2">
      <c r="D3062" s="190"/>
    </row>
    <row r="3063" spans="4:4" x14ac:dyDescent="0.2">
      <c r="D3063" s="190"/>
    </row>
    <row r="3064" spans="4:4" x14ac:dyDescent="0.2">
      <c r="D3064" s="190"/>
    </row>
    <row r="3065" spans="4:4" x14ac:dyDescent="0.2">
      <c r="D3065" s="190"/>
    </row>
    <row r="3066" spans="4:4" x14ac:dyDescent="0.2">
      <c r="D3066" s="190"/>
    </row>
    <row r="3067" spans="4:4" x14ac:dyDescent="0.2">
      <c r="D3067" s="190"/>
    </row>
    <row r="3068" spans="4:4" x14ac:dyDescent="0.2">
      <c r="D3068" s="190"/>
    </row>
    <row r="3069" spans="4:4" x14ac:dyDescent="0.2">
      <c r="D3069" s="190"/>
    </row>
    <row r="3070" spans="4:4" x14ac:dyDescent="0.2">
      <c r="D3070" s="190"/>
    </row>
    <row r="3071" spans="4:4" x14ac:dyDescent="0.2">
      <c r="D3071" s="190"/>
    </row>
    <row r="3072" spans="4:4" x14ac:dyDescent="0.2">
      <c r="D3072" s="190"/>
    </row>
    <row r="3073" spans="4:4" x14ac:dyDescent="0.2">
      <c r="D3073" s="190"/>
    </row>
    <row r="3074" spans="4:4" x14ac:dyDescent="0.2">
      <c r="D3074" s="190"/>
    </row>
    <row r="3075" spans="4:4" x14ac:dyDescent="0.2">
      <c r="D3075" s="190"/>
    </row>
    <row r="3076" spans="4:4" x14ac:dyDescent="0.2">
      <c r="D3076" s="190"/>
    </row>
    <row r="3077" spans="4:4" x14ac:dyDescent="0.2">
      <c r="D3077" s="190"/>
    </row>
    <row r="3078" spans="4:4" x14ac:dyDescent="0.2">
      <c r="D3078" s="190"/>
    </row>
    <row r="3079" spans="4:4" x14ac:dyDescent="0.2">
      <c r="D3079" s="190"/>
    </row>
    <row r="3080" spans="4:4" x14ac:dyDescent="0.2">
      <c r="D3080" s="190"/>
    </row>
    <row r="3081" spans="4:4" x14ac:dyDescent="0.2">
      <c r="D3081" s="190"/>
    </row>
    <row r="3082" spans="4:4" x14ac:dyDescent="0.2">
      <c r="D3082" s="190"/>
    </row>
    <row r="3083" spans="4:4" x14ac:dyDescent="0.2">
      <c r="D3083" s="190"/>
    </row>
    <row r="3084" spans="4:4" x14ac:dyDescent="0.2">
      <c r="D3084" s="190"/>
    </row>
    <row r="3085" spans="4:4" x14ac:dyDescent="0.2">
      <c r="D3085" s="190"/>
    </row>
    <row r="3086" spans="4:4" x14ac:dyDescent="0.2">
      <c r="D3086" s="190"/>
    </row>
    <row r="3087" spans="4:4" x14ac:dyDescent="0.2">
      <c r="D3087" s="190"/>
    </row>
    <row r="3088" spans="4:4" x14ac:dyDescent="0.2">
      <c r="D3088" s="190"/>
    </row>
    <row r="3089" spans="4:4" x14ac:dyDescent="0.2">
      <c r="D3089" s="190"/>
    </row>
    <row r="3090" spans="4:4" x14ac:dyDescent="0.2">
      <c r="D3090" s="190"/>
    </row>
    <row r="3091" spans="4:4" x14ac:dyDescent="0.2">
      <c r="D3091" s="190"/>
    </row>
    <row r="3092" spans="4:4" x14ac:dyDescent="0.2">
      <c r="D3092" s="190"/>
    </row>
    <row r="3093" spans="4:4" x14ac:dyDescent="0.2">
      <c r="D3093" s="190"/>
    </row>
    <row r="3094" spans="4:4" x14ac:dyDescent="0.2">
      <c r="D3094" s="190"/>
    </row>
    <row r="3095" spans="4:4" x14ac:dyDescent="0.2">
      <c r="D3095" s="190"/>
    </row>
    <row r="3096" spans="4:4" x14ac:dyDescent="0.2">
      <c r="D3096" s="190"/>
    </row>
    <row r="3097" spans="4:4" x14ac:dyDescent="0.2">
      <c r="D3097" s="190"/>
    </row>
    <row r="3098" spans="4:4" x14ac:dyDescent="0.2">
      <c r="D3098" s="190"/>
    </row>
    <row r="3099" spans="4:4" x14ac:dyDescent="0.2">
      <c r="D3099" s="190"/>
    </row>
    <row r="3100" spans="4:4" x14ac:dyDescent="0.2">
      <c r="D3100" s="190"/>
    </row>
    <row r="3101" spans="4:4" x14ac:dyDescent="0.2">
      <c r="D3101" s="190"/>
    </row>
    <row r="3102" spans="4:4" x14ac:dyDescent="0.2">
      <c r="D3102" s="190"/>
    </row>
    <row r="3103" spans="4:4" x14ac:dyDescent="0.2">
      <c r="D3103" s="190"/>
    </row>
    <row r="3104" spans="4:4" x14ac:dyDescent="0.2">
      <c r="D3104" s="190"/>
    </row>
    <row r="3105" spans="4:4" x14ac:dyDescent="0.2">
      <c r="D3105" s="190"/>
    </row>
    <row r="3106" spans="4:4" x14ac:dyDescent="0.2">
      <c r="D3106" s="190"/>
    </row>
    <row r="3107" spans="4:4" x14ac:dyDescent="0.2">
      <c r="D3107" s="190"/>
    </row>
    <row r="3108" spans="4:4" x14ac:dyDescent="0.2">
      <c r="D3108" s="190"/>
    </row>
    <row r="3109" spans="4:4" x14ac:dyDescent="0.2">
      <c r="D3109" s="190"/>
    </row>
    <row r="3110" spans="4:4" x14ac:dyDescent="0.2">
      <c r="D3110" s="190"/>
    </row>
    <row r="3111" spans="4:4" x14ac:dyDescent="0.2">
      <c r="D3111" s="190"/>
    </row>
    <row r="3112" spans="4:4" x14ac:dyDescent="0.2">
      <c r="D3112" s="190"/>
    </row>
    <row r="3113" spans="4:4" x14ac:dyDescent="0.2">
      <c r="D3113" s="190"/>
    </row>
    <row r="3114" spans="4:4" x14ac:dyDescent="0.2">
      <c r="D3114" s="190"/>
    </row>
    <row r="3115" spans="4:4" x14ac:dyDescent="0.2">
      <c r="D3115" s="190"/>
    </row>
    <row r="3116" spans="4:4" x14ac:dyDescent="0.2">
      <c r="D3116" s="190"/>
    </row>
    <row r="3117" spans="4:4" x14ac:dyDescent="0.2">
      <c r="D3117" s="190"/>
    </row>
    <row r="3118" spans="4:4" x14ac:dyDescent="0.2">
      <c r="D3118" s="190"/>
    </row>
    <row r="3119" spans="4:4" x14ac:dyDescent="0.2">
      <c r="D3119" s="190"/>
    </row>
    <row r="3120" spans="4:4" x14ac:dyDescent="0.2">
      <c r="D3120" s="190"/>
    </row>
    <row r="3121" spans="4:4" x14ac:dyDescent="0.2">
      <c r="D3121" s="190"/>
    </row>
    <row r="3122" spans="4:4" x14ac:dyDescent="0.2">
      <c r="D3122" s="190"/>
    </row>
    <row r="3123" spans="4:4" x14ac:dyDescent="0.2">
      <c r="D3123" s="190"/>
    </row>
    <row r="3124" spans="4:4" x14ac:dyDescent="0.2">
      <c r="D3124" s="190"/>
    </row>
    <row r="3125" spans="4:4" x14ac:dyDescent="0.2">
      <c r="D3125" s="190"/>
    </row>
    <row r="3126" spans="4:4" x14ac:dyDescent="0.2">
      <c r="D3126" s="190"/>
    </row>
    <row r="3127" spans="4:4" x14ac:dyDescent="0.2">
      <c r="D3127" s="190"/>
    </row>
    <row r="3128" spans="4:4" x14ac:dyDescent="0.2">
      <c r="D3128" s="190"/>
    </row>
    <row r="3129" spans="4:4" x14ac:dyDescent="0.2">
      <c r="D3129" s="190"/>
    </row>
    <row r="3130" spans="4:4" x14ac:dyDescent="0.2">
      <c r="D3130" s="190"/>
    </row>
    <row r="3131" spans="4:4" x14ac:dyDescent="0.2">
      <c r="D3131" s="190"/>
    </row>
    <row r="3132" spans="4:4" x14ac:dyDescent="0.2">
      <c r="D3132" s="190"/>
    </row>
    <row r="3133" spans="4:4" x14ac:dyDescent="0.2">
      <c r="D3133" s="190"/>
    </row>
    <row r="3134" spans="4:4" x14ac:dyDescent="0.2">
      <c r="D3134" s="190"/>
    </row>
    <row r="3135" spans="4:4" x14ac:dyDescent="0.2">
      <c r="D3135" s="190"/>
    </row>
    <row r="3136" spans="4:4" x14ac:dyDescent="0.2">
      <c r="D3136" s="190"/>
    </row>
    <row r="3137" spans="4:4" x14ac:dyDescent="0.2">
      <c r="D3137" s="190"/>
    </row>
    <row r="3138" spans="4:4" x14ac:dyDescent="0.2">
      <c r="D3138" s="190"/>
    </row>
    <row r="3139" spans="4:4" x14ac:dyDescent="0.2">
      <c r="D3139" s="190"/>
    </row>
    <row r="3140" spans="4:4" x14ac:dyDescent="0.2">
      <c r="D3140" s="190"/>
    </row>
    <row r="3141" spans="4:4" x14ac:dyDescent="0.2">
      <c r="D3141" s="190"/>
    </row>
    <row r="3142" spans="4:4" x14ac:dyDescent="0.2">
      <c r="D3142" s="190"/>
    </row>
    <row r="3143" spans="4:4" x14ac:dyDescent="0.2">
      <c r="D3143" s="190"/>
    </row>
    <row r="3144" spans="4:4" x14ac:dyDescent="0.2">
      <c r="D3144" s="190"/>
    </row>
    <row r="3145" spans="4:4" x14ac:dyDescent="0.2">
      <c r="D3145" s="190"/>
    </row>
    <row r="3146" spans="4:4" x14ac:dyDescent="0.2">
      <c r="D3146" s="190"/>
    </row>
    <row r="3147" spans="4:4" x14ac:dyDescent="0.2">
      <c r="D3147" s="190"/>
    </row>
    <row r="3148" spans="4:4" x14ac:dyDescent="0.2">
      <c r="D3148" s="190"/>
    </row>
    <row r="3149" spans="4:4" x14ac:dyDescent="0.2">
      <c r="D3149" s="190"/>
    </row>
    <row r="3150" spans="4:4" x14ac:dyDescent="0.2">
      <c r="D3150" s="190"/>
    </row>
    <row r="3151" spans="4:4" x14ac:dyDescent="0.2">
      <c r="D3151" s="190"/>
    </row>
    <row r="3152" spans="4:4" x14ac:dyDescent="0.2">
      <c r="D3152" s="190"/>
    </row>
    <row r="3153" spans="4:4" x14ac:dyDescent="0.2">
      <c r="D3153" s="190"/>
    </row>
    <row r="3154" spans="4:4" x14ac:dyDescent="0.2">
      <c r="D3154" s="190"/>
    </row>
    <row r="3155" spans="4:4" x14ac:dyDescent="0.2">
      <c r="D3155" s="190"/>
    </row>
    <row r="3156" spans="4:4" x14ac:dyDescent="0.2">
      <c r="D3156" s="190"/>
    </row>
    <row r="3157" spans="4:4" x14ac:dyDescent="0.2">
      <c r="D3157" s="190"/>
    </row>
    <row r="3158" spans="4:4" x14ac:dyDescent="0.2">
      <c r="D3158" s="190"/>
    </row>
    <row r="3159" spans="4:4" x14ac:dyDescent="0.2">
      <c r="D3159" s="190"/>
    </row>
    <row r="3160" spans="4:4" x14ac:dyDescent="0.2">
      <c r="D3160" s="190"/>
    </row>
    <row r="3161" spans="4:4" x14ac:dyDescent="0.2">
      <c r="D3161" s="190"/>
    </row>
    <row r="3162" spans="4:4" x14ac:dyDescent="0.2">
      <c r="D3162" s="190"/>
    </row>
    <row r="3163" spans="4:4" x14ac:dyDescent="0.2">
      <c r="D3163" s="190"/>
    </row>
    <row r="3164" spans="4:4" x14ac:dyDescent="0.2">
      <c r="D3164" s="190"/>
    </row>
    <row r="3165" spans="4:4" x14ac:dyDescent="0.2">
      <c r="D3165" s="190"/>
    </row>
    <row r="3166" spans="4:4" x14ac:dyDescent="0.2">
      <c r="D3166" s="190"/>
    </row>
    <row r="3167" spans="4:4" x14ac:dyDescent="0.2">
      <c r="D3167" s="190"/>
    </row>
    <row r="3168" spans="4:4" x14ac:dyDescent="0.2">
      <c r="D3168" s="190"/>
    </row>
    <row r="3169" spans="4:4" x14ac:dyDescent="0.2">
      <c r="D3169" s="190"/>
    </row>
    <row r="3170" spans="4:4" x14ac:dyDescent="0.2">
      <c r="D3170" s="190"/>
    </row>
    <row r="3171" spans="4:4" x14ac:dyDescent="0.2">
      <c r="D3171" s="190"/>
    </row>
    <row r="3172" spans="4:4" x14ac:dyDescent="0.2">
      <c r="D3172" s="190"/>
    </row>
    <row r="3173" spans="4:4" x14ac:dyDescent="0.2">
      <c r="D3173" s="190"/>
    </row>
    <row r="3174" spans="4:4" x14ac:dyDescent="0.2">
      <c r="D3174" s="190"/>
    </row>
    <row r="3175" spans="4:4" x14ac:dyDescent="0.2">
      <c r="D3175" s="190"/>
    </row>
    <row r="3176" spans="4:4" x14ac:dyDescent="0.2">
      <c r="D3176" s="190"/>
    </row>
    <row r="3177" spans="4:4" x14ac:dyDescent="0.2">
      <c r="D3177" s="190"/>
    </row>
    <row r="3178" spans="4:4" x14ac:dyDescent="0.2">
      <c r="D3178" s="190"/>
    </row>
    <row r="3179" spans="4:4" x14ac:dyDescent="0.2">
      <c r="D3179" s="190"/>
    </row>
    <row r="3180" spans="4:4" x14ac:dyDescent="0.2">
      <c r="D3180" s="190"/>
    </row>
    <row r="3181" spans="4:4" x14ac:dyDescent="0.2">
      <c r="D3181" s="190"/>
    </row>
    <row r="3182" spans="4:4" x14ac:dyDescent="0.2">
      <c r="D3182" s="190"/>
    </row>
    <row r="3183" spans="4:4" x14ac:dyDescent="0.2">
      <c r="D3183" s="190"/>
    </row>
    <row r="3184" spans="4:4" x14ac:dyDescent="0.2">
      <c r="D3184" s="190"/>
    </row>
    <row r="3185" spans="4:4" x14ac:dyDescent="0.2">
      <c r="D3185" s="190"/>
    </row>
    <row r="3186" spans="4:4" x14ac:dyDescent="0.2">
      <c r="D3186" s="190"/>
    </row>
    <row r="3187" spans="4:4" x14ac:dyDescent="0.2">
      <c r="D3187" s="190"/>
    </row>
    <row r="3188" spans="4:4" x14ac:dyDescent="0.2">
      <c r="D3188" s="190"/>
    </row>
    <row r="3189" spans="4:4" x14ac:dyDescent="0.2">
      <c r="D3189" s="190"/>
    </row>
    <row r="3190" spans="4:4" x14ac:dyDescent="0.2">
      <c r="D3190" s="190"/>
    </row>
    <row r="3191" spans="4:4" x14ac:dyDescent="0.2">
      <c r="D3191" s="190"/>
    </row>
    <row r="3192" spans="4:4" x14ac:dyDescent="0.2">
      <c r="D3192" s="190"/>
    </row>
    <row r="3193" spans="4:4" x14ac:dyDescent="0.2">
      <c r="D3193" s="190"/>
    </row>
    <row r="3194" spans="4:4" x14ac:dyDescent="0.2">
      <c r="D3194" s="190"/>
    </row>
    <row r="3195" spans="4:4" x14ac:dyDescent="0.2">
      <c r="D3195" s="190"/>
    </row>
    <row r="3196" spans="4:4" x14ac:dyDescent="0.2">
      <c r="D3196" s="190"/>
    </row>
    <row r="3197" spans="4:4" x14ac:dyDescent="0.2">
      <c r="D3197" s="190"/>
    </row>
    <row r="3198" spans="4:4" x14ac:dyDescent="0.2">
      <c r="D3198" s="190"/>
    </row>
    <row r="3199" spans="4:4" x14ac:dyDescent="0.2">
      <c r="D3199" s="190"/>
    </row>
    <row r="3200" spans="4:4" x14ac:dyDescent="0.2">
      <c r="D3200" s="190"/>
    </row>
    <row r="3201" spans="4:4" x14ac:dyDescent="0.2">
      <c r="D3201" s="190"/>
    </row>
    <row r="3202" spans="4:4" x14ac:dyDescent="0.2">
      <c r="D3202" s="190"/>
    </row>
    <row r="3203" spans="4:4" x14ac:dyDescent="0.2">
      <c r="D3203" s="190"/>
    </row>
    <row r="3204" spans="4:4" x14ac:dyDescent="0.2">
      <c r="D3204" s="190"/>
    </row>
    <row r="3205" spans="4:4" x14ac:dyDescent="0.2">
      <c r="D3205" s="190"/>
    </row>
    <row r="3206" spans="4:4" x14ac:dyDescent="0.2">
      <c r="D3206" s="190"/>
    </row>
    <row r="3207" spans="4:4" x14ac:dyDescent="0.2">
      <c r="D3207" s="190"/>
    </row>
    <row r="3208" spans="4:4" x14ac:dyDescent="0.2">
      <c r="D3208" s="190"/>
    </row>
    <row r="3209" spans="4:4" x14ac:dyDescent="0.2">
      <c r="D3209" s="190"/>
    </row>
    <row r="3210" spans="4:4" x14ac:dyDescent="0.2">
      <c r="D3210" s="190"/>
    </row>
    <row r="3211" spans="4:4" x14ac:dyDescent="0.2">
      <c r="D3211" s="190"/>
    </row>
    <row r="3212" spans="4:4" x14ac:dyDescent="0.2">
      <c r="D3212" s="190"/>
    </row>
    <row r="3213" spans="4:4" x14ac:dyDescent="0.2">
      <c r="D3213" s="190"/>
    </row>
    <row r="3214" spans="4:4" x14ac:dyDescent="0.2">
      <c r="D3214" s="190"/>
    </row>
    <row r="3215" spans="4:4" x14ac:dyDescent="0.2">
      <c r="D3215" s="190"/>
    </row>
    <row r="3216" spans="4:4" x14ac:dyDescent="0.2">
      <c r="D3216" s="190"/>
    </row>
    <row r="3217" spans="4:4" x14ac:dyDescent="0.2">
      <c r="D3217" s="190"/>
    </row>
    <row r="3218" spans="4:4" x14ac:dyDescent="0.2">
      <c r="D3218" s="190"/>
    </row>
    <row r="3219" spans="4:4" x14ac:dyDescent="0.2">
      <c r="D3219" s="190"/>
    </row>
    <row r="3220" spans="4:4" x14ac:dyDescent="0.2">
      <c r="D3220" s="190"/>
    </row>
    <row r="3221" spans="4:4" x14ac:dyDescent="0.2">
      <c r="D3221" s="190"/>
    </row>
    <row r="3222" spans="4:4" x14ac:dyDescent="0.2">
      <c r="D3222" s="190"/>
    </row>
    <row r="3223" spans="4:4" x14ac:dyDescent="0.2">
      <c r="D3223" s="190"/>
    </row>
    <row r="3224" spans="4:4" x14ac:dyDescent="0.2">
      <c r="D3224" s="190"/>
    </row>
    <row r="3225" spans="4:4" x14ac:dyDescent="0.2">
      <c r="D3225" s="190"/>
    </row>
    <row r="3226" spans="4:4" x14ac:dyDescent="0.2">
      <c r="D3226" s="190"/>
    </row>
    <row r="3227" spans="4:4" x14ac:dyDescent="0.2">
      <c r="D3227" s="190"/>
    </row>
    <row r="3228" spans="4:4" x14ac:dyDescent="0.2">
      <c r="D3228" s="190"/>
    </row>
    <row r="3229" spans="4:4" x14ac:dyDescent="0.2">
      <c r="D3229" s="190"/>
    </row>
    <row r="3230" spans="4:4" x14ac:dyDescent="0.2">
      <c r="D3230" s="190"/>
    </row>
    <row r="3231" spans="4:4" x14ac:dyDescent="0.2">
      <c r="D3231" s="190"/>
    </row>
    <row r="3232" spans="4:4" x14ac:dyDescent="0.2">
      <c r="D3232" s="190"/>
    </row>
    <row r="3233" spans="4:4" x14ac:dyDescent="0.2">
      <c r="D3233" s="190"/>
    </row>
    <row r="3234" spans="4:4" x14ac:dyDescent="0.2">
      <c r="D3234" s="190"/>
    </row>
    <row r="3235" spans="4:4" x14ac:dyDescent="0.2">
      <c r="D3235" s="190"/>
    </row>
    <row r="3236" spans="4:4" x14ac:dyDescent="0.2">
      <c r="D3236" s="190"/>
    </row>
    <row r="3237" spans="4:4" x14ac:dyDescent="0.2">
      <c r="D3237" s="190"/>
    </row>
    <row r="3238" spans="4:4" x14ac:dyDescent="0.2">
      <c r="D3238" s="190"/>
    </row>
    <row r="3239" spans="4:4" x14ac:dyDescent="0.2">
      <c r="D3239" s="190"/>
    </row>
    <row r="3240" spans="4:4" x14ac:dyDescent="0.2">
      <c r="D3240" s="190"/>
    </row>
    <row r="3241" spans="4:4" x14ac:dyDescent="0.2">
      <c r="D3241" s="190"/>
    </row>
    <row r="3242" spans="4:4" x14ac:dyDescent="0.2">
      <c r="D3242" s="190"/>
    </row>
    <row r="3243" spans="4:4" x14ac:dyDescent="0.2">
      <c r="D3243" s="190"/>
    </row>
    <row r="3244" spans="4:4" x14ac:dyDescent="0.2">
      <c r="D3244" s="190"/>
    </row>
    <row r="3245" spans="4:4" x14ac:dyDescent="0.2">
      <c r="D3245" s="190"/>
    </row>
    <row r="3246" spans="4:4" x14ac:dyDescent="0.2">
      <c r="D3246" s="190"/>
    </row>
    <row r="3247" spans="4:4" x14ac:dyDescent="0.2">
      <c r="D3247" s="190"/>
    </row>
    <row r="3248" spans="4:4" x14ac:dyDescent="0.2">
      <c r="D3248" s="190"/>
    </row>
    <row r="3249" spans="4:4" x14ac:dyDescent="0.2">
      <c r="D3249" s="190"/>
    </row>
    <row r="3250" spans="4:4" x14ac:dyDescent="0.2">
      <c r="D3250" s="190"/>
    </row>
    <row r="3251" spans="4:4" x14ac:dyDescent="0.2">
      <c r="D3251" s="190"/>
    </row>
    <row r="3252" spans="4:4" x14ac:dyDescent="0.2">
      <c r="D3252" s="190"/>
    </row>
    <row r="3253" spans="4:4" x14ac:dyDescent="0.2">
      <c r="D3253" s="190"/>
    </row>
    <row r="3254" spans="4:4" x14ac:dyDescent="0.2">
      <c r="D3254" s="190"/>
    </row>
    <row r="3255" spans="4:4" x14ac:dyDescent="0.2">
      <c r="D3255" s="190"/>
    </row>
    <row r="3256" spans="4:4" x14ac:dyDescent="0.2">
      <c r="D3256" s="190"/>
    </row>
    <row r="3257" spans="4:4" x14ac:dyDescent="0.2">
      <c r="D3257" s="190"/>
    </row>
    <row r="3258" spans="4:4" x14ac:dyDescent="0.2">
      <c r="D3258" s="190"/>
    </row>
    <row r="3259" spans="4:4" x14ac:dyDescent="0.2">
      <c r="D3259" s="190"/>
    </row>
    <row r="3260" spans="4:4" x14ac:dyDescent="0.2">
      <c r="D3260" s="190"/>
    </row>
    <row r="3261" spans="4:4" x14ac:dyDescent="0.2">
      <c r="D3261" s="190"/>
    </row>
    <row r="3262" spans="4:4" x14ac:dyDescent="0.2">
      <c r="D3262" s="190"/>
    </row>
    <row r="3263" spans="4:4" x14ac:dyDescent="0.2">
      <c r="D3263" s="190"/>
    </row>
    <row r="3264" spans="4:4" x14ac:dyDescent="0.2">
      <c r="D3264" s="190"/>
    </row>
    <row r="3265" spans="4:4" x14ac:dyDescent="0.2">
      <c r="D3265" s="190"/>
    </row>
    <row r="3266" spans="4:4" x14ac:dyDescent="0.2">
      <c r="D3266" s="190"/>
    </row>
    <row r="3267" spans="4:4" x14ac:dyDescent="0.2">
      <c r="D3267" s="190"/>
    </row>
    <row r="3268" spans="4:4" x14ac:dyDescent="0.2">
      <c r="D3268" s="190"/>
    </row>
    <row r="3269" spans="4:4" x14ac:dyDescent="0.2">
      <c r="D3269" s="190"/>
    </row>
    <row r="3270" spans="4:4" x14ac:dyDescent="0.2">
      <c r="D3270" s="190"/>
    </row>
    <row r="3271" spans="4:4" x14ac:dyDescent="0.2">
      <c r="D3271" s="190"/>
    </row>
    <row r="3272" spans="4:4" x14ac:dyDescent="0.2">
      <c r="D3272" s="190"/>
    </row>
    <row r="3273" spans="4:4" x14ac:dyDescent="0.2">
      <c r="D3273" s="190"/>
    </row>
    <row r="3274" spans="4:4" x14ac:dyDescent="0.2">
      <c r="D3274" s="190"/>
    </row>
    <row r="3275" spans="4:4" x14ac:dyDescent="0.2">
      <c r="D3275" s="190"/>
    </row>
    <row r="3276" spans="4:4" x14ac:dyDescent="0.2">
      <c r="D3276" s="190"/>
    </row>
    <row r="3277" spans="4:4" x14ac:dyDescent="0.2">
      <c r="D3277" s="190"/>
    </row>
    <row r="3278" spans="4:4" x14ac:dyDescent="0.2">
      <c r="D3278" s="190"/>
    </row>
    <row r="3279" spans="4:4" x14ac:dyDescent="0.2">
      <c r="D3279" s="190"/>
    </row>
    <row r="3280" spans="4:4" x14ac:dyDescent="0.2">
      <c r="D3280" s="190"/>
    </row>
    <row r="3281" spans="4:4" x14ac:dyDescent="0.2">
      <c r="D3281" s="190"/>
    </row>
    <row r="3282" spans="4:4" x14ac:dyDescent="0.2">
      <c r="D3282" s="190"/>
    </row>
    <row r="3283" spans="4:4" x14ac:dyDescent="0.2">
      <c r="D3283" s="190"/>
    </row>
    <row r="3284" spans="4:4" x14ac:dyDescent="0.2">
      <c r="D3284" s="190"/>
    </row>
    <row r="3285" spans="4:4" x14ac:dyDescent="0.2">
      <c r="D3285" s="190"/>
    </row>
    <row r="3286" spans="4:4" x14ac:dyDescent="0.2">
      <c r="D3286" s="190"/>
    </row>
    <row r="3287" spans="4:4" x14ac:dyDescent="0.2">
      <c r="D3287" s="190"/>
    </row>
    <row r="3288" spans="4:4" x14ac:dyDescent="0.2">
      <c r="D3288" s="190"/>
    </row>
    <row r="3289" spans="4:4" x14ac:dyDescent="0.2">
      <c r="D3289" s="190"/>
    </row>
    <row r="3290" spans="4:4" x14ac:dyDescent="0.2">
      <c r="D3290" s="190"/>
    </row>
    <row r="3291" spans="4:4" x14ac:dyDescent="0.2">
      <c r="D3291" s="190"/>
    </row>
    <row r="3292" spans="4:4" x14ac:dyDescent="0.2">
      <c r="D3292" s="190"/>
    </row>
    <row r="3293" spans="4:4" x14ac:dyDescent="0.2">
      <c r="D3293" s="190"/>
    </row>
    <row r="3294" spans="4:4" x14ac:dyDescent="0.2">
      <c r="D3294" s="190"/>
    </row>
    <row r="3295" spans="4:4" x14ac:dyDescent="0.2">
      <c r="D3295" s="190"/>
    </row>
    <row r="3296" spans="4:4" x14ac:dyDescent="0.2">
      <c r="D3296" s="190"/>
    </row>
    <row r="3297" spans="4:4" x14ac:dyDescent="0.2">
      <c r="D3297" s="190"/>
    </row>
    <row r="3298" spans="4:4" x14ac:dyDescent="0.2">
      <c r="D3298" s="190"/>
    </row>
    <row r="3299" spans="4:4" x14ac:dyDescent="0.2">
      <c r="D3299" s="190"/>
    </row>
    <row r="3300" spans="4:4" x14ac:dyDescent="0.2">
      <c r="D3300" s="190"/>
    </row>
    <row r="3301" spans="4:4" x14ac:dyDescent="0.2">
      <c r="D3301" s="190"/>
    </row>
    <row r="3302" spans="4:4" x14ac:dyDescent="0.2">
      <c r="D3302" s="190"/>
    </row>
    <row r="3303" spans="4:4" x14ac:dyDescent="0.2">
      <c r="D3303" s="190"/>
    </row>
    <row r="3304" spans="4:4" x14ac:dyDescent="0.2">
      <c r="D3304" s="190"/>
    </row>
    <row r="3305" spans="4:4" x14ac:dyDescent="0.2">
      <c r="D3305" s="190"/>
    </row>
    <row r="3306" spans="4:4" x14ac:dyDescent="0.2">
      <c r="D3306" s="190"/>
    </row>
    <row r="3307" spans="4:4" x14ac:dyDescent="0.2">
      <c r="D3307" s="190"/>
    </row>
    <row r="3308" spans="4:4" x14ac:dyDescent="0.2">
      <c r="D3308" s="190"/>
    </row>
    <row r="3309" spans="4:4" x14ac:dyDescent="0.2">
      <c r="D3309" s="190"/>
    </row>
    <row r="3310" spans="4:4" x14ac:dyDescent="0.2">
      <c r="D3310" s="190"/>
    </row>
    <row r="3311" spans="4:4" x14ac:dyDescent="0.2">
      <c r="D3311" s="190"/>
    </row>
    <row r="3312" spans="4:4" x14ac:dyDescent="0.2">
      <c r="D3312" s="190"/>
    </row>
    <row r="3313" spans="4:4" x14ac:dyDescent="0.2">
      <c r="D3313" s="190"/>
    </row>
    <row r="3314" spans="4:4" x14ac:dyDescent="0.2">
      <c r="D3314" s="190"/>
    </row>
    <row r="3315" spans="4:4" x14ac:dyDescent="0.2">
      <c r="D3315" s="190"/>
    </row>
    <row r="3316" spans="4:4" x14ac:dyDescent="0.2">
      <c r="D3316" s="190"/>
    </row>
    <row r="3317" spans="4:4" x14ac:dyDescent="0.2">
      <c r="D3317" s="190"/>
    </row>
    <row r="3318" spans="4:4" x14ac:dyDescent="0.2">
      <c r="D3318" s="190"/>
    </row>
    <row r="3319" spans="4:4" x14ac:dyDescent="0.2">
      <c r="D3319" s="190"/>
    </row>
    <row r="3320" spans="4:4" x14ac:dyDescent="0.2">
      <c r="D3320" s="190"/>
    </row>
    <row r="3321" spans="4:4" x14ac:dyDescent="0.2">
      <c r="D3321" s="190"/>
    </row>
    <row r="3322" spans="4:4" x14ac:dyDescent="0.2">
      <c r="D3322" s="190"/>
    </row>
    <row r="3323" spans="4:4" x14ac:dyDescent="0.2">
      <c r="D3323" s="190"/>
    </row>
    <row r="3324" spans="4:4" x14ac:dyDescent="0.2">
      <c r="D3324" s="190"/>
    </row>
    <row r="3325" spans="4:4" x14ac:dyDescent="0.2">
      <c r="D3325" s="190"/>
    </row>
    <row r="3326" spans="4:4" x14ac:dyDescent="0.2">
      <c r="D3326" s="190"/>
    </row>
    <row r="3327" spans="4:4" x14ac:dyDescent="0.2">
      <c r="D3327" s="190"/>
    </row>
    <row r="3328" spans="4:4" x14ac:dyDescent="0.2">
      <c r="D3328" s="190"/>
    </row>
    <row r="3329" spans="4:4" x14ac:dyDescent="0.2">
      <c r="D3329" s="190"/>
    </row>
    <row r="3330" spans="4:4" x14ac:dyDescent="0.2">
      <c r="D3330" s="190"/>
    </row>
    <row r="3331" spans="4:4" x14ac:dyDescent="0.2">
      <c r="D3331" s="190"/>
    </row>
    <row r="3332" spans="4:4" x14ac:dyDescent="0.2">
      <c r="D3332" s="190"/>
    </row>
    <row r="3333" spans="4:4" x14ac:dyDescent="0.2">
      <c r="D3333" s="190"/>
    </row>
    <row r="3334" spans="4:4" x14ac:dyDescent="0.2">
      <c r="D3334" s="190"/>
    </row>
    <row r="3335" spans="4:4" x14ac:dyDescent="0.2">
      <c r="D3335" s="190"/>
    </row>
    <row r="3336" spans="4:4" x14ac:dyDescent="0.2">
      <c r="D3336" s="190"/>
    </row>
    <row r="3337" spans="4:4" x14ac:dyDescent="0.2">
      <c r="D3337" s="190"/>
    </row>
    <row r="3338" spans="4:4" x14ac:dyDescent="0.2">
      <c r="D3338" s="190"/>
    </row>
    <row r="3339" spans="4:4" x14ac:dyDescent="0.2">
      <c r="D3339" s="190"/>
    </row>
    <row r="3340" spans="4:4" x14ac:dyDescent="0.2">
      <c r="D3340" s="190"/>
    </row>
    <row r="3341" spans="4:4" x14ac:dyDescent="0.2">
      <c r="D3341" s="190"/>
    </row>
    <row r="3342" spans="4:4" x14ac:dyDescent="0.2">
      <c r="D3342" s="190"/>
    </row>
    <row r="3343" spans="4:4" x14ac:dyDescent="0.2">
      <c r="D3343" s="190"/>
    </row>
    <row r="3344" spans="4:4" x14ac:dyDescent="0.2">
      <c r="D3344" s="190"/>
    </row>
    <row r="3345" spans="4:4" x14ac:dyDescent="0.2">
      <c r="D3345" s="190"/>
    </row>
    <row r="3346" spans="4:4" x14ac:dyDescent="0.2">
      <c r="D3346" s="190"/>
    </row>
    <row r="3347" spans="4:4" x14ac:dyDescent="0.2">
      <c r="D3347" s="190"/>
    </row>
    <row r="3348" spans="4:4" x14ac:dyDescent="0.2">
      <c r="D3348" s="190"/>
    </row>
    <row r="3349" spans="4:4" x14ac:dyDescent="0.2">
      <c r="D3349" s="190"/>
    </row>
    <row r="3350" spans="4:4" x14ac:dyDescent="0.2">
      <c r="D3350" s="190"/>
    </row>
    <row r="3351" spans="4:4" x14ac:dyDescent="0.2">
      <c r="D3351" s="190"/>
    </row>
    <row r="3352" spans="4:4" x14ac:dyDescent="0.2">
      <c r="D3352" s="190"/>
    </row>
    <row r="3353" spans="4:4" x14ac:dyDescent="0.2">
      <c r="D3353" s="190"/>
    </row>
    <row r="3354" spans="4:4" x14ac:dyDescent="0.2">
      <c r="D3354" s="190"/>
    </row>
    <row r="3355" spans="4:4" x14ac:dyDescent="0.2">
      <c r="D3355" s="190"/>
    </row>
    <row r="3356" spans="4:4" x14ac:dyDescent="0.2">
      <c r="D3356" s="190"/>
    </row>
    <row r="3357" spans="4:4" x14ac:dyDescent="0.2">
      <c r="D3357" s="190"/>
    </row>
    <row r="3358" spans="4:4" x14ac:dyDescent="0.2">
      <c r="D3358" s="190"/>
    </row>
    <row r="3359" spans="4:4" x14ac:dyDescent="0.2">
      <c r="D3359" s="190"/>
    </row>
    <row r="3360" spans="4:4" x14ac:dyDescent="0.2">
      <c r="D3360" s="190"/>
    </row>
    <row r="3361" spans="4:4" x14ac:dyDescent="0.2">
      <c r="D3361" s="190"/>
    </row>
    <row r="3362" spans="4:4" x14ac:dyDescent="0.2">
      <c r="D3362" s="190"/>
    </row>
    <row r="3363" spans="4:4" x14ac:dyDescent="0.2">
      <c r="D3363" s="190"/>
    </row>
    <row r="3364" spans="4:4" x14ac:dyDescent="0.2">
      <c r="D3364" s="190"/>
    </row>
    <row r="3365" spans="4:4" x14ac:dyDescent="0.2">
      <c r="D3365" s="190"/>
    </row>
    <row r="3366" spans="4:4" x14ac:dyDescent="0.2">
      <c r="D3366" s="190"/>
    </row>
    <row r="3367" spans="4:4" x14ac:dyDescent="0.2">
      <c r="D3367" s="190"/>
    </row>
    <row r="3368" spans="4:4" x14ac:dyDescent="0.2">
      <c r="D3368" s="190"/>
    </row>
    <row r="3369" spans="4:4" x14ac:dyDescent="0.2">
      <c r="D3369" s="190"/>
    </row>
    <row r="3370" spans="4:4" x14ac:dyDescent="0.2">
      <c r="D3370" s="190"/>
    </row>
    <row r="3371" spans="4:4" x14ac:dyDescent="0.2">
      <c r="D3371" s="190"/>
    </row>
    <row r="3372" spans="4:4" x14ac:dyDescent="0.2">
      <c r="D3372" s="190"/>
    </row>
    <row r="3373" spans="4:4" x14ac:dyDescent="0.2">
      <c r="D3373" s="190"/>
    </row>
    <row r="3374" spans="4:4" x14ac:dyDescent="0.2">
      <c r="D3374" s="190"/>
    </row>
    <row r="3375" spans="4:4" x14ac:dyDescent="0.2">
      <c r="D3375" s="190"/>
    </row>
    <row r="3376" spans="4:4" x14ac:dyDescent="0.2">
      <c r="D3376" s="190"/>
    </row>
    <row r="3377" spans="4:4" x14ac:dyDescent="0.2">
      <c r="D3377" s="190"/>
    </row>
    <row r="3378" spans="4:4" x14ac:dyDescent="0.2">
      <c r="D3378" s="190"/>
    </row>
    <row r="3379" spans="4:4" x14ac:dyDescent="0.2">
      <c r="D3379" s="190"/>
    </row>
    <row r="3380" spans="4:4" x14ac:dyDescent="0.2">
      <c r="D3380" s="190"/>
    </row>
    <row r="3381" spans="4:4" x14ac:dyDescent="0.2">
      <c r="D3381" s="190"/>
    </row>
    <row r="3382" spans="4:4" x14ac:dyDescent="0.2">
      <c r="D3382" s="190"/>
    </row>
    <row r="3383" spans="4:4" x14ac:dyDescent="0.2">
      <c r="D3383" s="190"/>
    </row>
    <row r="3384" spans="4:4" x14ac:dyDescent="0.2">
      <c r="D3384" s="190"/>
    </row>
    <row r="3385" spans="4:4" x14ac:dyDescent="0.2">
      <c r="D3385" s="190"/>
    </row>
    <row r="3386" spans="4:4" x14ac:dyDescent="0.2">
      <c r="D3386" s="190"/>
    </row>
    <row r="3387" spans="4:4" x14ac:dyDescent="0.2">
      <c r="D3387" s="190"/>
    </row>
    <row r="3388" spans="4:4" x14ac:dyDescent="0.2">
      <c r="D3388" s="190"/>
    </row>
    <row r="3389" spans="4:4" x14ac:dyDescent="0.2">
      <c r="D3389" s="190"/>
    </row>
    <row r="3390" spans="4:4" x14ac:dyDescent="0.2">
      <c r="D3390" s="190"/>
    </row>
    <row r="3391" spans="4:4" x14ac:dyDescent="0.2">
      <c r="D3391" s="190"/>
    </row>
    <row r="3392" spans="4:4" x14ac:dyDescent="0.2">
      <c r="D3392" s="190"/>
    </row>
    <row r="3393" spans="4:4" x14ac:dyDescent="0.2">
      <c r="D3393" s="190"/>
    </row>
    <row r="3394" spans="4:4" x14ac:dyDescent="0.2">
      <c r="D3394" s="190"/>
    </row>
    <row r="3395" spans="4:4" x14ac:dyDescent="0.2">
      <c r="D3395" s="190"/>
    </row>
    <row r="3396" spans="4:4" x14ac:dyDescent="0.2">
      <c r="D3396" s="190"/>
    </row>
    <row r="3397" spans="4:4" x14ac:dyDescent="0.2">
      <c r="D3397" s="190"/>
    </row>
    <row r="3398" spans="4:4" x14ac:dyDescent="0.2">
      <c r="D3398" s="190"/>
    </row>
    <row r="3399" spans="4:4" x14ac:dyDescent="0.2">
      <c r="D3399" s="190"/>
    </row>
    <row r="3400" spans="4:4" x14ac:dyDescent="0.2">
      <c r="D3400" s="190"/>
    </row>
    <row r="3401" spans="4:4" x14ac:dyDescent="0.2">
      <c r="D3401" s="190"/>
    </row>
    <row r="3402" spans="4:4" x14ac:dyDescent="0.2">
      <c r="D3402" s="190"/>
    </row>
    <row r="3403" spans="4:4" x14ac:dyDescent="0.2">
      <c r="D3403" s="190"/>
    </row>
    <row r="3404" spans="4:4" x14ac:dyDescent="0.2">
      <c r="D3404" s="190"/>
    </row>
    <row r="3405" spans="4:4" x14ac:dyDescent="0.2">
      <c r="D3405" s="190"/>
    </row>
    <row r="3406" spans="4:4" x14ac:dyDescent="0.2">
      <c r="D3406" s="190"/>
    </row>
    <row r="3407" spans="4:4" x14ac:dyDescent="0.2">
      <c r="D3407" s="190"/>
    </row>
    <row r="3408" spans="4:4" x14ac:dyDescent="0.2">
      <c r="D3408" s="190"/>
    </row>
    <row r="3409" spans="4:4" x14ac:dyDescent="0.2">
      <c r="D3409" s="190"/>
    </row>
    <row r="3410" spans="4:4" x14ac:dyDescent="0.2">
      <c r="D3410" s="190"/>
    </row>
    <row r="3411" spans="4:4" x14ac:dyDescent="0.2">
      <c r="D3411" s="190"/>
    </row>
    <row r="3412" spans="4:4" x14ac:dyDescent="0.2">
      <c r="D3412" s="190"/>
    </row>
    <row r="3413" spans="4:4" x14ac:dyDescent="0.2">
      <c r="D3413" s="190"/>
    </row>
    <row r="3414" spans="4:4" x14ac:dyDescent="0.2">
      <c r="D3414" s="190"/>
    </row>
    <row r="3415" spans="4:4" x14ac:dyDescent="0.2">
      <c r="D3415" s="190"/>
    </row>
    <row r="3416" spans="4:4" x14ac:dyDescent="0.2">
      <c r="D3416" s="190"/>
    </row>
    <row r="3417" spans="4:4" x14ac:dyDescent="0.2">
      <c r="D3417" s="190"/>
    </row>
    <row r="3418" spans="4:4" x14ac:dyDescent="0.2">
      <c r="D3418" s="190"/>
    </row>
    <row r="3419" spans="4:4" x14ac:dyDescent="0.2">
      <c r="D3419" s="190"/>
    </row>
    <row r="3420" spans="4:4" x14ac:dyDescent="0.2">
      <c r="D3420" s="190"/>
    </row>
    <row r="3421" spans="4:4" x14ac:dyDescent="0.2">
      <c r="D3421" s="190"/>
    </row>
    <row r="3422" spans="4:4" x14ac:dyDescent="0.2">
      <c r="D3422" s="190"/>
    </row>
    <row r="3423" spans="4:4" x14ac:dyDescent="0.2">
      <c r="D3423" s="190"/>
    </row>
    <row r="3424" spans="4:4" x14ac:dyDescent="0.2">
      <c r="D3424" s="190"/>
    </row>
    <row r="3425" spans="4:4" x14ac:dyDescent="0.2">
      <c r="D3425" s="190"/>
    </row>
    <row r="3426" spans="4:4" x14ac:dyDescent="0.2">
      <c r="D3426" s="190"/>
    </row>
    <row r="3427" spans="4:4" x14ac:dyDescent="0.2">
      <c r="D3427" s="190"/>
    </row>
    <row r="3428" spans="4:4" x14ac:dyDescent="0.2">
      <c r="D3428" s="190"/>
    </row>
    <row r="3429" spans="4:4" x14ac:dyDescent="0.2">
      <c r="D3429" s="190"/>
    </row>
    <row r="3430" spans="4:4" x14ac:dyDescent="0.2">
      <c r="D3430" s="190"/>
    </row>
    <row r="3431" spans="4:4" x14ac:dyDescent="0.2">
      <c r="D3431" s="190"/>
    </row>
    <row r="3432" spans="4:4" x14ac:dyDescent="0.2">
      <c r="D3432" s="190"/>
    </row>
    <row r="3433" spans="4:4" x14ac:dyDescent="0.2">
      <c r="D3433" s="190"/>
    </row>
    <row r="3434" spans="4:4" x14ac:dyDescent="0.2">
      <c r="D3434" s="190"/>
    </row>
    <row r="3435" spans="4:4" x14ac:dyDescent="0.2">
      <c r="D3435" s="190"/>
    </row>
    <row r="3436" spans="4:4" x14ac:dyDescent="0.2">
      <c r="D3436" s="190"/>
    </row>
    <row r="3437" spans="4:4" x14ac:dyDescent="0.2">
      <c r="D3437" s="190"/>
    </row>
    <row r="3438" spans="4:4" x14ac:dyDescent="0.2">
      <c r="D3438" s="190"/>
    </row>
    <row r="3439" spans="4:4" x14ac:dyDescent="0.2">
      <c r="D3439" s="190"/>
    </row>
    <row r="3440" spans="4:4" x14ac:dyDescent="0.2">
      <c r="D3440" s="190"/>
    </row>
    <row r="3441" spans="4:4" x14ac:dyDescent="0.2">
      <c r="D3441" s="190"/>
    </row>
    <row r="3442" spans="4:4" x14ac:dyDescent="0.2">
      <c r="D3442" s="190"/>
    </row>
    <row r="3443" spans="4:4" x14ac:dyDescent="0.2">
      <c r="D3443" s="190"/>
    </row>
    <row r="3444" spans="4:4" x14ac:dyDescent="0.2">
      <c r="D3444" s="190"/>
    </row>
    <row r="3445" spans="4:4" x14ac:dyDescent="0.2">
      <c r="D3445" s="190"/>
    </row>
    <row r="3446" spans="4:4" x14ac:dyDescent="0.2">
      <c r="D3446" s="190"/>
    </row>
    <row r="3447" spans="4:4" x14ac:dyDescent="0.2">
      <c r="D3447" s="190"/>
    </row>
    <row r="3448" spans="4:4" x14ac:dyDescent="0.2">
      <c r="D3448" s="190"/>
    </row>
    <row r="3449" spans="4:4" x14ac:dyDescent="0.2">
      <c r="D3449" s="190"/>
    </row>
    <row r="3450" spans="4:4" x14ac:dyDescent="0.2">
      <c r="D3450" s="190"/>
    </row>
    <row r="3451" spans="4:4" x14ac:dyDescent="0.2">
      <c r="D3451" s="190"/>
    </row>
    <row r="3452" spans="4:4" x14ac:dyDescent="0.2">
      <c r="D3452" s="190"/>
    </row>
    <row r="3453" spans="4:4" x14ac:dyDescent="0.2">
      <c r="D3453" s="190"/>
    </row>
    <row r="3454" spans="4:4" x14ac:dyDescent="0.2">
      <c r="D3454" s="190"/>
    </row>
    <row r="3455" spans="4:4" x14ac:dyDescent="0.2">
      <c r="D3455" s="190"/>
    </row>
    <row r="3456" spans="4:4" x14ac:dyDescent="0.2">
      <c r="D3456" s="190"/>
    </row>
    <row r="3457" spans="4:4" x14ac:dyDescent="0.2">
      <c r="D3457" s="190"/>
    </row>
    <row r="3458" spans="4:4" x14ac:dyDescent="0.2">
      <c r="D3458" s="190"/>
    </row>
    <row r="3459" spans="4:4" x14ac:dyDescent="0.2">
      <c r="D3459" s="190"/>
    </row>
    <row r="3460" spans="4:4" x14ac:dyDescent="0.2">
      <c r="D3460" s="190"/>
    </row>
    <row r="3461" spans="4:4" x14ac:dyDescent="0.2">
      <c r="D3461" s="190"/>
    </row>
    <row r="3462" spans="4:4" x14ac:dyDescent="0.2">
      <c r="D3462" s="190"/>
    </row>
    <row r="3463" spans="4:4" x14ac:dyDescent="0.2">
      <c r="D3463" s="190"/>
    </row>
    <row r="3464" spans="4:4" x14ac:dyDescent="0.2">
      <c r="D3464" s="190"/>
    </row>
    <row r="3465" spans="4:4" x14ac:dyDescent="0.2">
      <c r="D3465" s="190"/>
    </row>
    <row r="3466" spans="4:4" x14ac:dyDescent="0.2">
      <c r="D3466" s="190"/>
    </row>
    <row r="3467" spans="4:4" x14ac:dyDescent="0.2">
      <c r="D3467" s="190"/>
    </row>
    <row r="3468" spans="4:4" x14ac:dyDescent="0.2">
      <c r="D3468" s="190"/>
    </row>
    <row r="3469" spans="4:4" x14ac:dyDescent="0.2">
      <c r="D3469" s="190"/>
    </row>
    <row r="3470" spans="4:4" x14ac:dyDescent="0.2">
      <c r="D3470" s="190"/>
    </row>
    <row r="3471" spans="4:4" x14ac:dyDescent="0.2">
      <c r="D3471" s="190"/>
    </row>
    <row r="3472" spans="4:4" x14ac:dyDescent="0.2">
      <c r="D3472" s="190"/>
    </row>
    <row r="3473" spans="4:4" x14ac:dyDescent="0.2">
      <c r="D3473" s="190"/>
    </row>
    <row r="3474" spans="4:4" x14ac:dyDescent="0.2">
      <c r="D3474" s="190"/>
    </row>
    <row r="3475" spans="4:4" x14ac:dyDescent="0.2">
      <c r="D3475" s="190"/>
    </row>
    <row r="3476" spans="4:4" x14ac:dyDescent="0.2">
      <c r="D3476" s="190"/>
    </row>
    <row r="3477" spans="4:4" x14ac:dyDescent="0.2">
      <c r="D3477" s="190"/>
    </row>
    <row r="3478" spans="4:4" x14ac:dyDescent="0.2">
      <c r="D3478" s="190"/>
    </row>
    <row r="3479" spans="4:4" x14ac:dyDescent="0.2">
      <c r="D3479" s="190"/>
    </row>
    <row r="3480" spans="4:4" x14ac:dyDescent="0.2">
      <c r="D3480" s="190"/>
    </row>
    <row r="3481" spans="4:4" x14ac:dyDescent="0.2">
      <c r="D3481" s="190"/>
    </row>
    <row r="3482" spans="4:4" x14ac:dyDescent="0.2">
      <c r="D3482" s="190"/>
    </row>
    <row r="3483" spans="4:4" x14ac:dyDescent="0.2">
      <c r="D3483" s="190"/>
    </row>
    <row r="3484" spans="4:4" x14ac:dyDescent="0.2">
      <c r="D3484" s="190"/>
    </row>
    <row r="3485" spans="4:4" x14ac:dyDescent="0.2">
      <c r="D3485" s="190"/>
    </row>
    <row r="3486" spans="4:4" x14ac:dyDescent="0.2">
      <c r="D3486" s="190"/>
    </row>
    <row r="3487" spans="4:4" x14ac:dyDescent="0.2">
      <c r="D3487" s="190"/>
    </row>
    <row r="3488" spans="4:4" x14ac:dyDescent="0.2">
      <c r="D3488" s="190"/>
    </row>
    <row r="3489" spans="4:4" x14ac:dyDescent="0.2">
      <c r="D3489" s="190"/>
    </row>
    <row r="3490" spans="4:4" x14ac:dyDescent="0.2">
      <c r="D3490" s="190"/>
    </row>
    <row r="3491" spans="4:4" x14ac:dyDescent="0.2">
      <c r="D3491" s="190"/>
    </row>
    <row r="3492" spans="4:4" x14ac:dyDescent="0.2">
      <c r="D3492" s="190"/>
    </row>
    <row r="3493" spans="4:4" x14ac:dyDescent="0.2">
      <c r="D3493" s="190"/>
    </row>
    <row r="3494" spans="4:4" x14ac:dyDescent="0.2">
      <c r="D3494" s="190"/>
    </row>
    <row r="3495" spans="4:4" x14ac:dyDescent="0.2">
      <c r="D3495" s="190"/>
    </row>
    <row r="3496" spans="4:4" x14ac:dyDescent="0.2">
      <c r="D3496" s="190"/>
    </row>
    <row r="3497" spans="4:4" x14ac:dyDescent="0.2">
      <c r="D3497" s="190"/>
    </row>
    <row r="3498" spans="4:4" x14ac:dyDescent="0.2">
      <c r="D3498" s="190"/>
    </row>
    <row r="3499" spans="4:4" x14ac:dyDescent="0.2">
      <c r="D3499" s="190"/>
    </row>
    <row r="3500" spans="4:4" x14ac:dyDescent="0.2">
      <c r="D3500" s="190"/>
    </row>
    <row r="3501" spans="4:4" x14ac:dyDescent="0.2">
      <c r="D3501" s="190"/>
    </row>
    <row r="3502" spans="4:4" x14ac:dyDescent="0.2">
      <c r="D3502" s="190"/>
    </row>
    <row r="3503" spans="4:4" x14ac:dyDescent="0.2">
      <c r="D3503" s="190"/>
    </row>
    <row r="3504" spans="4:4" x14ac:dyDescent="0.2">
      <c r="D3504" s="190"/>
    </row>
    <row r="3505" spans="4:4" x14ac:dyDescent="0.2">
      <c r="D3505" s="190"/>
    </row>
    <row r="3506" spans="4:4" x14ac:dyDescent="0.2">
      <c r="D3506" s="190"/>
    </row>
    <row r="3507" spans="4:4" x14ac:dyDescent="0.2">
      <c r="D3507" s="190"/>
    </row>
    <row r="3508" spans="4:4" x14ac:dyDescent="0.2">
      <c r="D3508" s="190"/>
    </row>
    <row r="3509" spans="4:4" x14ac:dyDescent="0.2">
      <c r="D3509" s="190"/>
    </row>
    <row r="3510" spans="4:4" x14ac:dyDescent="0.2">
      <c r="D3510" s="190"/>
    </row>
    <row r="3511" spans="4:4" x14ac:dyDescent="0.2">
      <c r="D3511" s="190"/>
    </row>
    <row r="3512" spans="4:4" x14ac:dyDescent="0.2">
      <c r="D3512" s="190"/>
    </row>
    <row r="3513" spans="4:4" x14ac:dyDescent="0.2">
      <c r="D3513" s="190"/>
    </row>
    <row r="3514" spans="4:4" x14ac:dyDescent="0.2">
      <c r="D3514" s="190"/>
    </row>
    <row r="3515" spans="4:4" x14ac:dyDescent="0.2">
      <c r="D3515" s="190"/>
    </row>
    <row r="3516" spans="4:4" x14ac:dyDescent="0.2">
      <c r="D3516" s="190"/>
    </row>
    <row r="3517" spans="4:4" x14ac:dyDescent="0.2">
      <c r="D3517" s="190"/>
    </row>
    <row r="3518" spans="4:4" x14ac:dyDescent="0.2">
      <c r="D3518" s="190"/>
    </row>
    <row r="3519" spans="4:4" x14ac:dyDescent="0.2">
      <c r="D3519" s="190"/>
    </row>
    <row r="3520" spans="4:4" x14ac:dyDescent="0.2">
      <c r="D3520" s="190"/>
    </row>
    <row r="3521" spans="4:4" x14ac:dyDescent="0.2">
      <c r="D3521" s="190"/>
    </row>
    <row r="3522" spans="4:4" x14ac:dyDescent="0.2">
      <c r="D3522" s="190"/>
    </row>
    <row r="3523" spans="4:4" x14ac:dyDescent="0.2">
      <c r="D3523" s="190"/>
    </row>
    <row r="3524" spans="4:4" x14ac:dyDescent="0.2">
      <c r="D3524" s="190"/>
    </row>
    <row r="3525" spans="4:4" x14ac:dyDescent="0.2">
      <c r="D3525" s="190"/>
    </row>
    <row r="3526" spans="4:4" x14ac:dyDescent="0.2">
      <c r="D3526" s="190"/>
    </row>
    <row r="3527" spans="4:4" x14ac:dyDescent="0.2">
      <c r="D3527" s="190"/>
    </row>
    <row r="3528" spans="4:4" x14ac:dyDescent="0.2">
      <c r="D3528" s="190"/>
    </row>
    <row r="3529" spans="4:4" x14ac:dyDescent="0.2">
      <c r="D3529" s="190"/>
    </row>
    <row r="3530" spans="4:4" x14ac:dyDescent="0.2">
      <c r="D3530" s="190"/>
    </row>
    <row r="3531" spans="4:4" x14ac:dyDescent="0.2">
      <c r="D3531" s="190"/>
    </row>
    <row r="3532" spans="4:4" x14ac:dyDescent="0.2">
      <c r="D3532" s="190"/>
    </row>
    <row r="3533" spans="4:4" x14ac:dyDescent="0.2">
      <c r="D3533" s="190"/>
    </row>
    <row r="3534" spans="4:4" x14ac:dyDescent="0.2">
      <c r="D3534" s="190"/>
    </row>
    <row r="3535" spans="4:4" x14ac:dyDescent="0.2">
      <c r="D3535" s="190"/>
    </row>
    <row r="3536" spans="4:4" x14ac:dyDescent="0.2">
      <c r="D3536" s="190"/>
    </row>
    <row r="3537" spans="4:4" x14ac:dyDescent="0.2">
      <c r="D3537" s="190"/>
    </row>
    <row r="3538" spans="4:4" x14ac:dyDescent="0.2">
      <c r="D3538" s="190"/>
    </row>
    <row r="3539" spans="4:4" x14ac:dyDescent="0.2">
      <c r="D3539" s="190"/>
    </row>
    <row r="3540" spans="4:4" x14ac:dyDescent="0.2">
      <c r="D3540" s="190"/>
    </row>
    <row r="3541" spans="4:4" x14ac:dyDescent="0.2">
      <c r="D3541" s="190"/>
    </row>
    <row r="3542" spans="4:4" x14ac:dyDescent="0.2">
      <c r="D3542" s="190"/>
    </row>
    <row r="3543" spans="4:4" x14ac:dyDescent="0.2">
      <c r="D3543" s="190"/>
    </row>
    <row r="3544" spans="4:4" x14ac:dyDescent="0.2">
      <c r="D3544" s="190"/>
    </row>
    <row r="3545" spans="4:4" x14ac:dyDescent="0.2">
      <c r="D3545" s="190"/>
    </row>
    <row r="3546" spans="4:4" x14ac:dyDescent="0.2">
      <c r="D3546" s="190"/>
    </row>
    <row r="3547" spans="4:4" x14ac:dyDescent="0.2">
      <c r="D3547" s="190"/>
    </row>
    <row r="3548" spans="4:4" x14ac:dyDescent="0.2">
      <c r="D3548" s="190"/>
    </row>
    <row r="3549" spans="4:4" x14ac:dyDescent="0.2">
      <c r="D3549" s="190"/>
    </row>
    <row r="3550" spans="4:4" x14ac:dyDescent="0.2">
      <c r="D3550" s="190"/>
    </row>
    <row r="3551" spans="4:4" x14ac:dyDescent="0.2">
      <c r="D3551" s="190"/>
    </row>
    <row r="3552" spans="4:4" x14ac:dyDescent="0.2">
      <c r="D3552" s="190"/>
    </row>
    <row r="3553" spans="4:4" x14ac:dyDescent="0.2">
      <c r="D3553" s="190"/>
    </row>
    <row r="3554" spans="4:4" x14ac:dyDescent="0.2">
      <c r="D3554" s="190"/>
    </row>
    <row r="3555" spans="4:4" x14ac:dyDescent="0.2">
      <c r="D3555" s="190"/>
    </row>
    <row r="3556" spans="4:4" x14ac:dyDescent="0.2">
      <c r="D3556" s="190"/>
    </row>
    <row r="3557" spans="4:4" x14ac:dyDescent="0.2">
      <c r="D3557" s="190"/>
    </row>
    <row r="3558" spans="4:4" x14ac:dyDescent="0.2">
      <c r="D3558" s="190"/>
    </row>
    <row r="3559" spans="4:4" x14ac:dyDescent="0.2">
      <c r="D3559" s="190"/>
    </row>
    <row r="3560" spans="4:4" x14ac:dyDescent="0.2">
      <c r="D3560" s="190"/>
    </row>
    <row r="3561" spans="4:4" x14ac:dyDescent="0.2">
      <c r="D3561" s="190"/>
    </row>
    <row r="3562" spans="4:4" x14ac:dyDescent="0.2">
      <c r="D3562" s="190"/>
    </row>
    <row r="3563" spans="4:4" x14ac:dyDescent="0.2">
      <c r="D3563" s="190"/>
    </row>
    <row r="3564" spans="4:4" x14ac:dyDescent="0.2">
      <c r="D3564" s="190"/>
    </row>
    <row r="3565" spans="4:4" x14ac:dyDescent="0.2">
      <c r="D3565" s="190"/>
    </row>
    <row r="3566" spans="4:4" x14ac:dyDescent="0.2">
      <c r="D3566" s="190"/>
    </row>
    <row r="3567" spans="4:4" x14ac:dyDescent="0.2">
      <c r="D3567" s="190"/>
    </row>
    <row r="3568" spans="4:4" x14ac:dyDescent="0.2">
      <c r="D3568" s="190"/>
    </row>
    <row r="3569" spans="4:4" x14ac:dyDescent="0.2">
      <c r="D3569" s="190"/>
    </row>
    <row r="3570" spans="4:4" x14ac:dyDescent="0.2">
      <c r="D3570" s="190"/>
    </row>
    <row r="3571" spans="4:4" x14ac:dyDescent="0.2">
      <c r="D3571" s="190"/>
    </row>
    <row r="3572" spans="4:4" x14ac:dyDescent="0.2">
      <c r="D3572" s="190"/>
    </row>
    <row r="3573" spans="4:4" x14ac:dyDescent="0.2">
      <c r="D3573" s="190"/>
    </row>
    <row r="3574" spans="4:4" x14ac:dyDescent="0.2">
      <c r="D3574" s="190"/>
    </row>
    <row r="3575" spans="4:4" x14ac:dyDescent="0.2">
      <c r="D3575" s="190"/>
    </row>
    <row r="3576" spans="4:4" x14ac:dyDescent="0.2">
      <c r="D3576" s="190"/>
    </row>
    <row r="3577" spans="4:4" x14ac:dyDescent="0.2">
      <c r="D3577" s="190"/>
    </row>
    <row r="3578" spans="4:4" x14ac:dyDescent="0.2">
      <c r="D3578" s="190"/>
    </row>
    <row r="3579" spans="4:4" x14ac:dyDescent="0.2">
      <c r="D3579" s="190"/>
    </row>
    <row r="3580" spans="4:4" x14ac:dyDescent="0.2">
      <c r="D3580" s="190"/>
    </row>
    <row r="3581" spans="4:4" x14ac:dyDescent="0.2">
      <c r="D3581" s="190"/>
    </row>
    <row r="3582" spans="4:4" x14ac:dyDescent="0.2">
      <c r="D3582" s="190"/>
    </row>
    <row r="3583" spans="4:4" x14ac:dyDescent="0.2">
      <c r="D3583" s="190"/>
    </row>
    <row r="3584" spans="4:4" x14ac:dyDescent="0.2">
      <c r="D3584" s="190"/>
    </row>
    <row r="3585" spans="4:4" x14ac:dyDescent="0.2">
      <c r="D3585" s="190"/>
    </row>
    <row r="3586" spans="4:4" x14ac:dyDescent="0.2">
      <c r="D3586" s="190"/>
    </row>
    <row r="3587" spans="4:4" x14ac:dyDescent="0.2">
      <c r="D3587" s="190"/>
    </row>
    <row r="3588" spans="4:4" x14ac:dyDescent="0.2">
      <c r="D3588" s="190"/>
    </row>
    <row r="3589" spans="4:4" x14ac:dyDescent="0.2">
      <c r="D3589" s="190"/>
    </row>
    <row r="3590" spans="4:4" x14ac:dyDescent="0.2">
      <c r="D3590" s="190"/>
    </row>
    <row r="3591" spans="4:4" x14ac:dyDescent="0.2">
      <c r="D3591" s="190"/>
    </row>
    <row r="3592" spans="4:4" x14ac:dyDescent="0.2">
      <c r="D3592" s="190"/>
    </row>
    <row r="3593" spans="4:4" x14ac:dyDescent="0.2">
      <c r="D3593" s="190"/>
    </row>
    <row r="3594" spans="4:4" x14ac:dyDescent="0.2">
      <c r="D3594" s="190"/>
    </row>
    <row r="3595" spans="4:4" x14ac:dyDescent="0.2">
      <c r="D3595" s="190"/>
    </row>
    <row r="3596" spans="4:4" x14ac:dyDescent="0.2">
      <c r="D3596" s="190"/>
    </row>
    <row r="3597" spans="4:4" x14ac:dyDescent="0.2">
      <c r="D3597" s="190"/>
    </row>
    <row r="3598" spans="4:4" x14ac:dyDescent="0.2">
      <c r="D3598" s="190"/>
    </row>
    <row r="3599" spans="4:4" x14ac:dyDescent="0.2">
      <c r="D3599" s="190"/>
    </row>
    <row r="3600" spans="4:4" x14ac:dyDescent="0.2">
      <c r="D3600" s="190"/>
    </row>
    <row r="3601" spans="4:4" x14ac:dyDescent="0.2">
      <c r="D3601" s="190"/>
    </row>
    <row r="3602" spans="4:4" x14ac:dyDescent="0.2">
      <c r="D3602" s="190"/>
    </row>
    <row r="3603" spans="4:4" x14ac:dyDescent="0.2">
      <c r="D3603" s="190"/>
    </row>
    <row r="3604" spans="4:4" x14ac:dyDescent="0.2">
      <c r="D3604" s="190"/>
    </row>
    <row r="3605" spans="4:4" x14ac:dyDescent="0.2">
      <c r="D3605" s="190"/>
    </row>
    <row r="3606" spans="4:4" x14ac:dyDescent="0.2">
      <c r="D3606" s="190"/>
    </row>
    <row r="3607" spans="4:4" x14ac:dyDescent="0.2">
      <c r="D3607" s="190"/>
    </row>
    <row r="3608" spans="4:4" x14ac:dyDescent="0.2">
      <c r="D3608" s="190"/>
    </row>
    <row r="3609" spans="4:4" x14ac:dyDescent="0.2">
      <c r="D3609" s="190"/>
    </row>
    <row r="3610" spans="4:4" x14ac:dyDescent="0.2">
      <c r="D3610" s="190"/>
    </row>
    <row r="3611" spans="4:4" x14ac:dyDescent="0.2">
      <c r="D3611" s="190"/>
    </row>
    <row r="3612" spans="4:4" x14ac:dyDescent="0.2">
      <c r="D3612" s="190"/>
    </row>
    <row r="3613" spans="4:4" x14ac:dyDescent="0.2">
      <c r="D3613" s="190"/>
    </row>
    <row r="3614" spans="4:4" x14ac:dyDescent="0.2">
      <c r="D3614" s="190"/>
    </row>
    <row r="3615" spans="4:4" x14ac:dyDescent="0.2">
      <c r="D3615" s="190"/>
    </row>
    <row r="3616" spans="4:4" x14ac:dyDescent="0.2">
      <c r="D3616" s="190"/>
    </row>
    <row r="3617" spans="4:4" x14ac:dyDescent="0.2">
      <c r="D3617" s="190"/>
    </row>
    <row r="3618" spans="4:4" x14ac:dyDescent="0.2">
      <c r="D3618" s="190"/>
    </row>
    <row r="3619" spans="4:4" x14ac:dyDescent="0.2">
      <c r="D3619" s="190"/>
    </row>
    <row r="3620" spans="4:4" x14ac:dyDescent="0.2">
      <c r="D3620" s="190"/>
    </row>
    <row r="3621" spans="4:4" x14ac:dyDescent="0.2">
      <c r="D3621" s="190"/>
    </row>
    <row r="3622" spans="4:4" x14ac:dyDescent="0.2">
      <c r="D3622" s="190"/>
    </row>
    <row r="3623" spans="4:4" x14ac:dyDescent="0.2">
      <c r="D3623" s="190"/>
    </row>
    <row r="3624" spans="4:4" x14ac:dyDescent="0.2">
      <c r="D3624" s="190"/>
    </row>
    <row r="3625" spans="4:4" x14ac:dyDescent="0.2">
      <c r="D3625" s="190"/>
    </row>
    <row r="3626" spans="4:4" x14ac:dyDescent="0.2">
      <c r="D3626" s="190"/>
    </row>
    <row r="3627" spans="4:4" x14ac:dyDescent="0.2">
      <c r="D3627" s="190"/>
    </row>
    <row r="3628" spans="4:4" x14ac:dyDescent="0.2">
      <c r="D3628" s="190"/>
    </row>
    <row r="3629" spans="4:4" x14ac:dyDescent="0.2">
      <c r="D3629" s="190"/>
    </row>
    <row r="3630" spans="4:4" x14ac:dyDescent="0.2">
      <c r="D3630" s="190"/>
    </row>
    <row r="3631" spans="4:4" x14ac:dyDescent="0.2">
      <c r="D3631" s="190"/>
    </row>
    <row r="3632" spans="4:4" x14ac:dyDescent="0.2">
      <c r="D3632" s="190"/>
    </row>
    <row r="3633" spans="4:4" x14ac:dyDescent="0.2">
      <c r="D3633" s="190"/>
    </row>
    <row r="3634" spans="4:4" x14ac:dyDescent="0.2">
      <c r="D3634" s="190"/>
    </row>
    <row r="3635" spans="4:4" x14ac:dyDescent="0.2">
      <c r="D3635" s="190"/>
    </row>
    <row r="3636" spans="4:4" x14ac:dyDescent="0.2">
      <c r="D3636" s="190"/>
    </row>
    <row r="3637" spans="4:4" x14ac:dyDescent="0.2">
      <c r="D3637" s="190"/>
    </row>
    <row r="3638" spans="4:4" x14ac:dyDescent="0.2">
      <c r="D3638" s="190"/>
    </row>
    <row r="3639" spans="4:4" x14ac:dyDescent="0.2">
      <c r="D3639" s="190"/>
    </row>
    <row r="3640" spans="4:4" x14ac:dyDescent="0.2">
      <c r="D3640" s="190"/>
    </row>
    <row r="3641" spans="4:4" x14ac:dyDescent="0.2">
      <c r="D3641" s="190"/>
    </row>
    <row r="3642" spans="4:4" x14ac:dyDescent="0.2">
      <c r="D3642" s="190"/>
    </row>
    <row r="3643" spans="4:4" x14ac:dyDescent="0.2">
      <c r="D3643" s="190"/>
    </row>
    <row r="3644" spans="4:4" x14ac:dyDescent="0.2">
      <c r="D3644" s="190"/>
    </row>
    <row r="3645" spans="4:4" x14ac:dyDescent="0.2">
      <c r="D3645" s="190"/>
    </row>
    <row r="3646" spans="4:4" x14ac:dyDescent="0.2">
      <c r="D3646" s="190"/>
    </row>
    <row r="3647" spans="4:4" x14ac:dyDescent="0.2">
      <c r="D3647" s="190"/>
    </row>
    <row r="3648" spans="4:4" x14ac:dyDescent="0.2">
      <c r="D3648" s="190"/>
    </row>
    <row r="3649" spans="4:4" x14ac:dyDescent="0.2">
      <c r="D3649" s="190"/>
    </row>
    <row r="3650" spans="4:4" x14ac:dyDescent="0.2">
      <c r="D3650" s="190"/>
    </row>
    <row r="3651" spans="4:4" x14ac:dyDescent="0.2">
      <c r="D3651" s="190"/>
    </row>
    <row r="3652" spans="4:4" x14ac:dyDescent="0.2">
      <c r="D3652" s="190"/>
    </row>
    <row r="3653" spans="4:4" x14ac:dyDescent="0.2">
      <c r="D3653" s="190"/>
    </row>
    <row r="3654" spans="4:4" x14ac:dyDescent="0.2">
      <c r="D3654" s="190"/>
    </row>
    <row r="3655" spans="4:4" x14ac:dyDescent="0.2">
      <c r="D3655" s="190"/>
    </row>
    <row r="3656" spans="4:4" x14ac:dyDescent="0.2">
      <c r="D3656" s="190"/>
    </row>
    <row r="3657" spans="4:4" x14ac:dyDescent="0.2">
      <c r="D3657" s="190"/>
    </row>
    <row r="3658" spans="4:4" x14ac:dyDescent="0.2">
      <c r="D3658" s="190"/>
    </row>
    <row r="3659" spans="4:4" x14ac:dyDescent="0.2">
      <c r="D3659" s="190"/>
    </row>
    <row r="3660" spans="4:4" x14ac:dyDescent="0.2">
      <c r="D3660" s="190"/>
    </row>
    <row r="3661" spans="4:4" x14ac:dyDescent="0.2">
      <c r="D3661" s="190"/>
    </row>
    <row r="3662" spans="4:4" x14ac:dyDescent="0.2">
      <c r="D3662" s="190"/>
    </row>
    <row r="3663" spans="4:4" x14ac:dyDescent="0.2">
      <c r="D3663" s="190"/>
    </row>
    <row r="3664" spans="4:4" x14ac:dyDescent="0.2">
      <c r="D3664" s="190"/>
    </row>
    <row r="3665" spans="4:4" x14ac:dyDescent="0.2">
      <c r="D3665" s="190"/>
    </row>
    <row r="3666" spans="4:4" x14ac:dyDescent="0.2">
      <c r="D3666" s="190"/>
    </row>
    <row r="3667" spans="4:4" x14ac:dyDescent="0.2">
      <c r="D3667" s="190"/>
    </row>
    <row r="3668" spans="4:4" x14ac:dyDescent="0.2">
      <c r="D3668" s="190"/>
    </row>
    <row r="3669" spans="4:4" x14ac:dyDescent="0.2">
      <c r="D3669" s="190"/>
    </row>
    <row r="3670" spans="4:4" x14ac:dyDescent="0.2">
      <c r="D3670" s="190"/>
    </row>
    <row r="3671" spans="4:4" x14ac:dyDescent="0.2">
      <c r="D3671" s="190"/>
    </row>
    <row r="3672" spans="4:4" x14ac:dyDescent="0.2">
      <c r="D3672" s="190"/>
    </row>
    <row r="3673" spans="4:4" x14ac:dyDescent="0.2">
      <c r="D3673" s="190"/>
    </row>
    <row r="3674" spans="4:4" x14ac:dyDescent="0.2">
      <c r="D3674" s="190"/>
    </row>
    <row r="3675" spans="4:4" x14ac:dyDescent="0.2">
      <c r="D3675" s="190"/>
    </row>
    <row r="3676" spans="4:4" x14ac:dyDescent="0.2">
      <c r="D3676" s="190"/>
    </row>
    <row r="3677" spans="4:4" x14ac:dyDescent="0.2">
      <c r="D3677" s="190"/>
    </row>
    <row r="3678" spans="4:4" x14ac:dyDescent="0.2">
      <c r="D3678" s="190"/>
    </row>
    <row r="3679" spans="4:4" x14ac:dyDescent="0.2">
      <c r="D3679" s="190"/>
    </row>
    <row r="3680" spans="4:4" x14ac:dyDescent="0.2">
      <c r="D3680" s="190"/>
    </row>
    <row r="3681" spans="4:4" x14ac:dyDescent="0.2">
      <c r="D3681" s="190"/>
    </row>
    <row r="3682" spans="4:4" x14ac:dyDescent="0.2">
      <c r="D3682" s="190"/>
    </row>
    <row r="3683" spans="4:4" x14ac:dyDescent="0.2">
      <c r="D3683" s="190"/>
    </row>
    <row r="3684" spans="4:4" x14ac:dyDescent="0.2">
      <c r="D3684" s="190"/>
    </row>
    <row r="3685" spans="4:4" x14ac:dyDescent="0.2">
      <c r="D3685" s="190"/>
    </row>
    <row r="3686" spans="4:4" x14ac:dyDescent="0.2">
      <c r="D3686" s="190"/>
    </row>
    <row r="3687" spans="4:4" x14ac:dyDescent="0.2">
      <c r="D3687" s="190"/>
    </row>
    <row r="3688" spans="4:4" x14ac:dyDescent="0.2">
      <c r="D3688" s="190"/>
    </row>
    <row r="3689" spans="4:4" x14ac:dyDescent="0.2">
      <c r="D3689" s="190"/>
    </row>
    <row r="3690" spans="4:4" x14ac:dyDescent="0.2">
      <c r="D3690" s="190"/>
    </row>
    <row r="3691" spans="4:4" x14ac:dyDescent="0.2">
      <c r="D3691" s="190"/>
    </row>
    <row r="3692" spans="4:4" x14ac:dyDescent="0.2">
      <c r="D3692" s="190"/>
    </row>
    <row r="3693" spans="4:4" x14ac:dyDescent="0.2">
      <c r="D3693" s="190"/>
    </row>
    <row r="3694" spans="4:4" x14ac:dyDescent="0.2">
      <c r="D3694" s="190"/>
    </row>
    <row r="3695" spans="4:4" x14ac:dyDescent="0.2">
      <c r="D3695" s="190"/>
    </row>
    <row r="3696" spans="4:4" x14ac:dyDescent="0.2">
      <c r="D3696" s="190"/>
    </row>
    <row r="3697" spans="4:4" x14ac:dyDescent="0.2">
      <c r="D3697" s="190"/>
    </row>
    <row r="3698" spans="4:4" x14ac:dyDescent="0.2">
      <c r="D3698" s="190"/>
    </row>
    <row r="3699" spans="4:4" x14ac:dyDescent="0.2">
      <c r="D3699" s="190"/>
    </row>
    <row r="3700" spans="4:4" x14ac:dyDescent="0.2">
      <c r="D3700" s="190"/>
    </row>
    <row r="3701" spans="4:4" x14ac:dyDescent="0.2">
      <c r="D3701" s="190"/>
    </row>
    <row r="3702" spans="4:4" x14ac:dyDescent="0.2">
      <c r="D3702" s="190"/>
    </row>
    <row r="3703" spans="4:4" x14ac:dyDescent="0.2">
      <c r="D3703" s="190"/>
    </row>
    <row r="3704" spans="4:4" x14ac:dyDescent="0.2">
      <c r="D3704" s="190"/>
    </row>
    <row r="3705" spans="4:4" x14ac:dyDescent="0.2">
      <c r="D3705" s="190"/>
    </row>
    <row r="3706" spans="4:4" x14ac:dyDescent="0.2">
      <c r="D3706" s="190"/>
    </row>
    <row r="3707" spans="4:4" x14ac:dyDescent="0.2">
      <c r="D3707" s="190"/>
    </row>
    <row r="3708" spans="4:4" x14ac:dyDescent="0.2">
      <c r="D3708" s="190"/>
    </row>
    <row r="3709" spans="4:4" x14ac:dyDescent="0.2">
      <c r="D3709" s="190"/>
    </row>
    <row r="3710" spans="4:4" x14ac:dyDescent="0.2">
      <c r="D3710" s="190"/>
    </row>
    <row r="3711" spans="4:4" x14ac:dyDescent="0.2">
      <c r="D3711" s="190"/>
    </row>
    <row r="3712" spans="4:4" x14ac:dyDescent="0.2">
      <c r="D3712" s="190"/>
    </row>
    <row r="3713" spans="4:4" x14ac:dyDescent="0.2">
      <c r="D3713" s="190"/>
    </row>
    <row r="3714" spans="4:4" x14ac:dyDescent="0.2">
      <c r="D3714" s="190"/>
    </row>
    <row r="3715" spans="4:4" x14ac:dyDescent="0.2">
      <c r="D3715" s="190"/>
    </row>
    <row r="3716" spans="4:4" x14ac:dyDescent="0.2">
      <c r="D3716" s="190"/>
    </row>
    <row r="3717" spans="4:4" x14ac:dyDescent="0.2">
      <c r="D3717" s="190"/>
    </row>
    <row r="3718" spans="4:4" x14ac:dyDescent="0.2">
      <c r="D3718" s="190"/>
    </row>
    <row r="3719" spans="4:4" x14ac:dyDescent="0.2">
      <c r="D3719" s="190"/>
    </row>
    <row r="3720" spans="4:4" x14ac:dyDescent="0.2">
      <c r="D3720" s="190"/>
    </row>
    <row r="3721" spans="4:4" x14ac:dyDescent="0.2">
      <c r="D3721" s="190"/>
    </row>
    <row r="3722" spans="4:4" x14ac:dyDescent="0.2">
      <c r="D3722" s="190"/>
    </row>
    <row r="3723" spans="4:4" x14ac:dyDescent="0.2">
      <c r="D3723" s="190"/>
    </row>
    <row r="3724" spans="4:4" x14ac:dyDescent="0.2">
      <c r="D3724" s="190"/>
    </row>
    <row r="3725" spans="4:4" x14ac:dyDescent="0.2">
      <c r="D3725" s="190"/>
    </row>
    <row r="3726" spans="4:4" x14ac:dyDescent="0.2">
      <c r="D3726" s="190"/>
    </row>
    <row r="3727" spans="4:4" x14ac:dyDescent="0.2">
      <c r="D3727" s="190"/>
    </row>
    <row r="3728" spans="4:4" x14ac:dyDescent="0.2">
      <c r="D3728" s="190"/>
    </row>
    <row r="3729" spans="4:4" x14ac:dyDescent="0.2">
      <c r="D3729" s="190"/>
    </row>
    <row r="3730" spans="4:4" x14ac:dyDescent="0.2">
      <c r="D3730" s="190"/>
    </row>
    <row r="3731" spans="4:4" x14ac:dyDescent="0.2">
      <c r="D3731" s="190"/>
    </row>
    <row r="3732" spans="4:4" x14ac:dyDescent="0.2">
      <c r="D3732" s="190"/>
    </row>
    <row r="3733" spans="4:4" x14ac:dyDescent="0.2">
      <c r="D3733" s="190"/>
    </row>
    <row r="3734" spans="4:4" x14ac:dyDescent="0.2">
      <c r="D3734" s="190"/>
    </row>
    <row r="3735" spans="4:4" x14ac:dyDescent="0.2">
      <c r="D3735" s="190"/>
    </row>
    <row r="3736" spans="4:4" x14ac:dyDescent="0.2">
      <c r="D3736" s="190"/>
    </row>
    <row r="3737" spans="4:4" x14ac:dyDescent="0.2">
      <c r="D3737" s="190"/>
    </row>
    <row r="3738" spans="4:4" x14ac:dyDescent="0.2">
      <c r="D3738" s="190"/>
    </row>
    <row r="3739" spans="4:4" x14ac:dyDescent="0.2">
      <c r="D3739" s="190"/>
    </row>
    <row r="3740" spans="4:4" x14ac:dyDescent="0.2">
      <c r="D3740" s="190"/>
    </row>
    <row r="3741" spans="4:4" x14ac:dyDescent="0.2">
      <c r="D3741" s="190"/>
    </row>
    <row r="3742" spans="4:4" x14ac:dyDescent="0.2">
      <c r="D3742" s="190"/>
    </row>
    <row r="3743" spans="4:4" x14ac:dyDescent="0.2">
      <c r="D3743" s="190"/>
    </row>
    <row r="3744" spans="4:4" x14ac:dyDescent="0.2">
      <c r="D3744" s="190"/>
    </row>
    <row r="3745" spans="4:4" x14ac:dyDescent="0.2">
      <c r="D3745" s="190"/>
    </row>
    <row r="3746" spans="4:4" x14ac:dyDescent="0.2">
      <c r="D3746" s="190"/>
    </row>
    <row r="3747" spans="4:4" x14ac:dyDescent="0.2">
      <c r="D3747" s="190"/>
    </row>
    <row r="3748" spans="4:4" x14ac:dyDescent="0.2">
      <c r="D3748" s="190"/>
    </row>
    <row r="3749" spans="4:4" x14ac:dyDescent="0.2">
      <c r="D3749" s="190"/>
    </row>
    <row r="3750" spans="4:4" x14ac:dyDescent="0.2">
      <c r="D3750" s="190"/>
    </row>
    <row r="3751" spans="4:4" x14ac:dyDescent="0.2">
      <c r="D3751" s="190"/>
    </row>
    <row r="3752" spans="4:4" x14ac:dyDescent="0.2">
      <c r="D3752" s="190"/>
    </row>
    <row r="3753" spans="4:4" x14ac:dyDescent="0.2">
      <c r="D3753" s="190"/>
    </row>
    <row r="3754" spans="4:4" x14ac:dyDescent="0.2">
      <c r="D3754" s="190"/>
    </row>
    <row r="3755" spans="4:4" x14ac:dyDescent="0.2">
      <c r="D3755" s="190"/>
    </row>
    <row r="3756" spans="4:4" x14ac:dyDescent="0.2">
      <c r="D3756" s="190"/>
    </row>
    <row r="3757" spans="4:4" x14ac:dyDescent="0.2">
      <c r="D3757" s="190"/>
    </row>
    <row r="3758" spans="4:4" x14ac:dyDescent="0.2">
      <c r="D3758" s="190"/>
    </row>
    <row r="3759" spans="4:4" x14ac:dyDescent="0.2">
      <c r="D3759" s="190"/>
    </row>
    <row r="3760" spans="4:4" x14ac:dyDescent="0.2">
      <c r="D3760" s="190"/>
    </row>
    <row r="3761" spans="4:4" x14ac:dyDescent="0.2">
      <c r="D3761" s="190"/>
    </row>
    <row r="3762" spans="4:4" x14ac:dyDescent="0.2">
      <c r="D3762" s="190"/>
    </row>
    <row r="3763" spans="4:4" x14ac:dyDescent="0.2">
      <c r="D3763" s="190"/>
    </row>
    <row r="3764" spans="4:4" x14ac:dyDescent="0.2">
      <c r="D3764" s="190"/>
    </row>
    <row r="3765" spans="4:4" x14ac:dyDescent="0.2">
      <c r="D3765" s="190"/>
    </row>
    <row r="3766" spans="4:4" x14ac:dyDescent="0.2">
      <c r="D3766" s="190"/>
    </row>
    <row r="3767" spans="4:4" x14ac:dyDescent="0.2">
      <c r="D3767" s="190"/>
    </row>
    <row r="3768" spans="4:4" x14ac:dyDescent="0.2">
      <c r="D3768" s="190"/>
    </row>
    <row r="3769" spans="4:4" x14ac:dyDescent="0.2">
      <c r="D3769" s="190"/>
    </row>
    <row r="3770" spans="4:4" x14ac:dyDescent="0.2">
      <c r="D3770" s="190"/>
    </row>
    <row r="3771" spans="4:4" x14ac:dyDescent="0.2">
      <c r="D3771" s="190"/>
    </row>
    <row r="3772" spans="4:4" x14ac:dyDescent="0.2">
      <c r="D3772" s="190"/>
    </row>
    <row r="3773" spans="4:4" x14ac:dyDescent="0.2">
      <c r="D3773" s="190"/>
    </row>
    <row r="3774" spans="4:4" x14ac:dyDescent="0.2">
      <c r="D3774" s="190"/>
    </row>
    <row r="3775" spans="4:4" x14ac:dyDescent="0.2">
      <c r="D3775" s="190"/>
    </row>
    <row r="3776" spans="4:4" x14ac:dyDescent="0.2">
      <c r="D3776" s="190"/>
    </row>
    <row r="3777" spans="4:4" x14ac:dyDescent="0.2">
      <c r="D3777" s="190"/>
    </row>
    <row r="3778" spans="4:4" x14ac:dyDescent="0.2">
      <c r="D3778" s="190"/>
    </row>
    <row r="3779" spans="4:4" x14ac:dyDescent="0.2">
      <c r="D3779" s="190"/>
    </row>
    <row r="3780" spans="4:4" x14ac:dyDescent="0.2">
      <c r="D3780" s="190"/>
    </row>
    <row r="3781" spans="4:4" x14ac:dyDescent="0.2">
      <c r="D3781" s="190"/>
    </row>
    <row r="3782" spans="4:4" x14ac:dyDescent="0.2">
      <c r="D3782" s="190"/>
    </row>
    <row r="3783" spans="4:4" x14ac:dyDescent="0.2">
      <c r="D3783" s="190"/>
    </row>
    <row r="3784" spans="4:4" x14ac:dyDescent="0.2">
      <c r="D3784" s="190"/>
    </row>
    <row r="3785" spans="4:4" x14ac:dyDescent="0.2">
      <c r="D3785" s="190"/>
    </row>
    <row r="3786" spans="4:4" x14ac:dyDescent="0.2">
      <c r="D3786" s="190"/>
    </row>
    <row r="3787" spans="4:4" x14ac:dyDescent="0.2">
      <c r="D3787" s="190"/>
    </row>
    <row r="3788" spans="4:4" x14ac:dyDescent="0.2">
      <c r="D3788" s="190"/>
    </row>
    <row r="3789" spans="4:4" x14ac:dyDescent="0.2">
      <c r="D3789" s="190"/>
    </row>
    <row r="3790" spans="4:4" x14ac:dyDescent="0.2">
      <c r="D3790" s="190"/>
    </row>
    <row r="3791" spans="4:4" x14ac:dyDescent="0.2">
      <c r="D3791" s="190"/>
    </row>
    <row r="3792" spans="4:4" x14ac:dyDescent="0.2">
      <c r="D3792" s="190"/>
    </row>
    <row r="3793" spans="4:4" x14ac:dyDescent="0.2">
      <c r="D3793" s="190"/>
    </row>
    <row r="3794" spans="4:4" x14ac:dyDescent="0.2">
      <c r="D3794" s="190"/>
    </row>
    <row r="3795" spans="4:4" x14ac:dyDescent="0.2">
      <c r="D3795" s="190"/>
    </row>
    <row r="3796" spans="4:4" x14ac:dyDescent="0.2">
      <c r="D3796" s="190"/>
    </row>
    <row r="3797" spans="4:4" x14ac:dyDescent="0.2">
      <c r="D3797" s="190"/>
    </row>
    <row r="3798" spans="4:4" x14ac:dyDescent="0.2">
      <c r="D3798" s="190"/>
    </row>
    <row r="3799" spans="4:4" x14ac:dyDescent="0.2">
      <c r="D3799" s="190"/>
    </row>
    <row r="3800" spans="4:4" x14ac:dyDescent="0.2">
      <c r="D3800" s="190"/>
    </row>
    <row r="3801" spans="4:4" x14ac:dyDescent="0.2">
      <c r="D3801" s="190"/>
    </row>
    <row r="3802" spans="4:4" x14ac:dyDescent="0.2">
      <c r="D3802" s="190"/>
    </row>
    <row r="3803" spans="4:4" x14ac:dyDescent="0.2">
      <c r="D3803" s="190"/>
    </row>
    <row r="3804" spans="4:4" x14ac:dyDescent="0.2">
      <c r="D3804" s="190"/>
    </row>
    <row r="3805" spans="4:4" x14ac:dyDescent="0.2">
      <c r="D3805" s="190"/>
    </row>
    <row r="3806" spans="4:4" x14ac:dyDescent="0.2">
      <c r="D3806" s="190"/>
    </row>
    <row r="3807" spans="4:4" x14ac:dyDescent="0.2">
      <c r="D3807" s="190"/>
    </row>
    <row r="3808" spans="4:4" x14ac:dyDescent="0.2">
      <c r="D3808" s="190"/>
    </row>
    <row r="3809" spans="4:4" x14ac:dyDescent="0.2">
      <c r="D3809" s="190"/>
    </row>
    <row r="3810" spans="4:4" x14ac:dyDescent="0.2">
      <c r="D3810" s="190"/>
    </row>
    <row r="3811" spans="4:4" x14ac:dyDescent="0.2">
      <c r="D3811" s="190"/>
    </row>
    <row r="3812" spans="4:4" x14ac:dyDescent="0.2">
      <c r="D3812" s="190"/>
    </row>
    <row r="3813" spans="4:4" x14ac:dyDescent="0.2">
      <c r="D3813" s="190"/>
    </row>
    <row r="3814" spans="4:4" x14ac:dyDescent="0.2">
      <c r="D3814" s="190"/>
    </row>
    <row r="3815" spans="4:4" x14ac:dyDescent="0.2">
      <c r="D3815" s="190"/>
    </row>
    <row r="3816" spans="4:4" x14ac:dyDescent="0.2">
      <c r="D3816" s="190"/>
    </row>
    <row r="3817" spans="4:4" x14ac:dyDescent="0.2">
      <c r="D3817" s="190"/>
    </row>
    <row r="3818" spans="4:4" x14ac:dyDescent="0.2">
      <c r="D3818" s="190"/>
    </row>
    <row r="3819" spans="4:4" x14ac:dyDescent="0.2">
      <c r="D3819" s="190"/>
    </row>
    <row r="3820" spans="4:4" x14ac:dyDescent="0.2">
      <c r="D3820" s="190"/>
    </row>
    <row r="3821" spans="4:4" x14ac:dyDescent="0.2">
      <c r="D3821" s="190"/>
    </row>
    <row r="3822" spans="4:4" x14ac:dyDescent="0.2">
      <c r="D3822" s="190"/>
    </row>
    <row r="3823" spans="4:4" x14ac:dyDescent="0.2">
      <c r="D3823" s="190"/>
    </row>
    <row r="3824" spans="4:4" x14ac:dyDescent="0.2">
      <c r="D3824" s="190"/>
    </row>
    <row r="3825" spans="4:4" x14ac:dyDescent="0.2">
      <c r="D3825" s="190"/>
    </row>
    <row r="3826" spans="4:4" x14ac:dyDescent="0.2">
      <c r="D3826" s="190"/>
    </row>
    <row r="3827" spans="4:4" x14ac:dyDescent="0.2">
      <c r="D3827" s="190"/>
    </row>
    <row r="3828" spans="4:4" x14ac:dyDescent="0.2">
      <c r="D3828" s="190"/>
    </row>
    <row r="3829" spans="4:4" x14ac:dyDescent="0.2">
      <c r="D3829" s="190"/>
    </row>
    <row r="3830" spans="4:4" x14ac:dyDescent="0.2">
      <c r="D3830" s="190"/>
    </row>
    <row r="3831" spans="4:4" x14ac:dyDescent="0.2">
      <c r="D3831" s="190"/>
    </row>
    <row r="3832" spans="4:4" x14ac:dyDescent="0.2">
      <c r="D3832" s="190"/>
    </row>
    <row r="3833" spans="4:4" x14ac:dyDescent="0.2">
      <c r="D3833" s="190"/>
    </row>
    <row r="3834" spans="4:4" x14ac:dyDescent="0.2">
      <c r="D3834" s="190"/>
    </row>
    <row r="3835" spans="4:4" x14ac:dyDescent="0.2">
      <c r="D3835" s="190"/>
    </row>
    <row r="3836" spans="4:4" x14ac:dyDescent="0.2">
      <c r="D3836" s="190"/>
    </row>
    <row r="3837" spans="4:4" x14ac:dyDescent="0.2">
      <c r="D3837" s="190"/>
    </row>
    <row r="3838" spans="4:4" x14ac:dyDescent="0.2">
      <c r="D3838" s="190"/>
    </row>
    <row r="3839" spans="4:4" x14ac:dyDescent="0.2">
      <c r="D3839" s="190"/>
    </row>
    <row r="3840" spans="4:4" x14ac:dyDescent="0.2">
      <c r="D3840" s="190"/>
    </row>
    <row r="3841" spans="4:4" x14ac:dyDescent="0.2">
      <c r="D3841" s="190"/>
    </row>
    <row r="3842" spans="4:4" x14ac:dyDescent="0.2">
      <c r="D3842" s="190"/>
    </row>
    <row r="3843" spans="4:4" x14ac:dyDescent="0.2">
      <c r="D3843" s="190"/>
    </row>
    <row r="3844" spans="4:4" x14ac:dyDescent="0.2">
      <c r="D3844" s="190"/>
    </row>
    <row r="3845" spans="4:4" x14ac:dyDescent="0.2">
      <c r="D3845" s="190"/>
    </row>
    <row r="3846" spans="4:4" x14ac:dyDescent="0.2">
      <c r="D3846" s="190"/>
    </row>
    <row r="3847" spans="4:4" x14ac:dyDescent="0.2">
      <c r="D3847" s="190"/>
    </row>
    <row r="3848" spans="4:4" x14ac:dyDescent="0.2">
      <c r="D3848" s="190"/>
    </row>
    <row r="3849" spans="4:4" x14ac:dyDescent="0.2">
      <c r="D3849" s="190"/>
    </row>
    <row r="3850" spans="4:4" x14ac:dyDescent="0.2">
      <c r="D3850" s="190"/>
    </row>
    <row r="3851" spans="4:4" x14ac:dyDescent="0.2">
      <c r="D3851" s="190"/>
    </row>
    <row r="3852" spans="4:4" x14ac:dyDescent="0.2">
      <c r="D3852" s="190"/>
    </row>
    <row r="3853" spans="4:4" x14ac:dyDescent="0.2">
      <c r="D3853" s="190"/>
    </row>
    <row r="3854" spans="4:4" x14ac:dyDescent="0.2">
      <c r="D3854" s="190"/>
    </row>
    <row r="3855" spans="4:4" x14ac:dyDescent="0.2">
      <c r="D3855" s="190"/>
    </row>
    <row r="3856" spans="4:4" x14ac:dyDescent="0.2">
      <c r="D3856" s="190"/>
    </row>
    <row r="3857" spans="4:4" x14ac:dyDescent="0.2">
      <c r="D3857" s="190"/>
    </row>
    <row r="3858" spans="4:4" x14ac:dyDescent="0.2">
      <c r="D3858" s="190"/>
    </row>
    <row r="3859" spans="4:4" x14ac:dyDescent="0.2">
      <c r="D3859" s="190"/>
    </row>
    <row r="3860" spans="4:4" x14ac:dyDescent="0.2">
      <c r="D3860" s="190"/>
    </row>
    <row r="3861" spans="4:4" x14ac:dyDescent="0.2">
      <c r="D3861" s="190"/>
    </row>
    <row r="3862" spans="4:4" x14ac:dyDescent="0.2">
      <c r="D3862" s="190"/>
    </row>
    <row r="3863" spans="4:4" x14ac:dyDescent="0.2">
      <c r="D3863" s="190"/>
    </row>
    <row r="3864" spans="4:4" x14ac:dyDescent="0.2">
      <c r="D3864" s="190"/>
    </row>
    <row r="3865" spans="4:4" x14ac:dyDescent="0.2">
      <c r="D3865" s="190"/>
    </row>
    <row r="3866" spans="4:4" x14ac:dyDescent="0.2">
      <c r="D3866" s="190"/>
    </row>
    <row r="3867" spans="4:4" x14ac:dyDescent="0.2">
      <c r="D3867" s="190"/>
    </row>
    <row r="3868" spans="4:4" x14ac:dyDescent="0.2">
      <c r="D3868" s="190"/>
    </row>
    <row r="3869" spans="4:4" x14ac:dyDescent="0.2">
      <c r="D3869" s="190"/>
    </row>
    <row r="3870" spans="4:4" x14ac:dyDescent="0.2">
      <c r="D3870" s="190"/>
    </row>
    <row r="3871" spans="4:4" x14ac:dyDescent="0.2">
      <c r="D3871" s="190"/>
    </row>
    <row r="3872" spans="4:4" x14ac:dyDescent="0.2">
      <c r="D3872" s="190"/>
    </row>
    <row r="3873" spans="4:4" x14ac:dyDescent="0.2">
      <c r="D3873" s="190"/>
    </row>
    <row r="3874" spans="4:4" x14ac:dyDescent="0.2">
      <c r="D3874" s="190"/>
    </row>
    <row r="3875" spans="4:4" x14ac:dyDescent="0.2">
      <c r="D3875" s="190"/>
    </row>
    <row r="3876" spans="4:4" x14ac:dyDescent="0.2">
      <c r="D3876" s="190"/>
    </row>
    <row r="3877" spans="4:4" x14ac:dyDescent="0.2">
      <c r="D3877" s="190"/>
    </row>
    <row r="3878" spans="4:4" x14ac:dyDescent="0.2">
      <c r="D3878" s="190"/>
    </row>
    <row r="3879" spans="4:4" x14ac:dyDescent="0.2">
      <c r="D3879" s="190"/>
    </row>
    <row r="3880" spans="4:4" x14ac:dyDescent="0.2">
      <c r="D3880" s="190"/>
    </row>
    <row r="3881" spans="4:4" x14ac:dyDescent="0.2">
      <c r="D3881" s="190"/>
    </row>
    <row r="3882" spans="4:4" x14ac:dyDescent="0.2">
      <c r="D3882" s="190"/>
    </row>
    <row r="3883" spans="4:4" x14ac:dyDescent="0.2">
      <c r="D3883" s="190"/>
    </row>
    <row r="3884" spans="4:4" x14ac:dyDescent="0.2">
      <c r="D3884" s="190"/>
    </row>
    <row r="3885" spans="4:4" x14ac:dyDescent="0.2">
      <c r="D3885" s="190"/>
    </row>
    <row r="3886" spans="4:4" x14ac:dyDescent="0.2">
      <c r="D3886" s="190"/>
    </row>
    <row r="3887" spans="4:4" x14ac:dyDescent="0.2">
      <c r="D3887" s="190"/>
    </row>
    <row r="3888" spans="4:4" x14ac:dyDescent="0.2">
      <c r="D3888" s="190"/>
    </row>
    <row r="3889" spans="4:4" x14ac:dyDescent="0.2">
      <c r="D3889" s="190"/>
    </row>
    <row r="3890" spans="4:4" x14ac:dyDescent="0.2">
      <c r="D3890" s="190"/>
    </row>
    <row r="3891" spans="4:4" x14ac:dyDescent="0.2">
      <c r="D3891" s="190"/>
    </row>
    <row r="3892" spans="4:4" x14ac:dyDescent="0.2">
      <c r="D3892" s="190"/>
    </row>
    <row r="3893" spans="4:4" x14ac:dyDescent="0.2">
      <c r="D3893" s="190"/>
    </row>
    <row r="3894" spans="4:4" x14ac:dyDescent="0.2">
      <c r="D3894" s="190"/>
    </row>
    <row r="3895" spans="4:4" x14ac:dyDescent="0.2">
      <c r="D3895" s="190"/>
    </row>
    <row r="3896" spans="4:4" x14ac:dyDescent="0.2">
      <c r="D3896" s="190"/>
    </row>
    <row r="3897" spans="4:4" x14ac:dyDescent="0.2">
      <c r="D3897" s="190"/>
    </row>
    <row r="3898" spans="4:4" x14ac:dyDescent="0.2">
      <c r="D3898" s="190"/>
    </row>
    <row r="3899" spans="4:4" x14ac:dyDescent="0.2">
      <c r="D3899" s="190"/>
    </row>
    <row r="3900" spans="4:4" x14ac:dyDescent="0.2">
      <c r="D3900" s="190"/>
    </row>
    <row r="3901" spans="4:4" x14ac:dyDescent="0.2">
      <c r="D3901" s="190"/>
    </row>
    <row r="3902" spans="4:4" x14ac:dyDescent="0.2">
      <c r="D3902" s="190"/>
    </row>
    <row r="3903" spans="4:4" x14ac:dyDescent="0.2">
      <c r="D3903" s="190"/>
    </row>
    <row r="3904" spans="4:4" x14ac:dyDescent="0.2">
      <c r="D3904" s="190"/>
    </row>
    <row r="3905" spans="4:4" x14ac:dyDescent="0.2">
      <c r="D3905" s="190"/>
    </row>
    <row r="3906" spans="4:4" x14ac:dyDescent="0.2">
      <c r="D3906" s="190"/>
    </row>
    <row r="3907" spans="4:4" x14ac:dyDescent="0.2">
      <c r="D3907" s="190"/>
    </row>
    <row r="3908" spans="4:4" x14ac:dyDescent="0.2">
      <c r="D3908" s="190"/>
    </row>
    <row r="3909" spans="4:4" x14ac:dyDescent="0.2">
      <c r="D3909" s="190"/>
    </row>
    <row r="3910" spans="4:4" x14ac:dyDescent="0.2">
      <c r="D3910" s="190"/>
    </row>
    <row r="3911" spans="4:4" x14ac:dyDescent="0.2">
      <c r="D3911" s="190"/>
    </row>
    <row r="3912" spans="4:4" x14ac:dyDescent="0.2">
      <c r="D3912" s="190"/>
    </row>
    <row r="3913" spans="4:4" x14ac:dyDescent="0.2">
      <c r="D3913" s="190"/>
    </row>
    <row r="3914" spans="4:4" x14ac:dyDescent="0.2">
      <c r="D3914" s="190"/>
    </row>
    <row r="3915" spans="4:4" x14ac:dyDescent="0.2">
      <c r="D3915" s="190"/>
    </row>
    <row r="3916" spans="4:4" x14ac:dyDescent="0.2">
      <c r="D3916" s="190"/>
    </row>
    <row r="3917" spans="4:4" x14ac:dyDescent="0.2">
      <c r="D3917" s="190"/>
    </row>
    <row r="3918" spans="4:4" x14ac:dyDescent="0.2">
      <c r="D3918" s="190"/>
    </row>
    <row r="3919" spans="4:4" x14ac:dyDescent="0.2">
      <c r="D3919" s="190"/>
    </row>
    <row r="3920" spans="4:4" x14ac:dyDescent="0.2">
      <c r="D3920" s="190"/>
    </row>
    <row r="3921" spans="4:4" x14ac:dyDescent="0.2">
      <c r="D3921" s="190"/>
    </row>
    <row r="3922" spans="4:4" x14ac:dyDescent="0.2">
      <c r="D3922" s="190"/>
    </row>
    <row r="3923" spans="4:4" x14ac:dyDescent="0.2">
      <c r="D3923" s="190"/>
    </row>
    <row r="3924" spans="4:4" x14ac:dyDescent="0.2">
      <c r="D3924" s="190"/>
    </row>
    <row r="3925" spans="4:4" x14ac:dyDescent="0.2">
      <c r="D3925" s="190"/>
    </row>
    <row r="3926" spans="4:4" x14ac:dyDescent="0.2">
      <c r="D3926" s="190"/>
    </row>
    <row r="3927" spans="4:4" x14ac:dyDescent="0.2">
      <c r="D3927" s="190"/>
    </row>
    <row r="3928" spans="4:4" x14ac:dyDescent="0.2">
      <c r="D3928" s="190"/>
    </row>
    <row r="3929" spans="4:4" x14ac:dyDescent="0.2">
      <c r="D3929" s="190"/>
    </row>
    <row r="3930" spans="4:4" x14ac:dyDescent="0.2">
      <c r="D3930" s="190"/>
    </row>
    <row r="3931" spans="4:4" x14ac:dyDescent="0.2">
      <c r="D3931" s="190"/>
    </row>
    <row r="3932" spans="4:4" x14ac:dyDescent="0.2">
      <c r="D3932" s="190"/>
    </row>
    <row r="3933" spans="4:4" x14ac:dyDescent="0.2">
      <c r="D3933" s="190"/>
    </row>
    <row r="3934" spans="4:4" x14ac:dyDescent="0.2">
      <c r="D3934" s="190"/>
    </row>
    <row r="3935" spans="4:4" x14ac:dyDescent="0.2">
      <c r="D3935" s="190"/>
    </row>
    <row r="3936" spans="4:4" x14ac:dyDescent="0.2">
      <c r="D3936" s="190"/>
    </row>
    <row r="3937" spans="4:4" x14ac:dyDescent="0.2">
      <c r="D3937" s="190"/>
    </row>
    <row r="3938" spans="4:4" x14ac:dyDescent="0.2">
      <c r="D3938" s="190"/>
    </row>
    <row r="3939" spans="4:4" x14ac:dyDescent="0.2">
      <c r="D3939" s="190"/>
    </row>
    <row r="3940" spans="4:4" x14ac:dyDescent="0.2">
      <c r="D3940" s="190"/>
    </row>
    <row r="3941" spans="4:4" x14ac:dyDescent="0.2">
      <c r="D3941" s="190"/>
    </row>
    <row r="3942" spans="4:4" x14ac:dyDescent="0.2">
      <c r="D3942" s="190"/>
    </row>
    <row r="3943" spans="4:4" x14ac:dyDescent="0.2">
      <c r="D3943" s="190"/>
    </row>
    <row r="3944" spans="4:4" x14ac:dyDescent="0.2">
      <c r="D3944" s="190"/>
    </row>
    <row r="3945" spans="4:4" x14ac:dyDescent="0.2">
      <c r="D3945" s="190"/>
    </row>
    <row r="3946" spans="4:4" x14ac:dyDescent="0.2">
      <c r="D3946" s="190"/>
    </row>
    <row r="3947" spans="4:4" x14ac:dyDescent="0.2">
      <c r="D3947" s="190"/>
    </row>
    <row r="3948" spans="4:4" x14ac:dyDescent="0.2">
      <c r="D3948" s="190"/>
    </row>
    <row r="3949" spans="4:4" x14ac:dyDescent="0.2">
      <c r="D3949" s="190"/>
    </row>
    <row r="3950" spans="4:4" x14ac:dyDescent="0.2">
      <c r="D3950" s="190"/>
    </row>
    <row r="3951" spans="4:4" x14ac:dyDescent="0.2">
      <c r="D3951" s="190"/>
    </row>
    <row r="3952" spans="4:4" x14ac:dyDescent="0.2">
      <c r="D3952" s="190"/>
    </row>
    <row r="3953" spans="4:4" x14ac:dyDescent="0.2">
      <c r="D3953" s="190"/>
    </row>
    <row r="3954" spans="4:4" x14ac:dyDescent="0.2">
      <c r="D3954" s="190"/>
    </row>
    <row r="3955" spans="4:4" x14ac:dyDescent="0.2">
      <c r="D3955" s="190"/>
    </row>
    <row r="3956" spans="4:4" x14ac:dyDescent="0.2">
      <c r="D3956" s="190"/>
    </row>
    <row r="3957" spans="4:4" x14ac:dyDescent="0.2">
      <c r="D3957" s="190"/>
    </row>
    <row r="3958" spans="4:4" x14ac:dyDescent="0.2">
      <c r="D3958" s="190"/>
    </row>
    <row r="3959" spans="4:4" x14ac:dyDescent="0.2">
      <c r="D3959" s="190"/>
    </row>
    <row r="3960" spans="4:4" x14ac:dyDescent="0.2">
      <c r="D3960" s="190"/>
    </row>
    <row r="3961" spans="4:4" x14ac:dyDescent="0.2">
      <c r="D3961" s="190"/>
    </row>
    <row r="3962" spans="4:4" x14ac:dyDescent="0.2">
      <c r="D3962" s="190"/>
    </row>
    <row r="3963" spans="4:4" x14ac:dyDescent="0.2">
      <c r="D3963" s="190"/>
    </row>
    <row r="3964" spans="4:4" x14ac:dyDescent="0.2">
      <c r="D3964" s="190"/>
    </row>
    <row r="3965" spans="4:4" x14ac:dyDescent="0.2">
      <c r="D3965" s="190"/>
    </row>
    <row r="3966" spans="4:4" x14ac:dyDescent="0.2">
      <c r="D3966" s="190"/>
    </row>
    <row r="3967" spans="4:4" x14ac:dyDescent="0.2">
      <c r="D3967" s="190"/>
    </row>
    <row r="3968" spans="4:4" x14ac:dyDescent="0.2">
      <c r="D3968" s="190"/>
    </row>
    <row r="3969" spans="4:4" x14ac:dyDescent="0.2">
      <c r="D3969" s="190"/>
    </row>
    <row r="3970" spans="4:4" x14ac:dyDescent="0.2">
      <c r="D3970" s="190"/>
    </row>
    <row r="3971" spans="4:4" x14ac:dyDescent="0.2">
      <c r="D3971" s="190"/>
    </row>
    <row r="3972" spans="4:4" x14ac:dyDescent="0.2">
      <c r="D3972" s="190"/>
    </row>
    <row r="3973" spans="4:4" x14ac:dyDescent="0.2">
      <c r="D3973" s="190"/>
    </row>
    <row r="3974" spans="4:4" x14ac:dyDescent="0.2">
      <c r="D3974" s="190"/>
    </row>
    <row r="3975" spans="4:4" x14ac:dyDescent="0.2">
      <c r="D3975" s="190"/>
    </row>
    <row r="3976" spans="4:4" x14ac:dyDescent="0.2">
      <c r="D3976" s="190"/>
    </row>
    <row r="3977" spans="4:4" x14ac:dyDescent="0.2">
      <c r="D3977" s="190"/>
    </row>
    <row r="3978" spans="4:4" x14ac:dyDescent="0.2">
      <c r="D3978" s="190"/>
    </row>
    <row r="3979" spans="4:4" x14ac:dyDescent="0.2">
      <c r="D3979" s="190"/>
    </row>
    <row r="3980" spans="4:4" x14ac:dyDescent="0.2">
      <c r="D3980" s="190"/>
    </row>
    <row r="3981" spans="4:4" x14ac:dyDescent="0.2">
      <c r="D3981" s="190"/>
    </row>
    <row r="3982" spans="4:4" x14ac:dyDescent="0.2">
      <c r="D3982" s="190"/>
    </row>
    <row r="3983" spans="4:4" x14ac:dyDescent="0.2">
      <c r="D3983" s="190"/>
    </row>
    <row r="3984" spans="4:4" x14ac:dyDescent="0.2">
      <c r="D3984" s="190"/>
    </row>
    <row r="3985" spans="4:4" x14ac:dyDescent="0.2">
      <c r="D3985" s="190"/>
    </row>
    <row r="3986" spans="4:4" x14ac:dyDescent="0.2">
      <c r="D3986" s="190"/>
    </row>
    <row r="3987" spans="4:4" x14ac:dyDescent="0.2">
      <c r="D3987" s="190"/>
    </row>
    <row r="3988" spans="4:4" x14ac:dyDescent="0.2">
      <c r="D3988" s="190"/>
    </row>
    <row r="3989" spans="4:4" x14ac:dyDescent="0.2">
      <c r="D3989" s="190"/>
    </row>
    <row r="3990" spans="4:4" x14ac:dyDescent="0.2">
      <c r="D3990" s="190"/>
    </row>
    <row r="3991" spans="4:4" x14ac:dyDescent="0.2">
      <c r="D3991" s="190"/>
    </row>
    <row r="3992" spans="4:4" x14ac:dyDescent="0.2">
      <c r="D3992" s="190"/>
    </row>
    <row r="3993" spans="4:4" x14ac:dyDescent="0.2">
      <c r="D3993" s="190"/>
    </row>
    <row r="3994" spans="4:4" x14ac:dyDescent="0.2">
      <c r="D3994" s="190"/>
    </row>
    <row r="3995" spans="4:4" x14ac:dyDescent="0.2">
      <c r="D3995" s="190"/>
    </row>
    <row r="3996" spans="4:4" x14ac:dyDescent="0.2">
      <c r="D3996" s="190"/>
    </row>
    <row r="3997" spans="4:4" x14ac:dyDescent="0.2">
      <c r="D3997" s="190"/>
    </row>
    <row r="3998" spans="4:4" x14ac:dyDescent="0.2">
      <c r="D3998" s="190"/>
    </row>
    <row r="3999" spans="4:4" x14ac:dyDescent="0.2">
      <c r="D3999" s="190"/>
    </row>
    <row r="4000" spans="4:4" x14ac:dyDescent="0.2">
      <c r="D4000" s="190"/>
    </row>
    <row r="4001" spans="4:4" x14ac:dyDescent="0.2">
      <c r="D4001" s="190"/>
    </row>
    <row r="4002" spans="4:4" x14ac:dyDescent="0.2">
      <c r="D4002" s="190"/>
    </row>
    <row r="4003" spans="4:4" x14ac:dyDescent="0.2">
      <c r="D4003" s="190"/>
    </row>
    <row r="4004" spans="4:4" x14ac:dyDescent="0.2">
      <c r="D4004" s="190"/>
    </row>
    <row r="4005" spans="4:4" x14ac:dyDescent="0.2">
      <c r="D4005" s="190"/>
    </row>
    <row r="4006" spans="4:4" x14ac:dyDescent="0.2">
      <c r="D4006" s="190"/>
    </row>
    <row r="4007" spans="4:4" x14ac:dyDescent="0.2">
      <c r="D4007" s="190"/>
    </row>
    <row r="4008" spans="4:4" x14ac:dyDescent="0.2">
      <c r="D4008" s="190"/>
    </row>
    <row r="4009" spans="4:4" x14ac:dyDescent="0.2">
      <c r="D4009" s="190"/>
    </row>
    <row r="4010" spans="4:4" x14ac:dyDescent="0.2">
      <c r="D4010" s="190"/>
    </row>
    <row r="4011" spans="4:4" x14ac:dyDescent="0.2">
      <c r="D4011" s="190"/>
    </row>
    <row r="4012" spans="4:4" x14ac:dyDescent="0.2">
      <c r="D4012" s="190"/>
    </row>
    <row r="4013" spans="4:4" x14ac:dyDescent="0.2">
      <c r="D4013" s="190"/>
    </row>
    <row r="4014" spans="4:4" x14ac:dyDescent="0.2">
      <c r="D4014" s="190"/>
    </row>
    <row r="4015" spans="4:4" x14ac:dyDescent="0.2">
      <c r="D4015" s="190"/>
    </row>
    <row r="4016" spans="4:4" x14ac:dyDescent="0.2">
      <c r="D4016" s="190"/>
    </row>
    <row r="4017" spans="4:4" x14ac:dyDescent="0.2">
      <c r="D4017" s="190"/>
    </row>
    <row r="4018" spans="4:4" x14ac:dyDescent="0.2">
      <c r="D4018" s="190"/>
    </row>
    <row r="4019" spans="4:4" x14ac:dyDescent="0.2">
      <c r="D4019" s="190"/>
    </row>
    <row r="4020" spans="4:4" x14ac:dyDescent="0.2">
      <c r="D4020" s="190"/>
    </row>
    <row r="4021" spans="4:4" x14ac:dyDescent="0.2">
      <c r="D4021" s="190"/>
    </row>
    <row r="4022" spans="4:4" x14ac:dyDescent="0.2">
      <c r="D4022" s="190"/>
    </row>
    <row r="4023" spans="4:4" x14ac:dyDescent="0.2">
      <c r="D4023" s="190"/>
    </row>
    <row r="4024" spans="4:4" x14ac:dyDescent="0.2">
      <c r="D4024" s="190"/>
    </row>
    <row r="4025" spans="4:4" x14ac:dyDescent="0.2">
      <c r="D4025" s="190"/>
    </row>
    <row r="4026" spans="4:4" x14ac:dyDescent="0.2">
      <c r="D4026" s="190"/>
    </row>
    <row r="4027" spans="4:4" x14ac:dyDescent="0.2">
      <c r="D4027" s="190"/>
    </row>
    <row r="4028" spans="4:4" x14ac:dyDescent="0.2">
      <c r="D4028" s="190"/>
    </row>
    <row r="4029" spans="4:4" x14ac:dyDescent="0.2">
      <c r="D4029" s="190"/>
    </row>
    <row r="4030" spans="4:4" x14ac:dyDescent="0.2">
      <c r="D4030" s="190"/>
    </row>
    <row r="4031" spans="4:4" x14ac:dyDescent="0.2">
      <c r="D4031" s="190"/>
    </row>
    <row r="4032" spans="4:4" x14ac:dyDescent="0.2">
      <c r="D4032" s="190"/>
    </row>
    <row r="4033" spans="4:4" x14ac:dyDescent="0.2">
      <c r="D4033" s="190"/>
    </row>
    <row r="4034" spans="4:4" x14ac:dyDescent="0.2">
      <c r="D4034" s="190"/>
    </row>
    <row r="4035" spans="4:4" x14ac:dyDescent="0.2">
      <c r="D4035" s="190"/>
    </row>
    <row r="4036" spans="4:4" x14ac:dyDescent="0.2">
      <c r="D4036" s="190"/>
    </row>
    <row r="4037" spans="4:4" x14ac:dyDescent="0.2">
      <c r="D4037" s="190"/>
    </row>
    <row r="4038" spans="4:4" x14ac:dyDescent="0.2">
      <c r="D4038" s="190"/>
    </row>
    <row r="4039" spans="4:4" x14ac:dyDescent="0.2">
      <c r="D4039" s="190"/>
    </row>
    <row r="4040" spans="4:4" x14ac:dyDescent="0.2">
      <c r="D4040" s="190"/>
    </row>
    <row r="4041" spans="4:4" x14ac:dyDescent="0.2">
      <c r="D4041" s="190"/>
    </row>
    <row r="4042" spans="4:4" x14ac:dyDescent="0.2">
      <c r="D4042" s="190"/>
    </row>
    <row r="4043" spans="4:4" x14ac:dyDescent="0.2">
      <c r="D4043" s="190"/>
    </row>
    <row r="4044" spans="4:4" x14ac:dyDescent="0.2">
      <c r="D4044" s="190"/>
    </row>
    <row r="4045" spans="4:4" x14ac:dyDescent="0.2">
      <c r="D4045" s="190"/>
    </row>
    <row r="4046" spans="4:4" x14ac:dyDescent="0.2">
      <c r="D4046" s="190"/>
    </row>
    <row r="4047" spans="4:4" x14ac:dyDescent="0.2">
      <c r="D4047" s="190"/>
    </row>
    <row r="4048" spans="4:4" x14ac:dyDescent="0.2">
      <c r="D4048" s="190"/>
    </row>
    <row r="4049" spans="4:4" x14ac:dyDescent="0.2">
      <c r="D4049" s="190"/>
    </row>
    <row r="4050" spans="4:4" x14ac:dyDescent="0.2">
      <c r="D4050" s="190"/>
    </row>
    <row r="4051" spans="4:4" x14ac:dyDescent="0.2">
      <c r="D4051" s="190"/>
    </row>
    <row r="4052" spans="4:4" x14ac:dyDescent="0.2">
      <c r="D4052" s="190"/>
    </row>
    <row r="4053" spans="4:4" x14ac:dyDescent="0.2">
      <c r="D4053" s="190"/>
    </row>
    <row r="4054" spans="4:4" x14ac:dyDescent="0.2">
      <c r="D4054" s="190"/>
    </row>
    <row r="4055" spans="4:4" x14ac:dyDescent="0.2">
      <c r="D4055" s="190"/>
    </row>
    <row r="4056" spans="4:4" x14ac:dyDescent="0.2">
      <c r="D4056" s="190"/>
    </row>
    <row r="4057" spans="4:4" x14ac:dyDescent="0.2">
      <c r="D4057" s="190"/>
    </row>
    <row r="4058" spans="4:4" x14ac:dyDescent="0.2">
      <c r="D4058" s="190"/>
    </row>
    <row r="4059" spans="4:4" x14ac:dyDescent="0.2">
      <c r="D4059" s="190"/>
    </row>
    <row r="4060" spans="4:4" x14ac:dyDescent="0.2">
      <c r="D4060" s="190"/>
    </row>
    <row r="4061" spans="4:4" x14ac:dyDescent="0.2">
      <c r="D4061" s="190"/>
    </row>
    <row r="4062" spans="4:4" x14ac:dyDescent="0.2">
      <c r="D4062" s="190"/>
    </row>
    <row r="4063" spans="4:4" x14ac:dyDescent="0.2">
      <c r="D4063" s="190"/>
    </row>
    <row r="4064" spans="4:4" x14ac:dyDescent="0.2">
      <c r="D4064" s="190"/>
    </row>
    <row r="4065" spans="4:4" x14ac:dyDescent="0.2">
      <c r="D4065" s="190"/>
    </row>
    <row r="4066" spans="4:4" x14ac:dyDescent="0.2">
      <c r="D4066" s="190"/>
    </row>
    <row r="4067" spans="4:4" x14ac:dyDescent="0.2">
      <c r="D4067" s="190"/>
    </row>
    <row r="4068" spans="4:4" x14ac:dyDescent="0.2">
      <c r="D4068" s="190"/>
    </row>
    <row r="4069" spans="4:4" x14ac:dyDescent="0.2">
      <c r="D4069" s="190"/>
    </row>
    <row r="4070" spans="4:4" x14ac:dyDescent="0.2">
      <c r="D4070" s="190"/>
    </row>
    <row r="4071" spans="4:4" x14ac:dyDescent="0.2">
      <c r="D4071" s="190"/>
    </row>
    <row r="4072" spans="4:4" x14ac:dyDescent="0.2">
      <c r="D4072" s="190"/>
    </row>
    <row r="4073" spans="4:4" x14ac:dyDescent="0.2">
      <c r="D4073" s="190"/>
    </row>
    <row r="4074" spans="4:4" x14ac:dyDescent="0.2">
      <c r="D4074" s="190"/>
    </row>
    <row r="4075" spans="4:4" x14ac:dyDescent="0.2">
      <c r="D4075" s="190"/>
    </row>
    <row r="4076" spans="4:4" x14ac:dyDescent="0.2">
      <c r="D4076" s="190"/>
    </row>
    <row r="4077" spans="4:4" x14ac:dyDescent="0.2">
      <c r="D4077" s="190"/>
    </row>
    <row r="4078" spans="4:4" x14ac:dyDescent="0.2">
      <c r="D4078" s="190"/>
    </row>
    <row r="4079" spans="4:4" x14ac:dyDescent="0.2">
      <c r="D4079" s="190"/>
    </row>
    <row r="4080" spans="4:4" x14ac:dyDescent="0.2">
      <c r="D4080" s="190"/>
    </row>
    <row r="4081" spans="4:4" x14ac:dyDescent="0.2">
      <c r="D4081" s="190"/>
    </row>
    <row r="4082" spans="4:4" x14ac:dyDescent="0.2">
      <c r="D4082" s="190"/>
    </row>
    <row r="4083" spans="4:4" x14ac:dyDescent="0.2">
      <c r="D4083" s="190"/>
    </row>
    <row r="4084" spans="4:4" x14ac:dyDescent="0.2">
      <c r="D4084" s="190"/>
    </row>
    <row r="4085" spans="4:4" x14ac:dyDescent="0.2">
      <c r="D4085" s="190"/>
    </row>
    <row r="4086" spans="4:4" x14ac:dyDescent="0.2">
      <c r="D4086" s="190"/>
    </row>
    <row r="4087" spans="4:4" x14ac:dyDescent="0.2">
      <c r="D4087" s="190"/>
    </row>
    <row r="4088" spans="4:4" x14ac:dyDescent="0.2">
      <c r="D4088" s="190"/>
    </row>
    <row r="4089" spans="4:4" x14ac:dyDescent="0.2">
      <c r="D4089" s="190"/>
    </row>
    <row r="4090" spans="4:4" x14ac:dyDescent="0.2">
      <c r="D4090" s="190"/>
    </row>
    <row r="4091" spans="4:4" x14ac:dyDescent="0.2">
      <c r="D4091" s="190"/>
    </row>
    <row r="4092" spans="4:4" x14ac:dyDescent="0.2">
      <c r="D4092" s="190"/>
    </row>
    <row r="4093" spans="4:4" x14ac:dyDescent="0.2">
      <c r="D4093" s="190"/>
    </row>
    <row r="4094" spans="4:4" x14ac:dyDescent="0.2">
      <c r="D4094" s="190"/>
    </row>
    <row r="4095" spans="4:4" x14ac:dyDescent="0.2">
      <c r="D4095" s="190"/>
    </row>
    <row r="4096" spans="4:4" x14ac:dyDescent="0.2">
      <c r="D4096" s="190"/>
    </row>
    <row r="4097" spans="4:4" x14ac:dyDescent="0.2">
      <c r="D4097" s="190"/>
    </row>
    <row r="4098" spans="4:4" x14ac:dyDescent="0.2">
      <c r="D4098" s="190"/>
    </row>
    <row r="4099" spans="4:4" x14ac:dyDescent="0.2">
      <c r="D4099" s="190"/>
    </row>
    <row r="4100" spans="4:4" x14ac:dyDescent="0.2">
      <c r="D4100" s="190"/>
    </row>
    <row r="4101" spans="4:4" x14ac:dyDescent="0.2">
      <c r="D4101" s="190"/>
    </row>
    <row r="4102" spans="4:4" x14ac:dyDescent="0.2">
      <c r="D4102" s="190"/>
    </row>
    <row r="4103" spans="4:4" x14ac:dyDescent="0.2">
      <c r="D4103" s="190"/>
    </row>
    <row r="4104" spans="4:4" x14ac:dyDescent="0.2">
      <c r="D4104" s="190"/>
    </row>
    <row r="4105" spans="4:4" x14ac:dyDescent="0.2">
      <c r="D4105" s="190"/>
    </row>
    <row r="4106" spans="4:4" x14ac:dyDescent="0.2">
      <c r="D4106" s="190"/>
    </row>
    <row r="4107" spans="4:4" x14ac:dyDescent="0.2">
      <c r="D4107" s="190"/>
    </row>
    <row r="4108" spans="4:4" x14ac:dyDescent="0.2">
      <c r="D4108" s="190"/>
    </row>
    <row r="4109" spans="4:4" x14ac:dyDescent="0.2">
      <c r="D4109" s="190"/>
    </row>
    <row r="4110" spans="4:4" x14ac:dyDescent="0.2">
      <c r="D4110" s="190"/>
    </row>
    <row r="4111" spans="4:4" x14ac:dyDescent="0.2">
      <c r="D4111" s="190"/>
    </row>
    <row r="4112" spans="4:4" x14ac:dyDescent="0.2">
      <c r="D4112" s="190"/>
    </row>
    <row r="4113" spans="4:4" x14ac:dyDescent="0.2">
      <c r="D4113" s="190"/>
    </row>
    <row r="4114" spans="4:4" x14ac:dyDescent="0.2">
      <c r="D4114" s="190"/>
    </row>
    <row r="4115" spans="4:4" x14ac:dyDescent="0.2">
      <c r="D4115" s="190"/>
    </row>
    <row r="4116" spans="4:4" x14ac:dyDescent="0.2">
      <c r="D4116" s="190"/>
    </row>
    <row r="4117" spans="4:4" x14ac:dyDescent="0.2">
      <c r="D4117" s="190"/>
    </row>
    <row r="4118" spans="4:4" x14ac:dyDescent="0.2">
      <c r="D4118" s="190"/>
    </row>
    <row r="4119" spans="4:4" x14ac:dyDescent="0.2">
      <c r="D4119" s="190"/>
    </row>
    <row r="4120" spans="4:4" x14ac:dyDescent="0.2">
      <c r="D4120" s="190"/>
    </row>
    <row r="4121" spans="4:4" x14ac:dyDescent="0.2">
      <c r="D4121" s="190"/>
    </row>
    <row r="4122" spans="4:4" x14ac:dyDescent="0.2">
      <c r="D4122" s="190"/>
    </row>
    <row r="4123" spans="4:4" x14ac:dyDescent="0.2">
      <c r="D4123" s="190"/>
    </row>
    <row r="4124" spans="4:4" x14ac:dyDescent="0.2">
      <c r="D4124" s="190"/>
    </row>
    <row r="4125" spans="4:4" x14ac:dyDescent="0.2">
      <c r="D4125" s="190"/>
    </row>
    <row r="4126" spans="4:4" x14ac:dyDescent="0.2">
      <c r="D4126" s="190"/>
    </row>
    <row r="4127" spans="4:4" x14ac:dyDescent="0.2">
      <c r="D4127" s="190"/>
    </row>
    <row r="4128" spans="4:4" x14ac:dyDescent="0.2">
      <c r="D4128" s="190"/>
    </row>
    <row r="4129" spans="4:4" x14ac:dyDescent="0.2">
      <c r="D4129" s="190"/>
    </row>
    <row r="4130" spans="4:4" x14ac:dyDescent="0.2">
      <c r="D4130" s="190"/>
    </row>
    <row r="4131" spans="4:4" x14ac:dyDescent="0.2">
      <c r="D4131" s="190"/>
    </row>
    <row r="4132" spans="4:4" x14ac:dyDescent="0.2">
      <c r="D4132" s="190"/>
    </row>
    <row r="4133" spans="4:4" x14ac:dyDescent="0.2">
      <c r="D4133" s="190"/>
    </row>
    <row r="4134" spans="4:4" x14ac:dyDescent="0.2">
      <c r="D4134" s="190"/>
    </row>
    <row r="4135" spans="4:4" x14ac:dyDescent="0.2">
      <c r="D4135" s="190"/>
    </row>
    <row r="4136" spans="4:4" x14ac:dyDescent="0.2">
      <c r="D4136" s="190"/>
    </row>
    <row r="4137" spans="4:4" x14ac:dyDescent="0.2">
      <c r="D4137" s="190"/>
    </row>
    <row r="4138" spans="4:4" x14ac:dyDescent="0.2">
      <c r="D4138" s="190"/>
    </row>
    <row r="4139" spans="4:4" x14ac:dyDescent="0.2">
      <c r="D4139" s="190"/>
    </row>
    <row r="4140" spans="4:4" x14ac:dyDescent="0.2">
      <c r="D4140" s="190"/>
    </row>
    <row r="4141" spans="4:4" x14ac:dyDescent="0.2">
      <c r="D4141" s="190"/>
    </row>
    <row r="4142" spans="4:4" x14ac:dyDescent="0.2">
      <c r="D4142" s="190"/>
    </row>
    <row r="4143" spans="4:4" x14ac:dyDescent="0.2">
      <c r="D4143" s="190"/>
    </row>
    <row r="4144" spans="4:4" x14ac:dyDescent="0.2">
      <c r="D4144" s="190"/>
    </row>
    <row r="4145" spans="4:4" x14ac:dyDescent="0.2">
      <c r="D4145" s="190"/>
    </row>
    <row r="4146" spans="4:4" x14ac:dyDescent="0.2">
      <c r="D4146" s="190"/>
    </row>
    <row r="4147" spans="4:4" x14ac:dyDescent="0.2">
      <c r="D4147" s="190"/>
    </row>
    <row r="4148" spans="4:4" x14ac:dyDescent="0.2">
      <c r="D4148" s="190"/>
    </row>
    <row r="4149" spans="4:4" x14ac:dyDescent="0.2">
      <c r="D4149" s="190"/>
    </row>
    <row r="4150" spans="4:4" x14ac:dyDescent="0.2">
      <c r="D4150" s="190"/>
    </row>
    <row r="4151" spans="4:4" x14ac:dyDescent="0.2">
      <c r="D4151" s="190"/>
    </row>
    <row r="4152" spans="4:4" x14ac:dyDescent="0.2">
      <c r="D4152" s="190"/>
    </row>
    <row r="4153" spans="4:4" x14ac:dyDescent="0.2">
      <c r="D4153" s="190"/>
    </row>
    <row r="4154" spans="4:4" x14ac:dyDescent="0.2">
      <c r="D4154" s="190"/>
    </row>
    <row r="4155" spans="4:4" x14ac:dyDescent="0.2">
      <c r="D4155" s="190"/>
    </row>
    <row r="4156" spans="4:4" x14ac:dyDescent="0.2">
      <c r="D4156" s="190"/>
    </row>
    <row r="4157" spans="4:4" x14ac:dyDescent="0.2">
      <c r="D4157" s="190"/>
    </row>
    <row r="4158" spans="4:4" x14ac:dyDescent="0.2">
      <c r="D4158" s="190"/>
    </row>
    <row r="4159" spans="4:4" x14ac:dyDescent="0.2">
      <c r="D4159" s="190"/>
    </row>
    <row r="4160" spans="4:4" x14ac:dyDescent="0.2">
      <c r="D4160" s="190"/>
    </row>
    <row r="4161" spans="4:4" x14ac:dyDescent="0.2">
      <c r="D4161" s="190"/>
    </row>
    <row r="4162" spans="4:4" x14ac:dyDescent="0.2">
      <c r="D4162" s="190"/>
    </row>
    <row r="4163" spans="4:4" x14ac:dyDescent="0.2">
      <c r="D4163" s="190"/>
    </row>
    <row r="4164" spans="4:4" x14ac:dyDescent="0.2">
      <c r="D4164" s="190"/>
    </row>
    <row r="4165" spans="4:4" x14ac:dyDescent="0.2">
      <c r="D4165" s="190"/>
    </row>
    <row r="4166" spans="4:4" x14ac:dyDescent="0.2">
      <c r="D4166" s="190"/>
    </row>
    <row r="4167" spans="4:4" x14ac:dyDescent="0.2">
      <c r="D4167" s="190"/>
    </row>
    <row r="4168" spans="4:4" x14ac:dyDescent="0.2">
      <c r="D4168" s="190"/>
    </row>
    <row r="4169" spans="4:4" x14ac:dyDescent="0.2">
      <c r="D4169" s="190"/>
    </row>
    <row r="4170" spans="4:4" x14ac:dyDescent="0.2">
      <c r="D4170" s="190"/>
    </row>
    <row r="4171" spans="4:4" x14ac:dyDescent="0.2">
      <c r="D4171" s="190"/>
    </row>
    <row r="4172" spans="4:4" x14ac:dyDescent="0.2">
      <c r="D4172" s="190"/>
    </row>
    <row r="4173" spans="4:4" x14ac:dyDescent="0.2">
      <c r="D4173" s="190"/>
    </row>
    <row r="4174" spans="4:4" x14ac:dyDescent="0.2">
      <c r="D4174" s="190"/>
    </row>
    <row r="4175" spans="4:4" x14ac:dyDescent="0.2">
      <c r="D4175" s="190"/>
    </row>
    <row r="4176" spans="4:4" x14ac:dyDescent="0.2">
      <c r="D4176" s="190"/>
    </row>
    <row r="4177" spans="4:4" x14ac:dyDescent="0.2">
      <c r="D4177" s="190"/>
    </row>
    <row r="4178" spans="4:4" x14ac:dyDescent="0.2">
      <c r="D4178" s="190"/>
    </row>
    <row r="4179" spans="4:4" x14ac:dyDescent="0.2">
      <c r="D4179" s="190"/>
    </row>
    <row r="4180" spans="4:4" x14ac:dyDescent="0.2">
      <c r="D4180" s="190"/>
    </row>
    <row r="4181" spans="4:4" x14ac:dyDescent="0.2">
      <c r="D4181" s="190"/>
    </row>
    <row r="4182" spans="4:4" x14ac:dyDescent="0.2">
      <c r="D4182" s="190"/>
    </row>
    <row r="4183" spans="4:4" x14ac:dyDescent="0.2">
      <c r="D4183" s="190"/>
    </row>
    <row r="4184" spans="4:4" x14ac:dyDescent="0.2">
      <c r="D4184" s="190"/>
    </row>
    <row r="4185" spans="4:4" x14ac:dyDescent="0.2">
      <c r="D4185" s="190"/>
    </row>
    <row r="4186" spans="4:4" x14ac:dyDescent="0.2">
      <c r="D4186" s="190"/>
    </row>
    <row r="4187" spans="4:4" x14ac:dyDescent="0.2">
      <c r="D4187" s="190"/>
    </row>
    <row r="4188" spans="4:4" x14ac:dyDescent="0.2">
      <c r="D4188" s="190"/>
    </row>
    <row r="4189" spans="4:4" x14ac:dyDescent="0.2">
      <c r="D4189" s="190"/>
    </row>
    <row r="4190" spans="4:4" x14ac:dyDescent="0.2">
      <c r="D4190" s="190"/>
    </row>
    <row r="4191" spans="4:4" x14ac:dyDescent="0.2">
      <c r="D4191" s="190"/>
    </row>
    <row r="4192" spans="4:4" x14ac:dyDescent="0.2">
      <c r="D4192" s="190"/>
    </row>
    <row r="4193" spans="4:4" x14ac:dyDescent="0.2">
      <c r="D4193" s="190"/>
    </row>
    <row r="4194" spans="4:4" x14ac:dyDescent="0.2">
      <c r="D4194" s="190"/>
    </row>
    <row r="4195" spans="4:4" x14ac:dyDescent="0.2">
      <c r="D4195" s="190"/>
    </row>
    <row r="4196" spans="4:4" x14ac:dyDescent="0.2">
      <c r="D4196" s="190"/>
    </row>
    <row r="4197" spans="4:4" x14ac:dyDescent="0.2">
      <c r="D4197" s="190"/>
    </row>
    <row r="4198" spans="4:4" x14ac:dyDescent="0.2">
      <c r="D4198" s="190"/>
    </row>
    <row r="4199" spans="4:4" x14ac:dyDescent="0.2">
      <c r="D4199" s="190"/>
    </row>
    <row r="4200" spans="4:4" x14ac:dyDescent="0.2">
      <c r="D4200" s="190"/>
    </row>
    <row r="4201" spans="4:4" x14ac:dyDescent="0.2">
      <c r="D4201" s="190"/>
    </row>
    <row r="4202" spans="4:4" x14ac:dyDescent="0.2">
      <c r="D4202" s="190"/>
    </row>
    <row r="4203" spans="4:4" x14ac:dyDescent="0.2">
      <c r="D4203" s="190"/>
    </row>
    <row r="4204" spans="4:4" x14ac:dyDescent="0.2">
      <c r="D4204" s="190"/>
    </row>
    <row r="4205" spans="4:4" x14ac:dyDescent="0.2">
      <c r="D4205" s="190"/>
    </row>
    <row r="4206" spans="4:4" x14ac:dyDescent="0.2">
      <c r="D4206" s="190"/>
    </row>
    <row r="4207" spans="4:4" x14ac:dyDescent="0.2">
      <c r="D4207" s="190"/>
    </row>
    <row r="4208" spans="4:4" x14ac:dyDescent="0.2">
      <c r="D4208" s="190"/>
    </row>
    <row r="4209" spans="4:4" x14ac:dyDescent="0.2">
      <c r="D4209" s="190"/>
    </row>
    <row r="4210" spans="4:4" x14ac:dyDescent="0.2">
      <c r="D4210" s="190"/>
    </row>
    <row r="4211" spans="4:4" x14ac:dyDescent="0.2">
      <c r="D4211" s="190"/>
    </row>
    <row r="4212" spans="4:4" x14ac:dyDescent="0.2">
      <c r="D4212" s="190"/>
    </row>
    <row r="4213" spans="4:4" x14ac:dyDescent="0.2">
      <c r="D4213" s="190"/>
    </row>
    <row r="4214" spans="4:4" x14ac:dyDescent="0.2">
      <c r="D4214" s="190"/>
    </row>
    <row r="4215" spans="4:4" x14ac:dyDescent="0.2">
      <c r="D4215" s="190"/>
    </row>
    <row r="4216" spans="4:4" x14ac:dyDescent="0.2">
      <c r="D4216" s="190"/>
    </row>
    <row r="4217" spans="4:4" x14ac:dyDescent="0.2">
      <c r="D4217" s="190"/>
    </row>
    <row r="4218" spans="4:4" x14ac:dyDescent="0.2">
      <c r="D4218" s="190"/>
    </row>
    <row r="4219" spans="4:4" x14ac:dyDescent="0.2">
      <c r="D4219" s="190"/>
    </row>
    <row r="4220" spans="4:4" x14ac:dyDescent="0.2">
      <c r="D4220" s="190"/>
    </row>
    <row r="4221" spans="4:4" x14ac:dyDescent="0.2">
      <c r="D4221" s="190"/>
    </row>
    <row r="4222" spans="4:4" x14ac:dyDescent="0.2">
      <c r="D4222" s="190"/>
    </row>
    <row r="4223" spans="4:4" x14ac:dyDescent="0.2">
      <c r="D4223" s="190"/>
    </row>
    <row r="4224" spans="4:4" x14ac:dyDescent="0.2">
      <c r="D4224" s="190"/>
    </row>
    <row r="4225" spans="4:4" x14ac:dyDescent="0.2">
      <c r="D4225" s="190"/>
    </row>
    <row r="4226" spans="4:4" x14ac:dyDescent="0.2">
      <c r="D4226" s="190"/>
    </row>
    <row r="4227" spans="4:4" x14ac:dyDescent="0.2">
      <c r="D4227" s="190"/>
    </row>
    <row r="4228" spans="4:4" x14ac:dyDescent="0.2">
      <c r="D4228" s="190"/>
    </row>
    <row r="4229" spans="4:4" x14ac:dyDescent="0.2">
      <c r="D4229" s="190"/>
    </row>
    <row r="4230" spans="4:4" x14ac:dyDescent="0.2">
      <c r="D4230" s="190"/>
    </row>
    <row r="4231" spans="4:4" x14ac:dyDescent="0.2">
      <c r="D4231" s="190"/>
    </row>
    <row r="4232" spans="4:4" x14ac:dyDescent="0.2">
      <c r="D4232" s="190"/>
    </row>
    <row r="4233" spans="4:4" x14ac:dyDescent="0.2">
      <c r="D4233" s="190"/>
    </row>
    <row r="4234" spans="4:4" x14ac:dyDescent="0.2">
      <c r="D4234" s="190"/>
    </row>
    <row r="4235" spans="4:4" x14ac:dyDescent="0.2">
      <c r="D4235" s="190"/>
    </row>
    <row r="4236" spans="4:4" x14ac:dyDescent="0.2">
      <c r="D4236" s="190"/>
    </row>
    <row r="4237" spans="4:4" x14ac:dyDescent="0.2">
      <c r="D4237" s="190"/>
    </row>
    <row r="4238" spans="4:4" x14ac:dyDescent="0.2">
      <c r="D4238" s="190"/>
    </row>
    <row r="4239" spans="4:4" x14ac:dyDescent="0.2">
      <c r="D4239" s="190"/>
    </row>
    <row r="4240" spans="4:4" x14ac:dyDescent="0.2">
      <c r="D4240" s="190"/>
    </row>
    <row r="4241" spans="4:4" x14ac:dyDescent="0.2">
      <c r="D4241" s="190"/>
    </row>
    <row r="4242" spans="4:4" x14ac:dyDescent="0.2">
      <c r="D4242" s="190"/>
    </row>
    <row r="4243" spans="4:4" x14ac:dyDescent="0.2">
      <c r="D4243" s="190"/>
    </row>
    <row r="4244" spans="4:4" x14ac:dyDescent="0.2">
      <c r="D4244" s="190"/>
    </row>
    <row r="4245" spans="4:4" x14ac:dyDescent="0.2">
      <c r="D4245" s="190"/>
    </row>
    <row r="4246" spans="4:4" x14ac:dyDescent="0.2">
      <c r="D4246" s="190"/>
    </row>
    <row r="4247" spans="4:4" x14ac:dyDescent="0.2">
      <c r="D4247" s="190"/>
    </row>
    <row r="4248" spans="4:4" x14ac:dyDescent="0.2">
      <c r="D4248" s="190"/>
    </row>
    <row r="4249" spans="4:4" x14ac:dyDescent="0.2">
      <c r="D4249" s="190"/>
    </row>
    <row r="4250" spans="4:4" x14ac:dyDescent="0.2">
      <c r="D4250" s="190"/>
    </row>
    <row r="4251" spans="4:4" x14ac:dyDescent="0.2">
      <c r="D4251" s="190"/>
    </row>
    <row r="4252" spans="4:4" x14ac:dyDescent="0.2">
      <c r="D4252" s="190"/>
    </row>
    <row r="4253" spans="4:4" x14ac:dyDescent="0.2">
      <c r="D4253" s="190"/>
    </row>
    <row r="4254" spans="4:4" x14ac:dyDescent="0.2">
      <c r="D4254" s="190"/>
    </row>
    <row r="4255" spans="4:4" x14ac:dyDescent="0.2">
      <c r="D4255" s="190"/>
    </row>
    <row r="4256" spans="4:4" x14ac:dyDescent="0.2">
      <c r="D4256" s="190"/>
    </row>
    <row r="4257" spans="4:4" x14ac:dyDescent="0.2">
      <c r="D4257" s="190"/>
    </row>
    <row r="4258" spans="4:4" x14ac:dyDescent="0.2">
      <c r="D4258" s="190"/>
    </row>
    <row r="4259" spans="4:4" x14ac:dyDescent="0.2">
      <c r="D4259" s="190"/>
    </row>
    <row r="4260" spans="4:4" x14ac:dyDescent="0.2">
      <c r="D4260" s="190"/>
    </row>
    <row r="4261" spans="4:4" x14ac:dyDescent="0.2">
      <c r="D4261" s="190"/>
    </row>
    <row r="4262" spans="4:4" x14ac:dyDescent="0.2">
      <c r="D4262" s="190"/>
    </row>
    <row r="4263" spans="4:4" x14ac:dyDescent="0.2">
      <c r="D4263" s="190"/>
    </row>
    <row r="4264" spans="4:4" x14ac:dyDescent="0.2">
      <c r="D4264" s="190"/>
    </row>
    <row r="4265" spans="4:4" x14ac:dyDescent="0.2">
      <c r="D4265" s="190"/>
    </row>
    <row r="4266" spans="4:4" x14ac:dyDescent="0.2">
      <c r="D4266" s="190"/>
    </row>
    <row r="4267" spans="4:4" x14ac:dyDescent="0.2">
      <c r="D4267" s="190"/>
    </row>
    <row r="4268" spans="4:4" x14ac:dyDescent="0.2">
      <c r="D4268" s="190"/>
    </row>
    <row r="4269" spans="4:4" x14ac:dyDescent="0.2">
      <c r="D4269" s="190"/>
    </row>
    <row r="4270" spans="4:4" x14ac:dyDescent="0.2">
      <c r="D4270" s="190"/>
    </row>
    <row r="4271" spans="4:4" x14ac:dyDescent="0.2">
      <c r="D4271" s="190"/>
    </row>
    <row r="4272" spans="4:4" x14ac:dyDescent="0.2">
      <c r="D4272" s="190"/>
    </row>
    <row r="4273" spans="4:4" x14ac:dyDescent="0.2">
      <c r="D4273" s="190"/>
    </row>
    <row r="4274" spans="4:4" x14ac:dyDescent="0.2">
      <c r="D4274" s="190"/>
    </row>
    <row r="4275" spans="4:4" x14ac:dyDescent="0.2">
      <c r="D4275" s="190"/>
    </row>
    <row r="4276" spans="4:4" x14ac:dyDescent="0.2">
      <c r="D4276" s="190"/>
    </row>
    <row r="4277" spans="4:4" x14ac:dyDescent="0.2">
      <c r="D4277" s="190"/>
    </row>
    <row r="4278" spans="4:4" x14ac:dyDescent="0.2">
      <c r="D4278" s="190"/>
    </row>
    <row r="4279" spans="4:4" x14ac:dyDescent="0.2">
      <c r="D4279" s="190"/>
    </row>
    <row r="4280" spans="4:4" x14ac:dyDescent="0.2">
      <c r="D4280" s="190"/>
    </row>
    <row r="4281" spans="4:4" x14ac:dyDescent="0.2">
      <c r="D4281" s="190"/>
    </row>
    <row r="4282" spans="4:4" x14ac:dyDescent="0.2">
      <c r="D4282" s="190"/>
    </row>
    <row r="4283" spans="4:4" x14ac:dyDescent="0.2">
      <c r="D4283" s="190"/>
    </row>
    <row r="4284" spans="4:4" x14ac:dyDescent="0.2">
      <c r="D4284" s="190"/>
    </row>
    <row r="4285" spans="4:4" x14ac:dyDescent="0.2">
      <c r="D4285" s="190"/>
    </row>
    <row r="4286" spans="4:4" x14ac:dyDescent="0.2">
      <c r="D4286" s="190"/>
    </row>
    <row r="4287" spans="4:4" x14ac:dyDescent="0.2">
      <c r="D4287" s="190"/>
    </row>
    <row r="4288" spans="4:4" x14ac:dyDescent="0.2">
      <c r="D4288" s="190"/>
    </row>
    <row r="4289" spans="4:4" x14ac:dyDescent="0.2">
      <c r="D4289" s="190"/>
    </row>
    <row r="4290" spans="4:4" x14ac:dyDescent="0.2">
      <c r="D4290" s="190"/>
    </row>
    <row r="4291" spans="4:4" x14ac:dyDescent="0.2">
      <c r="D4291" s="190"/>
    </row>
    <row r="4292" spans="4:4" x14ac:dyDescent="0.2">
      <c r="D4292" s="190"/>
    </row>
    <row r="4293" spans="4:4" x14ac:dyDescent="0.2">
      <c r="D4293" s="190"/>
    </row>
    <row r="4294" spans="4:4" x14ac:dyDescent="0.2">
      <c r="D4294" s="190"/>
    </row>
    <row r="4295" spans="4:4" x14ac:dyDescent="0.2">
      <c r="D4295" s="190"/>
    </row>
    <row r="4296" spans="4:4" x14ac:dyDescent="0.2">
      <c r="D4296" s="190"/>
    </row>
    <row r="4297" spans="4:4" x14ac:dyDescent="0.2">
      <c r="D4297" s="190"/>
    </row>
    <row r="4298" spans="4:4" x14ac:dyDescent="0.2">
      <c r="D4298" s="190"/>
    </row>
    <row r="4299" spans="4:4" x14ac:dyDescent="0.2">
      <c r="D4299" s="190"/>
    </row>
    <row r="4300" spans="4:4" x14ac:dyDescent="0.2">
      <c r="D4300" s="190"/>
    </row>
    <row r="4301" spans="4:4" x14ac:dyDescent="0.2">
      <c r="D4301" s="190"/>
    </row>
    <row r="4302" spans="4:4" x14ac:dyDescent="0.2">
      <c r="D4302" s="190"/>
    </row>
    <row r="4303" spans="4:4" x14ac:dyDescent="0.2">
      <c r="D4303" s="190"/>
    </row>
    <row r="4304" spans="4:4" x14ac:dyDescent="0.2">
      <c r="D4304" s="190"/>
    </row>
    <row r="4305" spans="4:4" x14ac:dyDescent="0.2">
      <c r="D4305" s="190"/>
    </row>
    <row r="4306" spans="4:4" x14ac:dyDescent="0.2">
      <c r="D4306" s="190"/>
    </row>
    <row r="4307" spans="4:4" x14ac:dyDescent="0.2">
      <c r="D4307" s="190"/>
    </row>
    <row r="4308" spans="4:4" x14ac:dyDescent="0.2">
      <c r="D4308" s="190"/>
    </row>
    <row r="4309" spans="4:4" x14ac:dyDescent="0.2">
      <c r="D4309" s="190"/>
    </row>
    <row r="4310" spans="4:4" x14ac:dyDescent="0.2">
      <c r="D4310" s="190"/>
    </row>
    <row r="4311" spans="4:4" x14ac:dyDescent="0.2">
      <c r="D4311" s="190"/>
    </row>
    <row r="4312" spans="4:4" x14ac:dyDescent="0.2">
      <c r="D4312" s="190"/>
    </row>
    <row r="4313" spans="4:4" x14ac:dyDescent="0.2">
      <c r="D4313" s="190"/>
    </row>
    <row r="4314" spans="4:4" x14ac:dyDescent="0.2">
      <c r="D4314" s="190"/>
    </row>
    <row r="4315" spans="4:4" x14ac:dyDescent="0.2">
      <c r="D4315" s="190"/>
    </row>
    <row r="4316" spans="4:4" x14ac:dyDescent="0.2">
      <c r="D4316" s="190"/>
    </row>
    <row r="4317" spans="4:4" x14ac:dyDescent="0.2">
      <c r="D4317" s="190"/>
    </row>
    <row r="4318" spans="4:4" x14ac:dyDescent="0.2">
      <c r="D4318" s="190"/>
    </row>
    <row r="4319" spans="4:4" x14ac:dyDescent="0.2">
      <c r="D4319" s="190"/>
    </row>
    <row r="4320" spans="4:4" x14ac:dyDescent="0.2">
      <c r="D4320" s="190"/>
    </row>
    <row r="4321" spans="4:4" x14ac:dyDescent="0.2">
      <c r="D4321" s="190"/>
    </row>
    <row r="4322" spans="4:4" x14ac:dyDescent="0.2">
      <c r="D4322" s="190"/>
    </row>
    <row r="4323" spans="4:4" x14ac:dyDescent="0.2">
      <c r="D4323" s="190"/>
    </row>
    <row r="4324" spans="4:4" x14ac:dyDescent="0.2">
      <c r="D4324" s="190"/>
    </row>
    <row r="4325" spans="4:4" x14ac:dyDescent="0.2">
      <c r="D4325" s="190"/>
    </row>
    <row r="4326" spans="4:4" x14ac:dyDescent="0.2">
      <c r="D4326" s="190"/>
    </row>
    <row r="4327" spans="4:4" x14ac:dyDescent="0.2">
      <c r="D4327" s="190"/>
    </row>
    <row r="4328" spans="4:4" x14ac:dyDescent="0.2">
      <c r="D4328" s="190"/>
    </row>
    <row r="4329" spans="4:4" x14ac:dyDescent="0.2">
      <c r="D4329" s="190"/>
    </row>
    <row r="4330" spans="4:4" x14ac:dyDescent="0.2">
      <c r="D4330" s="190"/>
    </row>
    <row r="4331" spans="4:4" x14ac:dyDescent="0.2">
      <c r="D4331" s="190"/>
    </row>
    <row r="4332" spans="4:4" x14ac:dyDescent="0.2">
      <c r="D4332" s="190"/>
    </row>
    <row r="4333" spans="4:4" x14ac:dyDescent="0.2">
      <c r="D4333" s="190"/>
    </row>
    <row r="4334" spans="4:4" x14ac:dyDescent="0.2">
      <c r="D4334" s="190"/>
    </row>
    <row r="4335" spans="4:4" x14ac:dyDescent="0.2">
      <c r="D4335" s="190"/>
    </row>
    <row r="4336" spans="4:4" x14ac:dyDescent="0.2">
      <c r="D4336" s="190"/>
    </row>
    <row r="4337" spans="4:4" x14ac:dyDescent="0.2">
      <c r="D4337" s="190"/>
    </row>
    <row r="4338" spans="4:4" x14ac:dyDescent="0.2">
      <c r="D4338" s="190"/>
    </row>
    <row r="4339" spans="4:4" x14ac:dyDescent="0.2">
      <c r="D4339" s="190"/>
    </row>
    <row r="4340" spans="4:4" x14ac:dyDescent="0.2">
      <c r="D4340" s="190"/>
    </row>
    <row r="4341" spans="4:4" x14ac:dyDescent="0.2">
      <c r="D4341" s="190"/>
    </row>
    <row r="4342" spans="4:4" x14ac:dyDescent="0.2">
      <c r="D4342" s="190"/>
    </row>
    <row r="4343" spans="4:4" x14ac:dyDescent="0.2">
      <c r="D4343" s="190"/>
    </row>
    <row r="4344" spans="4:4" x14ac:dyDescent="0.2">
      <c r="D4344" s="190"/>
    </row>
    <row r="4345" spans="4:4" x14ac:dyDescent="0.2">
      <c r="D4345" s="190"/>
    </row>
    <row r="4346" spans="4:4" x14ac:dyDescent="0.2">
      <c r="D4346" s="190"/>
    </row>
    <row r="4347" spans="4:4" x14ac:dyDescent="0.2">
      <c r="D4347" s="190"/>
    </row>
    <row r="4348" spans="4:4" x14ac:dyDescent="0.2">
      <c r="D4348" s="190"/>
    </row>
    <row r="4349" spans="4:4" x14ac:dyDescent="0.2">
      <c r="D4349" s="190"/>
    </row>
    <row r="4350" spans="4:4" x14ac:dyDescent="0.2">
      <c r="D4350" s="190"/>
    </row>
    <row r="4351" spans="4:4" x14ac:dyDescent="0.2">
      <c r="D4351" s="190"/>
    </row>
    <row r="4352" spans="4:4" x14ac:dyDescent="0.2">
      <c r="D4352" s="190"/>
    </row>
    <row r="4353" spans="4:4" x14ac:dyDescent="0.2">
      <c r="D4353" s="190"/>
    </row>
    <row r="4354" spans="4:4" x14ac:dyDescent="0.2">
      <c r="D4354" s="190"/>
    </row>
    <row r="4355" spans="4:4" x14ac:dyDescent="0.2">
      <c r="D4355" s="190"/>
    </row>
    <row r="4356" spans="4:4" x14ac:dyDescent="0.2">
      <c r="D4356" s="190"/>
    </row>
    <row r="4357" spans="4:4" x14ac:dyDescent="0.2">
      <c r="D4357" s="190"/>
    </row>
    <row r="4358" spans="4:4" x14ac:dyDescent="0.2">
      <c r="D4358" s="190"/>
    </row>
    <row r="4359" spans="4:4" x14ac:dyDescent="0.2">
      <c r="D4359" s="190"/>
    </row>
    <row r="4360" spans="4:4" x14ac:dyDescent="0.2">
      <c r="D4360" s="190"/>
    </row>
    <row r="4361" spans="4:4" x14ac:dyDescent="0.2">
      <c r="D4361" s="190"/>
    </row>
    <row r="4362" spans="4:4" x14ac:dyDescent="0.2">
      <c r="D4362" s="190"/>
    </row>
    <row r="4363" spans="4:4" x14ac:dyDescent="0.2">
      <c r="D4363" s="190"/>
    </row>
    <row r="4364" spans="4:4" x14ac:dyDescent="0.2">
      <c r="D4364" s="190"/>
    </row>
    <row r="4365" spans="4:4" x14ac:dyDescent="0.2">
      <c r="D4365" s="190"/>
    </row>
    <row r="4366" spans="4:4" x14ac:dyDescent="0.2">
      <c r="D4366" s="190"/>
    </row>
    <row r="4367" spans="4:4" x14ac:dyDescent="0.2">
      <c r="D4367" s="190"/>
    </row>
    <row r="4368" spans="4:4" x14ac:dyDescent="0.2">
      <c r="D4368" s="190"/>
    </row>
    <row r="4369" spans="4:4" x14ac:dyDescent="0.2">
      <c r="D4369" s="190"/>
    </row>
    <row r="4370" spans="4:4" x14ac:dyDescent="0.2">
      <c r="D4370" s="190"/>
    </row>
    <row r="4371" spans="4:4" x14ac:dyDescent="0.2">
      <c r="D4371" s="190"/>
    </row>
    <row r="4372" spans="4:4" x14ac:dyDescent="0.2">
      <c r="D4372" s="190"/>
    </row>
    <row r="4373" spans="4:4" x14ac:dyDescent="0.2">
      <c r="D4373" s="190"/>
    </row>
    <row r="4374" spans="4:4" x14ac:dyDescent="0.2">
      <c r="D4374" s="190"/>
    </row>
    <row r="4375" spans="4:4" x14ac:dyDescent="0.2">
      <c r="D4375" s="190"/>
    </row>
    <row r="4376" spans="4:4" x14ac:dyDescent="0.2">
      <c r="D4376" s="190"/>
    </row>
    <row r="4377" spans="4:4" x14ac:dyDescent="0.2">
      <c r="D4377" s="190"/>
    </row>
    <row r="4378" spans="4:4" x14ac:dyDescent="0.2">
      <c r="D4378" s="190"/>
    </row>
    <row r="4379" spans="4:4" x14ac:dyDescent="0.2">
      <c r="D4379" s="190"/>
    </row>
    <row r="4380" spans="4:4" x14ac:dyDescent="0.2">
      <c r="D4380" s="190"/>
    </row>
    <row r="4381" spans="4:4" x14ac:dyDescent="0.2">
      <c r="D4381" s="190"/>
    </row>
    <row r="4382" spans="4:4" x14ac:dyDescent="0.2">
      <c r="D4382" s="190"/>
    </row>
    <row r="4383" spans="4:4" x14ac:dyDescent="0.2">
      <c r="D4383" s="190"/>
    </row>
    <row r="4384" spans="4:4" x14ac:dyDescent="0.2">
      <c r="D4384" s="190"/>
    </row>
    <row r="4385" spans="4:4" x14ac:dyDescent="0.2">
      <c r="D4385" s="190"/>
    </row>
    <row r="4386" spans="4:4" x14ac:dyDescent="0.2">
      <c r="D4386" s="190"/>
    </row>
    <row r="4387" spans="4:4" x14ac:dyDescent="0.2">
      <c r="D4387" s="190"/>
    </row>
    <row r="4388" spans="4:4" x14ac:dyDescent="0.2">
      <c r="D4388" s="190"/>
    </row>
    <row r="4389" spans="4:4" x14ac:dyDescent="0.2">
      <c r="D4389" s="190"/>
    </row>
    <row r="4390" spans="4:4" x14ac:dyDescent="0.2">
      <c r="D4390" s="190"/>
    </row>
    <row r="4391" spans="4:4" x14ac:dyDescent="0.2">
      <c r="D4391" s="190"/>
    </row>
    <row r="4392" spans="4:4" x14ac:dyDescent="0.2">
      <c r="D4392" s="190"/>
    </row>
    <row r="4393" spans="4:4" x14ac:dyDescent="0.2">
      <c r="D4393" s="190"/>
    </row>
    <row r="4394" spans="4:4" x14ac:dyDescent="0.2">
      <c r="D4394" s="190"/>
    </row>
    <row r="4395" spans="4:4" x14ac:dyDescent="0.2">
      <c r="D4395" s="190"/>
    </row>
    <row r="4396" spans="4:4" x14ac:dyDescent="0.2">
      <c r="D4396" s="190"/>
    </row>
    <row r="4397" spans="4:4" x14ac:dyDescent="0.2">
      <c r="D4397" s="190"/>
    </row>
    <row r="4398" spans="4:4" x14ac:dyDescent="0.2">
      <c r="D4398" s="190"/>
    </row>
    <row r="4399" spans="4:4" x14ac:dyDescent="0.2">
      <c r="D4399" s="190"/>
    </row>
    <row r="4400" spans="4:4" x14ac:dyDescent="0.2">
      <c r="D4400" s="190"/>
    </row>
    <row r="4401" spans="4:4" x14ac:dyDescent="0.2">
      <c r="D4401" s="190"/>
    </row>
    <row r="4402" spans="4:4" x14ac:dyDescent="0.2">
      <c r="D4402" s="190"/>
    </row>
    <row r="4403" spans="4:4" x14ac:dyDescent="0.2">
      <c r="D4403" s="190"/>
    </row>
    <row r="4404" spans="4:4" x14ac:dyDescent="0.2">
      <c r="D4404" s="190"/>
    </row>
    <row r="4405" spans="4:4" x14ac:dyDescent="0.2">
      <c r="D4405" s="190"/>
    </row>
    <row r="4406" spans="4:4" x14ac:dyDescent="0.2">
      <c r="D4406" s="190"/>
    </row>
    <row r="4407" spans="4:4" x14ac:dyDescent="0.2">
      <c r="D4407" s="190"/>
    </row>
    <row r="4408" spans="4:4" x14ac:dyDescent="0.2">
      <c r="D4408" s="190"/>
    </row>
    <row r="4409" spans="4:4" x14ac:dyDescent="0.2">
      <c r="D4409" s="190"/>
    </row>
    <row r="4410" spans="4:4" x14ac:dyDescent="0.2">
      <c r="D4410" s="190"/>
    </row>
    <row r="4411" spans="4:4" x14ac:dyDescent="0.2">
      <c r="D4411" s="190"/>
    </row>
    <row r="4412" spans="4:4" x14ac:dyDescent="0.2">
      <c r="D4412" s="190"/>
    </row>
    <row r="4413" spans="4:4" x14ac:dyDescent="0.2">
      <c r="D4413" s="190"/>
    </row>
    <row r="4414" spans="4:4" x14ac:dyDescent="0.2">
      <c r="D4414" s="190"/>
    </row>
    <row r="4415" spans="4:4" x14ac:dyDescent="0.2">
      <c r="D4415" s="190"/>
    </row>
    <row r="4416" spans="4:4" x14ac:dyDescent="0.2">
      <c r="D4416" s="190"/>
    </row>
    <row r="4417" spans="4:4" x14ac:dyDescent="0.2">
      <c r="D4417" s="190"/>
    </row>
    <row r="4418" spans="4:4" x14ac:dyDescent="0.2">
      <c r="D4418" s="190"/>
    </row>
    <row r="4419" spans="4:4" x14ac:dyDescent="0.2">
      <c r="D4419" s="190"/>
    </row>
    <row r="4420" spans="4:4" x14ac:dyDescent="0.2">
      <c r="D4420" s="190"/>
    </row>
    <row r="4421" spans="4:4" x14ac:dyDescent="0.2">
      <c r="D4421" s="190"/>
    </row>
    <row r="4422" spans="4:4" x14ac:dyDescent="0.2">
      <c r="D4422" s="190"/>
    </row>
    <row r="4423" spans="4:4" x14ac:dyDescent="0.2">
      <c r="D4423" s="190"/>
    </row>
    <row r="4424" spans="4:4" x14ac:dyDescent="0.2">
      <c r="D4424" s="190"/>
    </row>
    <row r="4425" spans="4:4" x14ac:dyDescent="0.2">
      <c r="D4425" s="190"/>
    </row>
    <row r="4426" spans="4:4" x14ac:dyDescent="0.2">
      <c r="D4426" s="190"/>
    </row>
    <row r="4427" spans="4:4" x14ac:dyDescent="0.2">
      <c r="D4427" s="190"/>
    </row>
    <row r="4428" spans="4:4" x14ac:dyDescent="0.2">
      <c r="D4428" s="190"/>
    </row>
    <row r="4429" spans="4:4" x14ac:dyDescent="0.2">
      <c r="D4429" s="190"/>
    </row>
    <row r="4430" spans="4:4" x14ac:dyDescent="0.2">
      <c r="D4430" s="190"/>
    </row>
    <row r="4431" spans="4:4" x14ac:dyDescent="0.2">
      <c r="D4431" s="190"/>
    </row>
    <row r="4432" spans="4:4" x14ac:dyDescent="0.2">
      <c r="D4432" s="190"/>
    </row>
    <row r="4433" spans="4:4" x14ac:dyDescent="0.2">
      <c r="D4433" s="190"/>
    </row>
    <row r="4434" spans="4:4" x14ac:dyDescent="0.2">
      <c r="D4434" s="190"/>
    </row>
    <row r="4435" spans="4:4" x14ac:dyDescent="0.2">
      <c r="D4435" s="190"/>
    </row>
    <row r="4436" spans="4:4" x14ac:dyDescent="0.2">
      <c r="D4436" s="190"/>
    </row>
    <row r="4437" spans="4:4" x14ac:dyDescent="0.2">
      <c r="D4437" s="190"/>
    </row>
    <row r="4438" spans="4:4" x14ac:dyDescent="0.2">
      <c r="D4438" s="190"/>
    </row>
    <row r="4439" spans="4:4" x14ac:dyDescent="0.2">
      <c r="D4439" s="190"/>
    </row>
    <row r="4440" spans="4:4" x14ac:dyDescent="0.2">
      <c r="D4440" s="190"/>
    </row>
    <row r="4441" spans="4:4" x14ac:dyDescent="0.2">
      <c r="D4441" s="190"/>
    </row>
    <row r="4442" spans="4:4" x14ac:dyDescent="0.2">
      <c r="D4442" s="190"/>
    </row>
    <row r="4443" spans="4:4" x14ac:dyDescent="0.2">
      <c r="D4443" s="190"/>
    </row>
    <row r="4444" spans="4:4" x14ac:dyDescent="0.2">
      <c r="D4444" s="190"/>
    </row>
    <row r="4445" spans="4:4" x14ac:dyDescent="0.2">
      <c r="D4445" s="190"/>
    </row>
    <row r="4446" spans="4:4" x14ac:dyDescent="0.2">
      <c r="D4446" s="190"/>
    </row>
    <row r="4447" spans="4:4" x14ac:dyDescent="0.2">
      <c r="D4447" s="190"/>
    </row>
    <row r="4448" spans="4:4" x14ac:dyDescent="0.2">
      <c r="D4448" s="190"/>
    </row>
    <row r="4449" spans="4:4" x14ac:dyDescent="0.2">
      <c r="D4449" s="190"/>
    </row>
    <row r="4450" spans="4:4" x14ac:dyDescent="0.2">
      <c r="D4450" s="190"/>
    </row>
    <row r="4451" spans="4:4" x14ac:dyDescent="0.2">
      <c r="D4451" s="190"/>
    </row>
    <row r="4452" spans="4:4" x14ac:dyDescent="0.2">
      <c r="D4452" s="190"/>
    </row>
    <row r="4453" spans="4:4" x14ac:dyDescent="0.2">
      <c r="D4453" s="190"/>
    </row>
    <row r="4454" spans="4:4" x14ac:dyDescent="0.2">
      <c r="D4454" s="190"/>
    </row>
    <row r="4455" spans="4:4" x14ac:dyDescent="0.2">
      <c r="D4455" s="190"/>
    </row>
    <row r="4456" spans="4:4" x14ac:dyDescent="0.2">
      <c r="D4456" s="190"/>
    </row>
    <row r="4457" spans="4:4" x14ac:dyDescent="0.2">
      <c r="D4457" s="190"/>
    </row>
    <row r="4458" spans="4:4" x14ac:dyDescent="0.2">
      <c r="D4458" s="190"/>
    </row>
    <row r="4459" spans="4:4" x14ac:dyDescent="0.2">
      <c r="D4459" s="190"/>
    </row>
    <row r="4460" spans="4:4" x14ac:dyDescent="0.2">
      <c r="D4460" s="190"/>
    </row>
    <row r="4461" spans="4:4" x14ac:dyDescent="0.2">
      <c r="D4461" s="190"/>
    </row>
    <row r="4462" spans="4:4" x14ac:dyDescent="0.2">
      <c r="D4462" s="190"/>
    </row>
    <row r="4463" spans="4:4" x14ac:dyDescent="0.2">
      <c r="D4463" s="190"/>
    </row>
    <row r="4464" spans="4:4" x14ac:dyDescent="0.2">
      <c r="D4464" s="190"/>
    </row>
    <row r="4465" spans="4:4" x14ac:dyDescent="0.2">
      <c r="D4465" s="190"/>
    </row>
    <row r="4466" spans="4:4" x14ac:dyDescent="0.2">
      <c r="D4466" s="190"/>
    </row>
    <row r="4467" spans="4:4" x14ac:dyDescent="0.2">
      <c r="D4467" s="190"/>
    </row>
    <row r="4468" spans="4:4" x14ac:dyDescent="0.2">
      <c r="D4468" s="190"/>
    </row>
    <row r="4469" spans="4:4" x14ac:dyDescent="0.2">
      <c r="D4469" s="190"/>
    </row>
    <row r="4470" spans="4:4" x14ac:dyDescent="0.2">
      <c r="D4470" s="190"/>
    </row>
    <row r="4471" spans="4:4" x14ac:dyDescent="0.2">
      <c r="D4471" s="190"/>
    </row>
    <row r="4472" spans="4:4" x14ac:dyDescent="0.2">
      <c r="D4472" s="190"/>
    </row>
    <row r="4473" spans="4:4" x14ac:dyDescent="0.2">
      <c r="D4473" s="190"/>
    </row>
    <row r="4474" spans="4:4" x14ac:dyDescent="0.2">
      <c r="D4474" s="190"/>
    </row>
    <row r="4475" spans="4:4" x14ac:dyDescent="0.2">
      <c r="D4475" s="190"/>
    </row>
    <row r="4476" spans="4:4" x14ac:dyDescent="0.2">
      <c r="D4476" s="190"/>
    </row>
    <row r="4477" spans="4:4" x14ac:dyDescent="0.2">
      <c r="D4477" s="190"/>
    </row>
    <row r="4478" spans="4:4" x14ac:dyDescent="0.2">
      <c r="D4478" s="190"/>
    </row>
    <row r="4479" spans="4:4" x14ac:dyDescent="0.2">
      <c r="D4479" s="190"/>
    </row>
    <row r="4480" spans="4:4" x14ac:dyDescent="0.2">
      <c r="D4480" s="190"/>
    </row>
    <row r="4481" spans="4:4" x14ac:dyDescent="0.2">
      <c r="D4481" s="190"/>
    </row>
    <row r="4482" spans="4:4" x14ac:dyDescent="0.2">
      <c r="D4482" s="190"/>
    </row>
    <row r="4483" spans="4:4" x14ac:dyDescent="0.2">
      <c r="D4483" s="190"/>
    </row>
    <row r="4484" spans="4:4" x14ac:dyDescent="0.2">
      <c r="D4484" s="190"/>
    </row>
    <row r="4485" spans="4:4" x14ac:dyDescent="0.2">
      <c r="D4485" s="190"/>
    </row>
    <row r="4486" spans="4:4" x14ac:dyDescent="0.2">
      <c r="D4486" s="190"/>
    </row>
    <row r="4487" spans="4:4" x14ac:dyDescent="0.2">
      <c r="D4487" s="190"/>
    </row>
    <row r="4488" spans="4:4" x14ac:dyDescent="0.2">
      <c r="D4488" s="190"/>
    </row>
    <row r="4489" spans="4:4" x14ac:dyDescent="0.2">
      <c r="D4489" s="190"/>
    </row>
    <row r="4490" spans="4:4" x14ac:dyDescent="0.2">
      <c r="D4490" s="190"/>
    </row>
    <row r="4491" spans="4:4" x14ac:dyDescent="0.2">
      <c r="D4491" s="190"/>
    </row>
    <row r="4492" spans="4:4" x14ac:dyDescent="0.2">
      <c r="D4492" s="190"/>
    </row>
    <row r="4493" spans="4:4" x14ac:dyDescent="0.2">
      <c r="D4493" s="190"/>
    </row>
    <row r="4494" spans="4:4" x14ac:dyDescent="0.2">
      <c r="D4494" s="190"/>
    </row>
    <row r="4495" spans="4:4" x14ac:dyDescent="0.2">
      <c r="D4495" s="190"/>
    </row>
    <row r="4496" spans="4:4" x14ac:dyDescent="0.2">
      <c r="D4496" s="190"/>
    </row>
    <row r="4497" spans="4:4" x14ac:dyDescent="0.2">
      <c r="D4497" s="190"/>
    </row>
    <row r="4498" spans="4:4" x14ac:dyDescent="0.2">
      <c r="D4498" s="190"/>
    </row>
    <row r="4499" spans="4:4" x14ac:dyDescent="0.2">
      <c r="D4499" s="190"/>
    </row>
    <row r="4500" spans="4:4" x14ac:dyDescent="0.2">
      <c r="D4500" s="190"/>
    </row>
    <row r="4501" spans="4:4" x14ac:dyDescent="0.2">
      <c r="D4501" s="190"/>
    </row>
    <row r="4502" spans="4:4" x14ac:dyDescent="0.2">
      <c r="D4502" s="190"/>
    </row>
    <row r="4503" spans="4:4" x14ac:dyDescent="0.2">
      <c r="D4503" s="190"/>
    </row>
    <row r="4504" spans="4:4" x14ac:dyDescent="0.2">
      <c r="D4504" s="190"/>
    </row>
    <row r="4505" spans="4:4" x14ac:dyDescent="0.2">
      <c r="D4505" s="190"/>
    </row>
    <row r="4506" spans="4:4" x14ac:dyDescent="0.2">
      <c r="D4506" s="190"/>
    </row>
    <row r="4507" spans="4:4" x14ac:dyDescent="0.2">
      <c r="D4507" s="190"/>
    </row>
    <row r="4508" spans="4:4" x14ac:dyDescent="0.2">
      <c r="D4508" s="190"/>
    </row>
    <row r="4509" spans="4:4" x14ac:dyDescent="0.2">
      <c r="D4509" s="190"/>
    </row>
    <row r="4510" spans="4:4" x14ac:dyDescent="0.2">
      <c r="D4510" s="190"/>
    </row>
    <row r="4511" spans="4:4" x14ac:dyDescent="0.2">
      <c r="D4511" s="190"/>
    </row>
    <row r="4512" spans="4:4" x14ac:dyDescent="0.2">
      <c r="D4512" s="190"/>
    </row>
    <row r="4513" spans="4:4" x14ac:dyDescent="0.2">
      <c r="D4513" s="190"/>
    </row>
    <row r="4514" spans="4:4" x14ac:dyDescent="0.2">
      <c r="D4514" s="190"/>
    </row>
    <row r="4515" spans="4:4" x14ac:dyDescent="0.2">
      <c r="D4515" s="190"/>
    </row>
    <row r="4516" spans="4:4" x14ac:dyDescent="0.2">
      <c r="D4516" s="190"/>
    </row>
    <row r="4517" spans="4:4" x14ac:dyDescent="0.2">
      <c r="D4517" s="190"/>
    </row>
    <row r="4518" spans="4:4" x14ac:dyDescent="0.2">
      <c r="D4518" s="190"/>
    </row>
    <row r="4519" spans="4:4" x14ac:dyDescent="0.2">
      <c r="D4519" s="190"/>
    </row>
    <row r="4520" spans="4:4" x14ac:dyDescent="0.2">
      <c r="D4520" s="190"/>
    </row>
    <row r="4521" spans="4:4" x14ac:dyDescent="0.2">
      <c r="D4521" s="190"/>
    </row>
    <row r="4522" spans="4:4" x14ac:dyDescent="0.2">
      <c r="D4522" s="190"/>
    </row>
    <row r="4523" spans="4:4" x14ac:dyDescent="0.2">
      <c r="D4523" s="190"/>
    </row>
    <row r="4524" spans="4:4" x14ac:dyDescent="0.2">
      <c r="D4524" s="190"/>
    </row>
    <row r="4525" spans="4:4" x14ac:dyDescent="0.2">
      <c r="D4525" s="190"/>
    </row>
    <row r="4526" spans="4:4" x14ac:dyDescent="0.2">
      <c r="D4526" s="190"/>
    </row>
    <row r="4527" spans="4:4" x14ac:dyDescent="0.2">
      <c r="D4527" s="190"/>
    </row>
    <row r="4528" spans="4:4" x14ac:dyDescent="0.2">
      <c r="D4528" s="190"/>
    </row>
    <row r="4529" spans="4:4" x14ac:dyDescent="0.2">
      <c r="D4529" s="190"/>
    </row>
    <row r="4530" spans="4:4" x14ac:dyDescent="0.2">
      <c r="D4530" s="190"/>
    </row>
    <row r="4531" spans="4:4" x14ac:dyDescent="0.2">
      <c r="D4531" s="190"/>
    </row>
    <row r="4532" spans="4:4" x14ac:dyDescent="0.2">
      <c r="D4532" s="190"/>
    </row>
    <row r="4533" spans="4:4" x14ac:dyDescent="0.2">
      <c r="D4533" s="190"/>
    </row>
    <row r="4534" spans="4:4" x14ac:dyDescent="0.2">
      <c r="D4534" s="190"/>
    </row>
    <row r="4535" spans="4:4" x14ac:dyDescent="0.2">
      <c r="D4535" s="190"/>
    </row>
    <row r="4536" spans="4:4" x14ac:dyDescent="0.2">
      <c r="D4536" s="190"/>
    </row>
    <row r="4537" spans="4:4" x14ac:dyDescent="0.2">
      <c r="D4537" s="190"/>
    </row>
    <row r="4538" spans="4:4" x14ac:dyDescent="0.2">
      <c r="D4538" s="190"/>
    </row>
    <row r="4539" spans="4:4" x14ac:dyDescent="0.2">
      <c r="D4539" s="190"/>
    </row>
    <row r="4540" spans="4:4" x14ac:dyDescent="0.2">
      <c r="D4540" s="190"/>
    </row>
    <row r="4541" spans="4:4" x14ac:dyDescent="0.2">
      <c r="D4541" s="190"/>
    </row>
    <row r="4542" spans="4:4" x14ac:dyDescent="0.2">
      <c r="D4542" s="190"/>
    </row>
    <row r="4543" spans="4:4" x14ac:dyDescent="0.2">
      <c r="D4543" s="190"/>
    </row>
    <row r="4544" spans="4:4" x14ac:dyDescent="0.2">
      <c r="D4544" s="190"/>
    </row>
    <row r="4545" spans="4:4" x14ac:dyDescent="0.2">
      <c r="D4545" s="190"/>
    </row>
    <row r="4546" spans="4:4" x14ac:dyDescent="0.2">
      <c r="D4546" s="190"/>
    </row>
    <row r="4547" spans="4:4" x14ac:dyDescent="0.2">
      <c r="D4547" s="190"/>
    </row>
    <row r="4548" spans="4:4" x14ac:dyDescent="0.2">
      <c r="D4548" s="190"/>
    </row>
    <row r="4549" spans="4:4" x14ac:dyDescent="0.2">
      <c r="D4549" s="190"/>
    </row>
    <row r="4550" spans="4:4" x14ac:dyDescent="0.2">
      <c r="D4550" s="190"/>
    </row>
    <row r="4551" spans="4:4" x14ac:dyDescent="0.2">
      <c r="D4551" s="190"/>
    </row>
    <row r="4552" spans="4:4" x14ac:dyDescent="0.2">
      <c r="D4552" s="190"/>
    </row>
    <row r="4553" spans="4:4" x14ac:dyDescent="0.2">
      <c r="D4553" s="190"/>
    </row>
    <row r="4554" spans="4:4" x14ac:dyDescent="0.2">
      <c r="D4554" s="190"/>
    </row>
    <row r="4555" spans="4:4" x14ac:dyDescent="0.2">
      <c r="D4555" s="190"/>
    </row>
    <row r="4556" spans="4:4" x14ac:dyDescent="0.2">
      <c r="D4556" s="190"/>
    </row>
    <row r="4557" spans="4:4" x14ac:dyDescent="0.2">
      <c r="D4557" s="190"/>
    </row>
    <row r="4558" spans="4:4" x14ac:dyDescent="0.2">
      <c r="D4558" s="190"/>
    </row>
    <row r="4559" spans="4:4" x14ac:dyDescent="0.2">
      <c r="D4559" s="190"/>
    </row>
    <row r="4560" spans="4:4" x14ac:dyDescent="0.2">
      <c r="D4560" s="190"/>
    </row>
    <row r="4561" spans="4:4" x14ac:dyDescent="0.2">
      <c r="D4561" s="190"/>
    </row>
    <row r="4562" spans="4:4" x14ac:dyDescent="0.2">
      <c r="D4562" s="190"/>
    </row>
    <row r="4563" spans="4:4" x14ac:dyDescent="0.2">
      <c r="D4563" s="190"/>
    </row>
    <row r="4564" spans="4:4" x14ac:dyDescent="0.2">
      <c r="D4564" s="190"/>
    </row>
    <row r="4565" spans="4:4" x14ac:dyDescent="0.2">
      <c r="D4565" s="190"/>
    </row>
    <row r="4566" spans="4:4" x14ac:dyDescent="0.2">
      <c r="D4566" s="190"/>
    </row>
    <row r="4567" spans="4:4" x14ac:dyDescent="0.2">
      <c r="D4567" s="190"/>
    </row>
    <row r="4568" spans="4:4" x14ac:dyDescent="0.2">
      <c r="D4568" s="190"/>
    </row>
    <row r="4569" spans="4:4" x14ac:dyDescent="0.2">
      <c r="D4569" s="190"/>
    </row>
    <row r="4570" spans="4:4" x14ac:dyDescent="0.2">
      <c r="D4570" s="190"/>
    </row>
    <row r="4571" spans="4:4" x14ac:dyDescent="0.2">
      <c r="D4571" s="190"/>
    </row>
    <row r="4572" spans="4:4" x14ac:dyDescent="0.2">
      <c r="D4572" s="190"/>
    </row>
    <row r="4573" spans="4:4" x14ac:dyDescent="0.2">
      <c r="D4573" s="190"/>
    </row>
    <row r="4574" spans="4:4" x14ac:dyDescent="0.2">
      <c r="D4574" s="190"/>
    </row>
    <row r="4575" spans="4:4" x14ac:dyDescent="0.2">
      <c r="D4575" s="190"/>
    </row>
    <row r="4576" spans="4:4" x14ac:dyDescent="0.2">
      <c r="D4576" s="190"/>
    </row>
    <row r="4577" spans="4:4" x14ac:dyDescent="0.2">
      <c r="D4577" s="190"/>
    </row>
    <row r="4578" spans="4:4" x14ac:dyDescent="0.2">
      <c r="D4578" s="190"/>
    </row>
    <row r="4579" spans="4:4" x14ac:dyDescent="0.2">
      <c r="D4579" s="190"/>
    </row>
    <row r="4580" spans="4:4" x14ac:dyDescent="0.2">
      <c r="D4580" s="190"/>
    </row>
    <row r="4581" spans="4:4" x14ac:dyDescent="0.2">
      <c r="D4581" s="190"/>
    </row>
    <row r="4582" spans="4:4" x14ac:dyDescent="0.2">
      <c r="D4582" s="190"/>
    </row>
    <row r="4583" spans="4:4" x14ac:dyDescent="0.2">
      <c r="D4583" s="190"/>
    </row>
    <row r="4584" spans="4:4" x14ac:dyDescent="0.2">
      <c r="D4584" s="190"/>
    </row>
    <row r="4585" spans="4:4" x14ac:dyDescent="0.2">
      <c r="D4585" s="190"/>
    </row>
    <row r="4586" spans="4:4" x14ac:dyDescent="0.2">
      <c r="D4586" s="190"/>
    </row>
    <row r="4587" spans="4:4" x14ac:dyDescent="0.2">
      <c r="D4587" s="190"/>
    </row>
    <row r="4588" spans="4:4" x14ac:dyDescent="0.2">
      <c r="D4588" s="190"/>
    </row>
    <row r="4589" spans="4:4" x14ac:dyDescent="0.2">
      <c r="D4589" s="190"/>
    </row>
    <row r="4590" spans="4:4" x14ac:dyDescent="0.2">
      <c r="D4590" s="190"/>
    </row>
    <row r="4591" spans="4:4" x14ac:dyDescent="0.2">
      <c r="D4591" s="190"/>
    </row>
    <row r="4592" spans="4:4" x14ac:dyDescent="0.2">
      <c r="D4592" s="190"/>
    </row>
    <row r="4593" spans="4:4" x14ac:dyDescent="0.2">
      <c r="D4593" s="190"/>
    </row>
    <row r="4594" spans="4:4" x14ac:dyDescent="0.2">
      <c r="D4594" s="190"/>
    </row>
    <row r="4595" spans="4:4" x14ac:dyDescent="0.2">
      <c r="D4595" s="190"/>
    </row>
    <row r="4596" spans="4:4" x14ac:dyDescent="0.2">
      <c r="D4596" s="190"/>
    </row>
    <row r="4597" spans="4:4" x14ac:dyDescent="0.2">
      <c r="D4597" s="190"/>
    </row>
    <row r="4598" spans="4:4" x14ac:dyDescent="0.2">
      <c r="D4598" s="190"/>
    </row>
    <row r="4599" spans="4:4" x14ac:dyDescent="0.2">
      <c r="D4599" s="190"/>
    </row>
    <row r="4600" spans="4:4" x14ac:dyDescent="0.2">
      <c r="D4600" s="190"/>
    </row>
    <row r="4601" spans="4:4" x14ac:dyDescent="0.2">
      <c r="D4601" s="190"/>
    </row>
    <row r="4602" spans="4:4" x14ac:dyDescent="0.2">
      <c r="D4602" s="190"/>
    </row>
    <row r="4603" spans="4:4" x14ac:dyDescent="0.2">
      <c r="D4603" s="190"/>
    </row>
    <row r="4604" spans="4:4" x14ac:dyDescent="0.2">
      <c r="D4604" s="190"/>
    </row>
    <row r="4605" spans="4:4" x14ac:dyDescent="0.2">
      <c r="D4605" s="190"/>
    </row>
    <row r="4606" spans="4:4" x14ac:dyDescent="0.2">
      <c r="D4606" s="190"/>
    </row>
    <row r="4607" spans="4:4" x14ac:dyDescent="0.2">
      <c r="D4607" s="190"/>
    </row>
    <row r="4608" spans="4:4" x14ac:dyDescent="0.2">
      <c r="D4608" s="190"/>
    </row>
    <row r="4609" spans="4:4" x14ac:dyDescent="0.2">
      <c r="D4609" s="190"/>
    </row>
    <row r="4610" spans="4:4" x14ac:dyDescent="0.2">
      <c r="D4610" s="190"/>
    </row>
    <row r="4611" spans="4:4" x14ac:dyDescent="0.2">
      <c r="D4611" s="190"/>
    </row>
    <row r="4612" spans="4:4" x14ac:dyDescent="0.2">
      <c r="D4612" s="190"/>
    </row>
    <row r="4613" spans="4:4" x14ac:dyDescent="0.2">
      <c r="D4613" s="190"/>
    </row>
    <row r="4614" spans="4:4" x14ac:dyDescent="0.2">
      <c r="D4614" s="190"/>
    </row>
    <row r="4615" spans="4:4" x14ac:dyDescent="0.2">
      <c r="D4615" s="190"/>
    </row>
    <row r="4616" spans="4:4" x14ac:dyDescent="0.2">
      <c r="D4616" s="190"/>
    </row>
    <row r="4617" spans="4:4" x14ac:dyDescent="0.2">
      <c r="D4617" s="190"/>
    </row>
    <row r="4618" spans="4:4" x14ac:dyDescent="0.2">
      <c r="D4618" s="190"/>
    </row>
    <row r="4619" spans="4:4" x14ac:dyDescent="0.2">
      <c r="D4619" s="190"/>
    </row>
    <row r="4620" spans="4:4" x14ac:dyDescent="0.2">
      <c r="D4620" s="190"/>
    </row>
    <row r="4621" spans="4:4" x14ac:dyDescent="0.2">
      <c r="D4621" s="190"/>
    </row>
    <row r="4622" spans="4:4" x14ac:dyDescent="0.2">
      <c r="D4622" s="190"/>
    </row>
    <row r="4623" spans="4:4" x14ac:dyDescent="0.2">
      <c r="D4623" s="190"/>
    </row>
    <row r="4624" spans="4:4" x14ac:dyDescent="0.2">
      <c r="D4624" s="190"/>
    </row>
    <row r="4625" spans="4:4" x14ac:dyDescent="0.2">
      <c r="D4625" s="190"/>
    </row>
    <row r="4626" spans="4:4" x14ac:dyDescent="0.2">
      <c r="D4626" s="190"/>
    </row>
    <row r="4627" spans="4:4" x14ac:dyDescent="0.2">
      <c r="D4627" s="190"/>
    </row>
    <row r="4628" spans="4:4" x14ac:dyDescent="0.2">
      <c r="D4628" s="190"/>
    </row>
    <row r="4629" spans="4:4" x14ac:dyDescent="0.2">
      <c r="D4629" s="190"/>
    </row>
    <row r="4630" spans="4:4" x14ac:dyDescent="0.2">
      <c r="D4630" s="190"/>
    </row>
    <row r="4631" spans="4:4" x14ac:dyDescent="0.2">
      <c r="D4631" s="190"/>
    </row>
    <row r="4632" spans="4:4" x14ac:dyDescent="0.2">
      <c r="D4632" s="190"/>
    </row>
    <row r="4633" spans="4:4" x14ac:dyDescent="0.2">
      <c r="D4633" s="190"/>
    </row>
    <row r="4634" spans="4:4" x14ac:dyDescent="0.2">
      <c r="D4634" s="190"/>
    </row>
    <row r="4635" spans="4:4" x14ac:dyDescent="0.2">
      <c r="D4635" s="190"/>
    </row>
    <row r="4636" spans="4:4" x14ac:dyDescent="0.2">
      <c r="D4636" s="190"/>
    </row>
    <row r="4637" spans="4:4" x14ac:dyDescent="0.2">
      <c r="D4637" s="190"/>
    </row>
    <row r="4638" spans="4:4" x14ac:dyDescent="0.2">
      <c r="D4638" s="190"/>
    </row>
    <row r="4639" spans="4:4" x14ac:dyDescent="0.2">
      <c r="D4639" s="190"/>
    </row>
    <row r="4640" spans="4:4" x14ac:dyDescent="0.2">
      <c r="D4640" s="190"/>
    </row>
    <row r="4641" spans="4:4" x14ac:dyDescent="0.2">
      <c r="D4641" s="190"/>
    </row>
    <row r="4642" spans="4:4" x14ac:dyDescent="0.2">
      <c r="D4642" s="190"/>
    </row>
    <row r="4643" spans="4:4" x14ac:dyDescent="0.2">
      <c r="D4643" s="190"/>
    </row>
    <row r="4644" spans="4:4" x14ac:dyDescent="0.2">
      <c r="D4644" s="190"/>
    </row>
    <row r="4645" spans="4:4" x14ac:dyDescent="0.2">
      <c r="D4645" s="190"/>
    </row>
    <row r="4646" spans="4:4" x14ac:dyDescent="0.2">
      <c r="D4646" s="190"/>
    </row>
    <row r="4647" spans="4:4" x14ac:dyDescent="0.2">
      <c r="D4647" s="190"/>
    </row>
    <row r="4648" spans="4:4" x14ac:dyDescent="0.2">
      <c r="D4648" s="190"/>
    </row>
    <row r="4649" spans="4:4" x14ac:dyDescent="0.2">
      <c r="D4649" s="190"/>
    </row>
    <row r="4650" spans="4:4" x14ac:dyDescent="0.2">
      <c r="D4650" s="190"/>
    </row>
    <row r="4651" spans="4:4" x14ac:dyDescent="0.2">
      <c r="D4651" s="190"/>
    </row>
    <row r="4652" spans="4:4" x14ac:dyDescent="0.2">
      <c r="D4652" s="190"/>
    </row>
    <row r="4653" spans="4:4" x14ac:dyDescent="0.2">
      <c r="D4653" s="190"/>
    </row>
    <row r="4654" spans="4:4" x14ac:dyDescent="0.2">
      <c r="D4654" s="190"/>
    </row>
    <row r="4655" spans="4:4" x14ac:dyDescent="0.2">
      <c r="D4655" s="190"/>
    </row>
    <row r="4656" spans="4:4" x14ac:dyDescent="0.2">
      <c r="D4656" s="190"/>
    </row>
    <row r="4657" spans="4:4" x14ac:dyDescent="0.2">
      <c r="D4657" s="190"/>
    </row>
    <row r="4658" spans="4:4" x14ac:dyDescent="0.2">
      <c r="D4658" s="190"/>
    </row>
    <row r="4659" spans="4:4" x14ac:dyDescent="0.2">
      <c r="D4659" s="190"/>
    </row>
    <row r="4660" spans="4:4" x14ac:dyDescent="0.2">
      <c r="D4660" s="190"/>
    </row>
    <row r="4661" spans="4:4" x14ac:dyDescent="0.2">
      <c r="D4661" s="190"/>
    </row>
    <row r="4662" spans="4:4" x14ac:dyDescent="0.2">
      <c r="D4662" s="190"/>
    </row>
    <row r="4663" spans="4:4" x14ac:dyDescent="0.2">
      <c r="D4663" s="190"/>
    </row>
    <row r="4664" spans="4:4" x14ac:dyDescent="0.2">
      <c r="D4664" s="190"/>
    </row>
    <row r="4665" spans="4:4" x14ac:dyDescent="0.2">
      <c r="D4665" s="190"/>
    </row>
    <row r="4666" spans="4:4" x14ac:dyDescent="0.2">
      <c r="D4666" s="190"/>
    </row>
    <row r="4667" spans="4:4" x14ac:dyDescent="0.2">
      <c r="D4667" s="190"/>
    </row>
    <row r="4668" spans="4:4" x14ac:dyDescent="0.2">
      <c r="D4668" s="190"/>
    </row>
    <row r="4669" spans="4:4" x14ac:dyDescent="0.2">
      <c r="D4669" s="190"/>
    </row>
    <row r="4670" spans="4:4" x14ac:dyDescent="0.2">
      <c r="D4670" s="190"/>
    </row>
    <row r="4671" spans="4:4" x14ac:dyDescent="0.2">
      <c r="D4671" s="190"/>
    </row>
    <row r="4672" spans="4:4" x14ac:dyDescent="0.2">
      <c r="D4672" s="190"/>
    </row>
    <row r="4673" spans="4:4" x14ac:dyDescent="0.2">
      <c r="D4673" s="190"/>
    </row>
    <row r="4674" spans="4:4" x14ac:dyDescent="0.2">
      <c r="D4674" s="190"/>
    </row>
    <row r="4675" spans="4:4" x14ac:dyDescent="0.2">
      <c r="D4675" s="190"/>
    </row>
    <row r="4676" spans="4:4" x14ac:dyDescent="0.2">
      <c r="D4676" s="190"/>
    </row>
    <row r="4677" spans="4:4" x14ac:dyDescent="0.2">
      <c r="D4677" s="190"/>
    </row>
    <row r="4678" spans="4:4" x14ac:dyDescent="0.2">
      <c r="D4678" s="190"/>
    </row>
    <row r="4679" spans="4:4" x14ac:dyDescent="0.2">
      <c r="D4679" s="190"/>
    </row>
    <row r="4680" spans="4:4" x14ac:dyDescent="0.2">
      <c r="D4680" s="190"/>
    </row>
    <row r="4681" spans="4:4" x14ac:dyDescent="0.2">
      <c r="D4681" s="190"/>
    </row>
    <row r="4682" spans="4:4" x14ac:dyDescent="0.2">
      <c r="D4682" s="190"/>
    </row>
    <row r="4683" spans="4:4" x14ac:dyDescent="0.2">
      <c r="D4683" s="190"/>
    </row>
    <row r="4684" spans="4:4" x14ac:dyDescent="0.2">
      <c r="D4684" s="190"/>
    </row>
    <row r="4685" spans="4:4" x14ac:dyDescent="0.2">
      <c r="D4685" s="190"/>
    </row>
    <row r="4686" spans="4:4" x14ac:dyDescent="0.2">
      <c r="D4686" s="190"/>
    </row>
    <row r="4687" spans="4:4" x14ac:dyDescent="0.2">
      <c r="D4687" s="190"/>
    </row>
    <row r="4688" spans="4:4" x14ac:dyDescent="0.2">
      <c r="D4688" s="190"/>
    </row>
    <row r="4689" spans="4:4" x14ac:dyDescent="0.2">
      <c r="D4689" s="190"/>
    </row>
    <row r="4690" spans="4:4" x14ac:dyDescent="0.2">
      <c r="D4690" s="190"/>
    </row>
    <row r="4691" spans="4:4" x14ac:dyDescent="0.2">
      <c r="D4691" s="190"/>
    </row>
    <row r="4692" spans="4:4" x14ac:dyDescent="0.2">
      <c r="D4692" s="190"/>
    </row>
    <row r="4693" spans="4:4" x14ac:dyDescent="0.2">
      <c r="D4693" s="190"/>
    </row>
    <row r="4694" spans="4:4" x14ac:dyDescent="0.2">
      <c r="D4694" s="190"/>
    </row>
    <row r="4695" spans="4:4" x14ac:dyDescent="0.2">
      <c r="D4695" s="190"/>
    </row>
    <row r="4696" spans="4:4" x14ac:dyDescent="0.2">
      <c r="D4696" s="190"/>
    </row>
    <row r="4697" spans="4:4" x14ac:dyDescent="0.2">
      <c r="D4697" s="190"/>
    </row>
    <row r="4698" spans="4:4" x14ac:dyDescent="0.2">
      <c r="D4698" s="190"/>
    </row>
    <row r="4699" spans="4:4" x14ac:dyDescent="0.2">
      <c r="D4699" s="190"/>
    </row>
    <row r="4700" spans="4:4" x14ac:dyDescent="0.2">
      <c r="D4700" s="190"/>
    </row>
    <row r="4701" spans="4:4" x14ac:dyDescent="0.2">
      <c r="D4701" s="190"/>
    </row>
    <row r="4702" spans="4:4" x14ac:dyDescent="0.2">
      <c r="D4702" s="190"/>
    </row>
    <row r="4703" spans="4:4" x14ac:dyDescent="0.2">
      <c r="D4703" s="190"/>
    </row>
    <row r="4704" spans="4:4" x14ac:dyDescent="0.2">
      <c r="D4704" s="190"/>
    </row>
    <row r="4705" spans="4:4" x14ac:dyDescent="0.2">
      <c r="D4705" s="190"/>
    </row>
    <row r="4706" spans="4:4" x14ac:dyDescent="0.2">
      <c r="D4706" s="190"/>
    </row>
    <row r="4707" spans="4:4" x14ac:dyDescent="0.2">
      <c r="D4707" s="190"/>
    </row>
    <row r="4708" spans="4:4" x14ac:dyDescent="0.2">
      <c r="D4708" s="190"/>
    </row>
    <row r="4709" spans="4:4" x14ac:dyDescent="0.2">
      <c r="D4709" s="190"/>
    </row>
    <row r="4710" spans="4:4" x14ac:dyDescent="0.2">
      <c r="D4710" s="190"/>
    </row>
    <row r="4711" spans="4:4" x14ac:dyDescent="0.2">
      <c r="D4711" s="190"/>
    </row>
    <row r="4712" spans="4:4" x14ac:dyDescent="0.2">
      <c r="D4712" s="190"/>
    </row>
    <row r="4713" spans="4:4" x14ac:dyDescent="0.2">
      <c r="D4713" s="190"/>
    </row>
    <row r="4714" spans="4:4" x14ac:dyDescent="0.2">
      <c r="D4714" s="190"/>
    </row>
    <row r="4715" spans="4:4" x14ac:dyDescent="0.2">
      <c r="D4715" s="190"/>
    </row>
    <row r="4716" spans="4:4" x14ac:dyDescent="0.2">
      <c r="D4716" s="190"/>
    </row>
    <row r="4717" spans="4:4" x14ac:dyDescent="0.2">
      <c r="D4717" s="190"/>
    </row>
    <row r="4718" spans="4:4" x14ac:dyDescent="0.2">
      <c r="D4718" s="190"/>
    </row>
    <row r="4719" spans="4:4" x14ac:dyDescent="0.2">
      <c r="D4719" s="190"/>
    </row>
    <row r="4720" spans="4:4" x14ac:dyDescent="0.2">
      <c r="D4720" s="190"/>
    </row>
    <row r="4721" spans="4:4" x14ac:dyDescent="0.2">
      <c r="D4721" s="190"/>
    </row>
    <row r="4722" spans="4:4" x14ac:dyDescent="0.2">
      <c r="D4722" s="190"/>
    </row>
    <row r="4723" spans="4:4" x14ac:dyDescent="0.2">
      <c r="D4723" s="190"/>
    </row>
    <row r="4724" spans="4:4" x14ac:dyDescent="0.2">
      <c r="D4724" s="190"/>
    </row>
    <row r="4725" spans="4:4" x14ac:dyDescent="0.2">
      <c r="D4725" s="190"/>
    </row>
    <row r="4726" spans="4:4" x14ac:dyDescent="0.2">
      <c r="D4726" s="190"/>
    </row>
    <row r="4727" spans="4:4" x14ac:dyDescent="0.2">
      <c r="D4727" s="190"/>
    </row>
    <row r="4728" spans="4:4" x14ac:dyDescent="0.2">
      <c r="D4728" s="190"/>
    </row>
    <row r="4729" spans="4:4" x14ac:dyDescent="0.2">
      <c r="D4729" s="190"/>
    </row>
    <row r="4730" spans="4:4" x14ac:dyDescent="0.2">
      <c r="D4730" s="190"/>
    </row>
    <row r="4731" spans="4:4" x14ac:dyDescent="0.2">
      <c r="D4731" s="190"/>
    </row>
    <row r="4732" spans="4:4" x14ac:dyDescent="0.2">
      <c r="D4732" s="190"/>
    </row>
    <row r="4733" spans="4:4" x14ac:dyDescent="0.2">
      <c r="D4733" s="190"/>
    </row>
    <row r="4734" spans="4:4" x14ac:dyDescent="0.2">
      <c r="D4734" s="190"/>
    </row>
    <row r="4735" spans="4:4" x14ac:dyDescent="0.2">
      <c r="D4735" s="190"/>
    </row>
    <row r="4736" spans="4:4" x14ac:dyDescent="0.2">
      <c r="D4736" s="190"/>
    </row>
    <row r="4737" spans="4:4" x14ac:dyDescent="0.2">
      <c r="D4737" s="190"/>
    </row>
    <row r="4738" spans="4:4" x14ac:dyDescent="0.2">
      <c r="D4738" s="190"/>
    </row>
    <row r="4739" spans="4:4" x14ac:dyDescent="0.2">
      <c r="D4739" s="190"/>
    </row>
    <row r="4740" spans="4:4" x14ac:dyDescent="0.2">
      <c r="D4740" s="190"/>
    </row>
    <row r="4741" spans="4:4" x14ac:dyDescent="0.2">
      <c r="D4741" s="190"/>
    </row>
    <row r="4742" spans="4:4" x14ac:dyDescent="0.2">
      <c r="D4742" s="190"/>
    </row>
    <row r="4743" spans="4:4" x14ac:dyDescent="0.2">
      <c r="D4743" s="190"/>
    </row>
    <row r="4744" spans="4:4" x14ac:dyDescent="0.2">
      <c r="D4744" s="190"/>
    </row>
    <row r="4745" spans="4:4" x14ac:dyDescent="0.2">
      <c r="D4745" s="190"/>
    </row>
    <row r="4746" spans="4:4" x14ac:dyDescent="0.2">
      <c r="D4746" s="190"/>
    </row>
    <row r="4747" spans="4:4" x14ac:dyDescent="0.2">
      <c r="D4747" s="190"/>
    </row>
    <row r="4748" spans="4:4" x14ac:dyDescent="0.2">
      <c r="D4748" s="190"/>
    </row>
    <row r="4749" spans="4:4" x14ac:dyDescent="0.2">
      <c r="D4749" s="190"/>
    </row>
    <row r="4750" spans="4:4" x14ac:dyDescent="0.2">
      <c r="D4750" s="190"/>
    </row>
    <row r="4751" spans="4:4" x14ac:dyDescent="0.2">
      <c r="D4751" s="190"/>
    </row>
    <row r="4752" spans="4:4" x14ac:dyDescent="0.2">
      <c r="D4752" s="190"/>
    </row>
    <row r="4753" spans="4:4" x14ac:dyDescent="0.2">
      <c r="D4753" s="190"/>
    </row>
    <row r="4754" spans="4:4" x14ac:dyDescent="0.2">
      <c r="D4754" s="190"/>
    </row>
    <row r="4755" spans="4:4" x14ac:dyDescent="0.2">
      <c r="D4755" s="190"/>
    </row>
    <row r="4756" spans="4:4" x14ac:dyDescent="0.2">
      <c r="D4756" s="190"/>
    </row>
    <row r="4757" spans="4:4" x14ac:dyDescent="0.2">
      <c r="D4757" s="190"/>
    </row>
    <row r="4758" spans="4:4" x14ac:dyDescent="0.2">
      <c r="D4758" s="190"/>
    </row>
    <row r="4759" spans="4:4" x14ac:dyDescent="0.2">
      <c r="D4759" s="190"/>
    </row>
    <row r="4760" spans="4:4" x14ac:dyDescent="0.2">
      <c r="D4760" s="190"/>
    </row>
    <row r="4761" spans="4:4" x14ac:dyDescent="0.2">
      <c r="D4761" s="190"/>
    </row>
    <row r="4762" spans="4:4" x14ac:dyDescent="0.2">
      <c r="D4762" s="190"/>
    </row>
    <row r="4763" spans="4:4" x14ac:dyDescent="0.2">
      <c r="D4763" s="190"/>
    </row>
    <row r="4764" spans="4:4" x14ac:dyDescent="0.2">
      <c r="D4764" s="190"/>
    </row>
    <row r="4765" spans="4:4" x14ac:dyDescent="0.2">
      <c r="D4765" s="190"/>
    </row>
    <row r="4766" spans="4:4" x14ac:dyDescent="0.2">
      <c r="D4766" s="190"/>
    </row>
    <row r="4767" spans="4:4" x14ac:dyDescent="0.2">
      <c r="D4767" s="190"/>
    </row>
    <row r="4768" spans="4:4" x14ac:dyDescent="0.2">
      <c r="D4768" s="190"/>
    </row>
    <row r="4769" spans="4:4" x14ac:dyDescent="0.2">
      <c r="D4769" s="190"/>
    </row>
    <row r="4770" spans="4:4" x14ac:dyDescent="0.2">
      <c r="D4770" s="190"/>
    </row>
    <row r="4771" spans="4:4" x14ac:dyDescent="0.2">
      <c r="D4771" s="190"/>
    </row>
    <row r="4772" spans="4:4" x14ac:dyDescent="0.2">
      <c r="D4772" s="190"/>
    </row>
    <row r="4773" spans="4:4" x14ac:dyDescent="0.2">
      <c r="D4773" s="190"/>
    </row>
    <row r="4774" spans="4:4" x14ac:dyDescent="0.2">
      <c r="D4774" s="190"/>
    </row>
    <row r="4775" spans="4:4" x14ac:dyDescent="0.2">
      <c r="D4775" s="190"/>
    </row>
    <row r="4776" spans="4:4" x14ac:dyDescent="0.2">
      <c r="D4776" s="190"/>
    </row>
    <row r="4777" spans="4:4" x14ac:dyDescent="0.2">
      <c r="D4777" s="190"/>
    </row>
    <row r="4778" spans="4:4" x14ac:dyDescent="0.2">
      <c r="D4778" s="190"/>
    </row>
    <row r="4779" spans="4:4" x14ac:dyDescent="0.2">
      <c r="D4779" s="190"/>
    </row>
    <row r="4780" spans="4:4" x14ac:dyDescent="0.2">
      <c r="D4780" s="190"/>
    </row>
    <row r="4781" spans="4:4" x14ac:dyDescent="0.2">
      <c r="D4781" s="190"/>
    </row>
    <row r="4782" spans="4:4" x14ac:dyDescent="0.2">
      <c r="D4782" s="190"/>
    </row>
    <row r="4783" spans="4:4" x14ac:dyDescent="0.2">
      <c r="D4783" s="190"/>
    </row>
    <row r="4784" spans="4:4" x14ac:dyDescent="0.2">
      <c r="D4784" s="190"/>
    </row>
    <row r="4785" spans="4:4" x14ac:dyDescent="0.2">
      <c r="D4785" s="190"/>
    </row>
    <row r="4786" spans="4:4" x14ac:dyDescent="0.2">
      <c r="D4786" s="190"/>
    </row>
    <row r="4787" spans="4:4" x14ac:dyDescent="0.2">
      <c r="D4787" s="190"/>
    </row>
    <row r="4788" spans="4:4" x14ac:dyDescent="0.2">
      <c r="D4788" s="190"/>
    </row>
    <row r="4789" spans="4:4" x14ac:dyDescent="0.2">
      <c r="D4789" s="190"/>
    </row>
    <row r="4790" spans="4:4" x14ac:dyDescent="0.2">
      <c r="D4790" s="190"/>
    </row>
    <row r="4791" spans="4:4" x14ac:dyDescent="0.2">
      <c r="D4791" s="190"/>
    </row>
    <row r="4792" spans="4:4" x14ac:dyDescent="0.2">
      <c r="D4792" s="190"/>
    </row>
    <row r="4793" spans="4:4" x14ac:dyDescent="0.2">
      <c r="D4793" s="190"/>
    </row>
    <row r="4794" spans="4:4" x14ac:dyDescent="0.2">
      <c r="D4794" s="190"/>
    </row>
    <row r="4795" spans="4:4" x14ac:dyDescent="0.2">
      <c r="D4795" s="190"/>
    </row>
    <row r="4796" spans="4:4" x14ac:dyDescent="0.2">
      <c r="D4796" s="190"/>
    </row>
    <row r="4797" spans="4:4" x14ac:dyDescent="0.2">
      <c r="D4797" s="190"/>
    </row>
    <row r="4798" spans="4:4" x14ac:dyDescent="0.2">
      <c r="D4798" s="190"/>
    </row>
    <row r="4799" spans="4:4" x14ac:dyDescent="0.2">
      <c r="D4799" s="190"/>
    </row>
    <row r="4800" spans="4:4" x14ac:dyDescent="0.2">
      <c r="D4800" s="190"/>
    </row>
    <row r="4801" spans="4:4" x14ac:dyDescent="0.2">
      <c r="D4801" s="190"/>
    </row>
    <row r="4802" spans="4:4" x14ac:dyDescent="0.2">
      <c r="D4802" s="190"/>
    </row>
    <row r="4803" spans="4:4" x14ac:dyDescent="0.2">
      <c r="D4803" s="190"/>
    </row>
    <row r="4804" spans="4:4" x14ac:dyDescent="0.2">
      <c r="D4804" s="190"/>
    </row>
    <row r="4805" spans="4:4" x14ac:dyDescent="0.2">
      <c r="D4805" s="190"/>
    </row>
    <row r="4806" spans="4:4" x14ac:dyDescent="0.2">
      <c r="D4806" s="190"/>
    </row>
    <row r="4807" spans="4:4" x14ac:dyDescent="0.2">
      <c r="D4807" s="190"/>
    </row>
    <row r="4808" spans="4:4" x14ac:dyDescent="0.2">
      <c r="D4808" s="190"/>
    </row>
    <row r="4809" spans="4:4" x14ac:dyDescent="0.2">
      <c r="D4809" s="190"/>
    </row>
    <row r="4810" spans="4:4" x14ac:dyDescent="0.2">
      <c r="D4810" s="190"/>
    </row>
    <row r="4811" spans="4:4" x14ac:dyDescent="0.2">
      <c r="D4811" s="190"/>
    </row>
    <row r="4812" spans="4:4" x14ac:dyDescent="0.2">
      <c r="D4812" s="190"/>
    </row>
    <row r="4813" spans="4:4" x14ac:dyDescent="0.2">
      <c r="D4813" s="190"/>
    </row>
    <row r="4814" spans="4:4" x14ac:dyDescent="0.2">
      <c r="D4814" s="190"/>
    </row>
    <row r="4815" spans="4:4" x14ac:dyDescent="0.2">
      <c r="D4815" s="190"/>
    </row>
    <row r="4816" spans="4:4" x14ac:dyDescent="0.2">
      <c r="D4816" s="190"/>
    </row>
    <row r="4817" spans="4:4" x14ac:dyDescent="0.2">
      <c r="D4817" s="190"/>
    </row>
    <row r="4818" spans="4:4" x14ac:dyDescent="0.2">
      <c r="D4818" s="190"/>
    </row>
    <row r="4819" spans="4:4" x14ac:dyDescent="0.2">
      <c r="D4819" s="190"/>
    </row>
    <row r="4820" spans="4:4" x14ac:dyDescent="0.2">
      <c r="D4820" s="190"/>
    </row>
    <row r="4821" spans="4:4" x14ac:dyDescent="0.2">
      <c r="D4821" s="190"/>
    </row>
    <row r="4822" spans="4:4" x14ac:dyDescent="0.2">
      <c r="D4822" s="190"/>
    </row>
    <row r="4823" spans="4:4" x14ac:dyDescent="0.2">
      <c r="D4823" s="190"/>
    </row>
    <row r="4824" spans="4:4" x14ac:dyDescent="0.2">
      <c r="D4824" s="190"/>
    </row>
    <row r="4825" spans="4:4" x14ac:dyDescent="0.2">
      <c r="D4825" s="190"/>
    </row>
    <row r="4826" spans="4:4" x14ac:dyDescent="0.2">
      <c r="D4826" s="190"/>
    </row>
    <row r="4827" spans="4:4" x14ac:dyDescent="0.2">
      <c r="D4827" s="190"/>
    </row>
    <row r="4828" spans="4:4" x14ac:dyDescent="0.2">
      <c r="D4828" s="190"/>
    </row>
    <row r="4829" spans="4:4" x14ac:dyDescent="0.2">
      <c r="D4829" s="190"/>
    </row>
    <row r="4830" spans="4:4" x14ac:dyDescent="0.2">
      <c r="D4830" s="190"/>
    </row>
    <row r="4831" spans="4:4" x14ac:dyDescent="0.2">
      <c r="D4831" s="190"/>
    </row>
    <row r="4832" spans="4:4" x14ac:dyDescent="0.2">
      <c r="D4832" s="190"/>
    </row>
    <row r="4833" spans="4:4" x14ac:dyDescent="0.2">
      <c r="D4833" s="190"/>
    </row>
    <row r="4834" spans="4:4" x14ac:dyDescent="0.2">
      <c r="D4834" s="190"/>
    </row>
    <row r="4835" spans="4:4" x14ac:dyDescent="0.2">
      <c r="D4835" s="190"/>
    </row>
    <row r="4836" spans="4:4" x14ac:dyDescent="0.2">
      <c r="D4836" s="190"/>
    </row>
    <row r="4837" spans="4:4" x14ac:dyDescent="0.2">
      <c r="D4837" s="190"/>
    </row>
    <row r="4838" spans="4:4" x14ac:dyDescent="0.2">
      <c r="D4838" s="190"/>
    </row>
    <row r="4839" spans="4:4" x14ac:dyDescent="0.2">
      <c r="D4839" s="190"/>
    </row>
    <row r="4840" spans="4:4" x14ac:dyDescent="0.2">
      <c r="D4840" s="190"/>
    </row>
    <row r="4841" spans="4:4" x14ac:dyDescent="0.2">
      <c r="D4841" s="190"/>
    </row>
    <row r="4842" spans="4:4" x14ac:dyDescent="0.2">
      <c r="D4842" s="190"/>
    </row>
    <row r="4843" spans="4:4" x14ac:dyDescent="0.2">
      <c r="D4843" s="190"/>
    </row>
    <row r="4844" spans="4:4" x14ac:dyDescent="0.2">
      <c r="D4844" s="190"/>
    </row>
    <row r="4845" spans="4:4" x14ac:dyDescent="0.2">
      <c r="D4845" s="190"/>
    </row>
    <row r="4846" spans="4:4" x14ac:dyDescent="0.2">
      <c r="D4846" s="190"/>
    </row>
    <row r="4847" spans="4:4" x14ac:dyDescent="0.2">
      <c r="D4847" s="190"/>
    </row>
    <row r="4848" spans="4:4" x14ac:dyDescent="0.2">
      <c r="D4848" s="190"/>
    </row>
    <row r="4849" spans="4:4" x14ac:dyDescent="0.2">
      <c r="D4849" s="190"/>
    </row>
    <row r="4850" spans="4:4" x14ac:dyDescent="0.2">
      <c r="D4850" s="190"/>
    </row>
    <row r="4851" spans="4:4" x14ac:dyDescent="0.2">
      <c r="D4851" s="190"/>
    </row>
    <row r="4852" spans="4:4" x14ac:dyDescent="0.2">
      <c r="D4852" s="190"/>
    </row>
    <row r="4853" spans="4:4" x14ac:dyDescent="0.2">
      <c r="D4853" s="190"/>
    </row>
    <row r="4854" spans="4:4" x14ac:dyDescent="0.2">
      <c r="D4854" s="190"/>
    </row>
    <row r="4855" spans="4:4" x14ac:dyDescent="0.2">
      <c r="D4855" s="190"/>
    </row>
    <row r="4856" spans="4:4" x14ac:dyDescent="0.2">
      <c r="D4856" s="190"/>
    </row>
    <row r="4857" spans="4:4" x14ac:dyDescent="0.2">
      <c r="D4857" s="190"/>
    </row>
    <row r="4858" spans="4:4" x14ac:dyDescent="0.2">
      <c r="D4858" s="190"/>
    </row>
    <row r="4859" spans="4:4" x14ac:dyDescent="0.2">
      <c r="D4859" s="190"/>
    </row>
    <row r="4860" spans="4:4" x14ac:dyDescent="0.2">
      <c r="D4860" s="190"/>
    </row>
    <row r="4861" spans="4:4" x14ac:dyDescent="0.2">
      <c r="D4861" s="190"/>
    </row>
    <row r="4862" spans="4:4" x14ac:dyDescent="0.2">
      <c r="D4862" s="190"/>
    </row>
    <row r="4863" spans="4:4" x14ac:dyDescent="0.2">
      <c r="D4863" s="190"/>
    </row>
    <row r="4864" spans="4:4" x14ac:dyDescent="0.2">
      <c r="D4864" s="190"/>
    </row>
    <row r="4865" spans="4:4" x14ac:dyDescent="0.2">
      <c r="D4865" s="190"/>
    </row>
    <row r="4866" spans="4:4" x14ac:dyDescent="0.2">
      <c r="D4866" s="190"/>
    </row>
    <row r="4867" spans="4:4" x14ac:dyDescent="0.2">
      <c r="D4867" s="190"/>
    </row>
    <row r="4868" spans="4:4" x14ac:dyDescent="0.2">
      <c r="D4868" s="190"/>
    </row>
    <row r="4869" spans="4:4" x14ac:dyDescent="0.2">
      <c r="D4869" s="190"/>
    </row>
    <row r="4870" spans="4:4" x14ac:dyDescent="0.2">
      <c r="D4870" s="190"/>
    </row>
    <row r="4871" spans="4:4" x14ac:dyDescent="0.2">
      <c r="D4871" s="190"/>
    </row>
    <row r="4872" spans="4:4" x14ac:dyDescent="0.2">
      <c r="D4872" s="190"/>
    </row>
    <row r="4873" spans="4:4" x14ac:dyDescent="0.2">
      <c r="D4873" s="190"/>
    </row>
    <row r="4874" spans="4:4" x14ac:dyDescent="0.2">
      <c r="D4874" s="190"/>
    </row>
    <row r="4875" spans="4:4" x14ac:dyDescent="0.2">
      <c r="D4875" s="190"/>
    </row>
    <row r="4876" spans="4:4" x14ac:dyDescent="0.2">
      <c r="D4876" s="190"/>
    </row>
    <row r="4877" spans="4:4" x14ac:dyDescent="0.2">
      <c r="D4877" s="190"/>
    </row>
    <row r="4878" spans="4:4" x14ac:dyDescent="0.2">
      <c r="D4878" s="190"/>
    </row>
    <row r="4879" spans="4:4" x14ac:dyDescent="0.2">
      <c r="D4879" s="190"/>
    </row>
    <row r="4880" spans="4:4" x14ac:dyDescent="0.2">
      <c r="D4880" s="190"/>
    </row>
    <row r="4881" spans="4:4" x14ac:dyDescent="0.2">
      <c r="D4881" s="190"/>
    </row>
    <row r="4882" spans="4:4" x14ac:dyDescent="0.2">
      <c r="D4882" s="190"/>
    </row>
    <row r="4883" spans="4:4" x14ac:dyDescent="0.2">
      <c r="D4883" s="190"/>
    </row>
    <row r="4884" spans="4:4" x14ac:dyDescent="0.2">
      <c r="D4884" s="190"/>
    </row>
    <row r="4885" spans="4:4" x14ac:dyDescent="0.2">
      <c r="D4885" s="190"/>
    </row>
    <row r="4886" spans="4:4" x14ac:dyDescent="0.2">
      <c r="D4886" s="190"/>
    </row>
    <row r="4887" spans="4:4" x14ac:dyDescent="0.2">
      <c r="D4887" s="190"/>
    </row>
    <row r="4888" spans="4:4" x14ac:dyDescent="0.2">
      <c r="D4888" s="190"/>
    </row>
    <row r="4889" spans="4:4" x14ac:dyDescent="0.2">
      <c r="D4889" s="190"/>
    </row>
    <row r="4890" spans="4:4" x14ac:dyDescent="0.2">
      <c r="D4890" s="190"/>
    </row>
    <row r="4891" spans="4:4" x14ac:dyDescent="0.2">
      <c r="D4891" s="190"/>
    </row>
    <row r="4892" spans="4:4" x14ac:dyDescent="0.2">
      <c r="D4892" s="190"/>
    </row>
    <row r="4893" spans="4:4" x14ac:dyDescent="0.2">
      <c r="D4893" s="190"/>
    </row>
    <row r="4894" spans="4:4" x14ac:dyDescent="0.2">
      <c r="D4894" s="190"/>
    </row>
    <row r="4895" spans="4:4" x14ac:dyDescent="0.2">
      <c r="D4895" s="190"/>
    </row>
    <row r="4896" spans="4:4" x14ac:dyDescent="0.2">
      <c r="D4896" s="190"/>
    </row>
    <row r="4897" spans="4:4" x14ac:dyDescent="0.2">
      <c r="D4897" s="190"/>
    </row>
    <row r="4898" spans="4:4" x14ac:dyDescent="0.2">
      <c r="D4898" s="190"/>
    </row>
    <row r="4899" spans="4:4" x14ac:dyDescent="0.2">
      <c r="D4899" s="190"/>
    </row>
    <row r="4900" spans="4:4" x14ac:dyDescent="0.2">
      <c r="D4900" s="190"/>
    </row>
    <row r="4901" spans="4:4" x14ac:dyDescent="0.2">
      <c r="D4901" s="190"/>
    </row>
    <row r="4902" spans="4:4" x14ac:dyDescent="0.2">
      <c r="D4902" s="190"/>
    </row>
    <row r="4903" spans="4:4" x14ac:dyDescent="0.2">
      <c r="D4903" s="190"/>
    </row>
    <row r="4904" spans="4:4" x14ac:dyDescent="0.2">
      <c r="D4904" s="190"/>
    </row>
    <row r="4905" spans="4:4" x14ac:dyDescent="0.2">
      <c r="D4905" s="190"/>
    </row>
    <row r="4906" spans="4:4" x14ac:dyDescent="0.2">
      <c r="D4906" s="190"/>
    </row>
    <row r="4907" spans="4:4" x14ac:dyDescent="0.2">
      <c r="D4907" s="190"/>
    </row>
    <row r="4908" spans="4:4" x14ac:dyDescent="0.2">
      <c r="D4908" s="190"/>
    </row>
    <row r="4909" spans="4:4" x14ac:dyDescent="0.2">
      <c r="D4909" s="190"/>
    </row>
    <row r="4910" spans="4:4" x14ac:dyDescent="0.2">
      <c r="D4910" s="190"/>
    </row>
    <row r="4911" spans="4:4" x14ac:dyDescent="0.2">
      <c r="D4911" s="190"/>
    </row>
    <row r="4912" spans="4:4" x14ac:dyDescent="0.2">
      <c r="D4912" s="190"/>
    </row>
    <row r="4913" spans="4:4" x14ac:dyDescent="0.2">
      <c r="D4913" s="190"/>
    </row>
    <row r="4914" spans="4:4" x14ac:dyDescent="0.2">
      <c r="D4914" s="190"/>
    </row>
    <row r="4915" spans="4:4" x14ac:dyDescent="0.2">
      <c r="D4915" s="190"/>
    </row>
    <row r="4916" spans="4:4" x14ac:dyDescent="0.2">
      <c r="D4916" s="190"/>
    </row>
    <row r="4917" spans="4:4" x14ac:dyDescent="0.2">
      <c r="D4917" s="190"/>
    </row>
    <row r="4918" spans="4:4" x14ac:dyDescent="0.2">
      <c r="D4918" s="190"/>
    </row>
    <row r="4919" spans="4:4" x14ac:dyDescent="0.2">
      <c r="D4919" s="190"/>
    </row>
    <row r="4920" spans="4:4" x14ac:dyDescent="0.2">
      <c r="D4920" s="190"/>
    </row>
    <row r="4921" spans="4:4" x14ac:dyDescent="0.2">
      <c r="D4921" s="190"/>
    </row>
    <row r="4922" spans="4:4" x14ac:dyDescent="0.2">
      <c r="D4922" s="190"/>
    </row>
    <row r="4923" spans="4:4" x14ac:dyDescent="0.2">
      <c r="D4923" s="190"/>
    </row>
    <row r="4924" spans="4:4" x14ac:dyDescent="0.2">
      <c r="D4924" s="190"/>
    </row>
    <row r="4925" spans="4:4" x14ac:dyDescent="0.2">
      <c r="D4925" s="190"/>
    </row>
    <row r="4926" spans="4:4" x14ac:dyDescent="0.2">
      <c r="D4926" s="190"/>
    </row>
    <row r="4927" spans="4:4" x14ac:dyDescent="0.2">
      <c r="D4927" s="190"/>
    </row>
    <row r="4928" spans="4:4" x14ac:dyDescent="0.2">
      <c r="D4928" s="190"/>
    </row>
    <row r="4929" spans="4:4" x14ac:dyDescent="0.2">
      <c r="D4929" s="190"/>
    </row>
    <row r="4930" spans="4:4" x14ac:dyDescent="0.2">
      <c r="D4930" s="190"/>
    </row>
    <row r="4931" spans="4:4" x14ac:dyDescent="0.2">
      <c r="D4931" s="190"/>
    </row>
    <row r="4932" spans="4:4" x14ac:dyDescent="0.2">
      <c r="D4932" s="190"/>
    </row>
    <row r="4933" spans="4:4" x14ac:dyDescent="0.2">
      <c r="D4933" s="190"/>
    </row>
    <row r="4934" spans="4:4" x14ac:dyDescent="0.2">
      <c r="D4934" s="190"/>
    </row>
    <row r="4935" spans="4:4" x14ac:dyDescent="0.2">
      <c r="D4935" s="190"/>
    </row>
    <row r="4936" spans="4:4" x14ac:dyDescent="0.2">
      <c r="D4936" s="190"/>
    </row>
    <row r="4937" spans="4:4" x14ac:dyDescent="0.2">
      <c r="D4937" s="190"/>
    </row>
    <row r="4938" spans="4:4" x14ac:dyDescent="0.2">
      <c r="D4938" s="190"/>
    </row>
    <row r="4939" spans="4:4" x14ac:dyDescent="0.2">
      <c r="D4939" s="190"/>
    </row>
    <row r="4940" spans="4:4" x14ac:dyDescent="0.2">
      <c r="D4940" s="190"/>
    </row>
    <row r="4941" spans="4:4" x14ac:dyDescent="0.2">
      <c r="D4941" s="190"/>
    </row>
    <row r="4942" spans="4:4" x14ac:dyDescent="0.2">
      <c r="D4942" s="190"/>
    </row>
    <row r="4943" spans="4:4" x14ac:dyDescent="0.2">
      <c r="D4943" s="190"/>
    </row>
    <row r="4944" spans="4:4" x14ac:dyDescent="0.2">
      <c r="D4944" s="190"/>
    </row>
    <row r="4945" spans="4:4" x14ac:dyDescent="0.2">
      <c r="D4945" s="190"/>
    </row>
    <row r="4946" spans="4:4" x14ac:dyDescent="0.2">
      <c r="D4946" s="190"/>
    </row>
    <row r="4947" spans="4:4" x14ac:dyDescent="0.2">
      <c r="D4947" s="190"/>
    </row>
    <row r="4948" spans="4:4" x14ac:dyDescent="0.2">
      <c r="D4948" s="190"/>
    </row>
    <row r="4949" spans="4:4" x14ac:dyDescent="0.2">
      <c r="D4949" s="190"/>
    </row>
    <row r="4950" spans="4:4" x14ac:dyDescent="0.2">
      <c r="D4950" s="190"/>
    </row>
    <row r="4951" spans="4:4" x14ac:dyDescent="0.2">
      <c r="D4951" s="190"/>
    </row>
    <row r="4952" spans="4:4" x14ac:dyDescent="0.2">
      <c r="D4952" s="190"/>
    </row>
    <row r="4953" spans="4:4" x14ac:dyDescent="0.2">
      <c r="D4953" s="190"/>
    </row>
    <row r="4954" spans="4:4" x14ac:dyDescent="0.2">
      <c r="D4954" s="190"/>
    </row>
    <row r="4955" spans="4:4" x14ac:dyDescent="0.2">
      <c r="D4955" s="190"/>
    </row>
    <row r="4956" spans="4:4" x14ac:dyDescent="0.2">
      <c r="D4956" s="190"/>
    </row>
    <row r="4957" spans="4:4" x14ac:dyDescent="0.2">
      <c r="D4957" s="190"/>
    </row>
    <row r="4958" spans="4:4" x14ac:dyDescent="0.2">
      <c r="D4958" s="190"/>
    </row>
    <row r="4959" spans="4:4" x14ac:dyDescent="0.2">
      <c r="D4959" s="190"/>
    </row>
    <row r="4960" spans="4:4" x14ac:dyDescent="0.2">
      <c r="D4960" s="190"/>
    </row>
    <row r="4961" spans="4:4" x14ac:dyDescent="0.2">
      <c r="D4961" s="190"/>
    </row>
    <row r="4962" spans="4:4" x14ac:dyDescent="0.2">
      <c r="D4962" s="190"/>
    </row>
    <row r="4963" spans="4:4" x14ac:dyDescent="0.2">
      <c r="D4963" s="190"/>
    </row>
    <row r="4964" spans="4:4" x14ac:dyDescent="0.2">
      <c r="D4964" s="190"/>
    </row>
    <row r="4965" spans="4:4" x14ac:dyDescent="0.2">
      <c r="D4965" s="190"/>
    </row>
    <row r="4966" spans="4:4" x14ac:dyDescent="0.2">
      <c r="D4966" s="190"/>
    </row>
    <row r="4967" spans="4:4" x14ac:dyDescent="0.2">
      <c r="D4967" s="190"/>
    </row>
    <row r="4968" spans="4:4" x14ac:dyDescent="0.2">
      <c r="D4968" s="190"/>
    </row>
    <row r="4969" spans="4:4" x14ac:dyDescent="0.2">
      <c r="D4969" s="190"/>
    </row>
    <row r="4970" spans="4:4" x14ac:dyDescent="0.2">
      <c r="D4970" s="190"/>
    </row>
    <row r="4971" spans="4:4" x14ac:dyDescent="0.2">
      <c r="D4971" s="190"/>
    </row>
    <row r="4972" spans="4:4" x14ac:dyDescent="0.2">
      <c r="D4972" s="190"/>
    </row>
    <row r="4973" spans="4:4" x14ac:dyDescent="0.2">
      <c r="D4973" s="190"/>
    </row>
    <row r="4974" spans="4:4" x14ac:dyDescent="0.2">
      <c r="D4974" s="190"/>
    </row>
    <row r="4975" spans="4:4" x14ac:dyDescent="0.2">
      <c r="D4975" s="190"/>
    </row>
    <row r="4976" spans="4:4" x14ac:dyDescent="0.2">
      <c r="D4976" s="190"/>
    </row>
    <row r="4977" spans="4:4" x14ac:dyDescent="0.2">
      <c r="D4977" s="190"/>
    </row>
    <row r="4978" spans="4:4" x14ac:dyDescent="0.2">
      <c r="D4978" s="190"/>
    </row>
    <row r="4979" spans="4:4" x14ac:dyDescent="0.2">
      <c r="D4979" s="190"/>
    </row>
    <row r="4980" spans="4:4" x14ac:dyDescent="0.2">
      <c r="D4980" s="190"/>
    </row>
    <row r="4981" spans="4:4" x14ac:dyDescent="0.2">
      <c r="D4981" s="190"/>
    </row>
    <row r="4982" spans="4:4" x14ac:dyDescent="0.2">
      <c r="D4982" s="190"/>
    </row>
    <row r="4983" spans="4:4" x14ac:dyDescent="0.2">
      <c r="D4983" s="190"/>
    </row>
    <row r="4984" spans="4:4" x14ac:dyDescent="0.2">
      <c r="D4984" s="190"/>
    </row>
    <row r="4985" spans="4:4" x14ac:dyDescent="0.2">
      <c r="D4985" s="190"/>
    </row>
    <row r="4986" spans="4:4" x14ac:dyDescent="0.2">
      <c r="D4986" s="190"/>
    </row>
    <row r="4987" spans="4:4" x14ac:dyDescent="0.2">
      <c r="D4987" s="190"/>
    </row>
    <row r="4988" spans="4:4" x14ac:dyDescent="0.2">
      <c r="D4988" s="190"/>
    </row>
    <row r="4989" spans="4:4" x14ac:dyDescent="0.2">
      <c r="D4989" s="190"/>
    </row>
    <row r="4990" spans="4:4" x14ac:dyDescent="0.2">
      <c r="D4990" s="190"/>
    </row>
    <row r="4991" spans="4:4" x14ac:dyDescent="0.2">
      <c r="D4991" s="190"/>
    </row>
    <row r="4992" spans="4:4" x14ac:dyDescent="0.2">
      <c r="D4992" s="190"/>
    </row>
    <row r="4993" spans="4:4" x14ac:dyDescent="0.2">
      <c r="D4993" s="190"/>
    </row>
    <row r="4994" spans="4:4" x14ac:dyDescent="0.2">
      <c r="D4994" s="190"/>
    </row>
    <row r="4995" spans="4:4" x14ac:dyDescent="0.2">
      <c r="D4995" s="190"/>
    </row>
    <row r="4996" spans="4:4" x14ac:dyDescent="0.2">
      <c r="D4996" s="190"/>
    </row>
    <row r="4997" spans="4:4" x14ac:dyDescent="0.2">
      <c r="D4997" s="190"/>
    </row>
    <row r="4998" spans="4:4" x14ac:dyDescent="0.2">
      <c r="D4998" s="190"/>
    </row>
    <row r="4999" spans="4:4" x14ac:dyDescent="0.2">
      <c r="D4999" s="190"/>
    </row>
    <row r="5000" spans="4:4" x14ac:dyDescent="0.2">
      <c r="D5000" s="190"/>
    </row>
  </sheetData>
  <sheetProtection password="FFCE" sheet="1"/>
  <mergeCells count="46">
    <mergeCell ref="C24:G24"/>
    <mergeCell ref="A1:G1"/>
    <mergeCell ref="C7:G7"/>
    <mergeCell ref="F8:G8"/>
    <mergeCell ref="C10:G10"/>
    <mergeCell ref="C12:G12"/>
    <mergeCell ref="C14:G14"/>
    <mergeCell ref="C16:G16"/>
    <mergeCell ref="C18:G18"/>
    <mergeCell ref="C19:G19"/>
    <mergeCell ref="C21:G21"/>
    <mergeCell ref="C22:G22"/>
    <mergeCell ref="B42:G42"/>
    <mergeCell ref="C26:G26"/>
    <mergeCell ref="C27:G27"/>
    <mergeCell ref="C29:G29"/>
    <mergeCell ref="C30:G30"/>
    <mergeCell ref="C32:G32"/>
    <mergeCell ref="C33:G33"/>
    <mergeCell ref="C35:G35"/>
    <mergeCell ref="C37:G37"/>
    <mergeCell ref="C38:G38"/>
    <mergeCell ref="C40:G40"/>
    <mergeCell ref="B41:G41"/>
    <mergeCell ref="C67:G67"/>
    <mergeCell ref="C47:G47"/>
    <mergeCell ref="F48:G48"/>
    <mergeCell ref="C50:G50"/>
    <mergeCell ref="F51:G51"/>
    <mergeCell ref="C53:G53"/>
    <mergeCell ref="C55:G55"/>
    <mergeCell ref="C57:G57"/>
    <mergeCell ref="C59:G59"/>
    <mergeCell ref="C61:G61"/>
    <mergeCell ref="C63:G63"/>
    <mergeCell ref="C65:G65"/>
    <mergeCell ref="C82:G82"/>
    <mergeCell ref="C84:G84"/>
    <mergeCell ref="B85:G85"/>
    <mergeCell ref="C90:G90"/>
    <mergeCell ref="B68:G68"/>
    <mergeCell ref="C73:G73"/>
    <mergeCell ref="F74:G74"/>
    <mergeCell ref="C76:G76"/>
    <mergeCell ref="C78:G78"/>
    <mergeCell ref="C80:G80"/>
  </mergeCells>
  <pageMargins left="0.59055118110236204" right="0.39370078740157499"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x14ac:dyDescent="0.3">
      <c r="A1" s="340" t="s">
        <v>231</v>
      </c>
      <c r="B1" s="340"/>
      <c r="C1" s="341"/>
      <c r="D1" s="340"/>
      <c r="E1" s="340"/>
      <c r="F1" s="340"/>
      <c r="G1" s="340"/>
      <c r="AC1" t="s">
        <v>187</v>
      </c>
    </row>
    <row r="2" spans="1:60" ht="13.5" thickTop="1" x14ac:dyDescent="0.2">
      <c r="A2" s="196" t="s">
        <v>29</v>
      </c>
      <c r="B2" s="200" t="s">
        <v>40</v>
      </c>
      <c r="C2" s="218" t="s">
        <v>41</v>
      </c>
      <c r="D2" s="198"/>
      <c r="E2" s="197"/>
      <c r="F2" s="197"/>
      <c r="G2" s="199"/>
    </row>
    <row r="3" spans="1:60" x14ac:dyDescent="0.2">
      <c r="A3" s="194" t="s">
        <v>30</v>
      </c>
      <c r="B3" s="201" t="s">
        <v>54</v>
      </c>
      <c r="C3" s="219" t="s">
        <v>55</v>
      </c>
      <c r="D3" s="193"/>
      <c r="E3" s="192"/>
      <c r="F3" s="192"/>
      <c r="G3" s="195"/>
      <c r="AC3" s="8" t="s">
        <v>206</v>
      </c>
    </row>
    <row r="4" spans="1:60" ht="13.5" thickBot="1" x14ac:dyDescent="0.25">
      <c r="A4" s="202" t="s">
        <v>31</v>
      </c>
      <c r="B4" s="203" t="s">
        <v>229</v>
      </c>
      <c r="C4" s="220" t="s">
        <v>230</v>
      </c>
      <c r="D4" s="204"/>
      <c r="E4" s="205"/>
      <c r="F4" s="205"/>
      <c r="G4" s="206"/>
    </row>
    <row r="5" spans="1:60" ht="14.25" thickTop="1" thickBot="1" x14ac:dyDescent="0.25">
      <c r="C5" s="221"/>
      <c r="D5" s="190"/>
    </row>
    <row r="6" spans="1:60" ht="27" thickTop="1" thickBot="1" x14ac:dyDescent="0.25">
      <c r="A6" s="207" t="s">
        <v>32</v>
      </c>
      <c r="B6" s="210" t="s">
        <v>33</v>
      </c>
      <c r="C6" s="222" t="s">
        <v>34</v>
      </c>
      <c r="D6" s="209" t="s">
        <v>35</v>
      </c>
      <c r="E6" s="208" t="s">
        <v>36</v>
      </c>
      <c r="F6" s="211" t="s">
        <v>37</v>
      </c>
      <c r="G6" s="207" t="s">
        <v>38</v>
      </c>
      <c r="H6" s="249" t="s">
        <v>185</v>
      </c>
      <c r="I6" s="223" t="s">
        <v>186</v>
      </c>
      <c r="J6" s="54"/>
    </row>
    <row r="7" spans="1:60" x14ac:dyDescent="0.2">
      <c r="A7" s="250"/>
      <c r="B7" s="251" t="s">
        <v>188</v>
      </c>
      <c r="C7" s="342" t="s">
        <v>189</v>
      </c>
      <c r="D7" s="343"/>
      <c r="E7" s="344"/>
      <c r="F7" s="345"/>
      <c r="G7" s="345"/>
      <c r="H7" s="252"/>
      <c r="I7" s="253"/>
    </row>
    <row r="8" spans="1:60" x14ac:dyDescent="0.2">
      <c r="A8" s="244" t="s">
        <v>190</v>
      </c>
      <c r="B8" s="224" t="s">
        <v>111</v>
      </c>
      <c r="C8" s="236" t="s">
        <v>112</v>
      </c>
      <c r="D8" s="227"/>
      <c r="E8" s="229"/>
      <c r="F8" s="346">
        <f>SUM(G9:G13)</f>
        <v>0</v>
      </c>
      <c r="G8" s="347"/>
      <c r="H8" s="231"/>
      <c r="I8" s="247"/>
      <c r="AE8" t="s">
        <v>191</v>
      </c>
    </row>
    <row r="9" spans="1:60" outlineLevel="1" x14ac:dyDescent="0.2">
      <c r="A9" s="245">
        <v>1</v>
      </c>
      <c r="B9" s="225" t="s">
        <v>1027</v>
      </c>
      <c r="C9" s="237" t="s">
        <v>1028</v>
      </c>
      <c r="D9" s="228" t="s">
        <v>236</v>
      </c>
      <c r="E9" s="230">
        <v>32</v>
      </c>
      <c r="F9" s="232"/>
      <c r="G9" s="233">
        <f>ROUND(E9*F9,2)</f>
        <v>0</v>
      </c>
      <c r="H9" s="234"/>
      <c r="I9" s="248" t="s">
        <v>407</v>
      </c>
      <c r="J9" s="212"/>
      <c r="K9" s="212"/>
      <c r="L9" s="212"/>
      <c r="M9" s="212"/>
      <c r="N9" s="212"/>
      <c r="O9" s="212"/>
      <c r="P9" s="212"/>
      <c r="Q9" s="212"/>
      <c r="R9" s="212"/>
      <c r="S9" s="212"/>
      <c r="T9" s="212"/>
      <c r="U9" s="212"/>
      <c r="V9" s="212"/>
      <c r="W9" s="212"/>
      <c r="X9" s="212"/>
      <c r="Y9" s="212"/>
      <c r="Z9" s="212"/>
      <c r="AA9" s="212"/>
      <c r="AB9" s="212"/>
      <c r="AC9" s="212"/>
      <c r="AD9" s="212"/>
      <c r="AE9" s="212" t="s">
        <v>408</v>
      </c>
      <c r="AF9" s="212">
        <v>1</v>
      </c>
      <c r="AG9" s="212"/>
      <c r="AH9" s="212"/>
      <c r="AI9" s="212"/>
      <c r="AJ9" s="212"/>
      <c r="AK9" s="212"/>
      <c r="AL9" s="212"/>
      <c r="AM9" s="212">
        <v>21</v>
      </c>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
      <c r="A10" s="246"/>
      <c r="B10" s="226"/>
      <c r="C10" s="330" t="s">
        <v>1029</v>
      </c>
      <c r="D10" s="331"/>
      <c r="E10" s="332"/>
      <c r="F10" s="333"/>
      <c r="G10" s="334"/>
      <c r="H10" s="234"/>
      <c r="I10" s="248"/>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7" t="str">
        <f>C10</f>
        <v>1,6*20</v>
      </c>
      <c r="BB10" s="212"/>
      <c r="BC10" s="212"/>
      <c r="BD10" s="212"/>
      <c r="BE10" s="212"/>
      <c r="BF10" s="212"/>
      <c r="BG10" s="212"/>
      <c r="BH10" s="212"/>
    </row>
    <row r="11" spans="1:60" outlineLevel="1" x14ac:dyDescent="0.2">
      <c r="A11" s="246"/>
      <c r="B11" s="226"/>
      <c r="C11" s="348"/>
      <c r="D11" s="349"/>
      <c r="E11" s="350"/>
      <c r="F11" s="351"/>
      <c r="G11" s="352"/>
      <c r="H11" s="234"/>
      <c r="I11" s="248"/>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45">
        <v>2</v>
      </c>
      <c r="B12" s="225" t="s">
        <v>1030</v>
      </c>
      <c r="C12" s="237" t="s">
        <v>1031</v>
      </c>
      <c r="D12" s="228" t="s">
        <v>236</v>
      </c>
      <c r="E12" s="230">
        <v>32</v>
      </c>
      <c r="F12" s="232"/>
      <c r="G12" s="233">
        <f>ROUND(E12*F12,2)</f>
        <v>0</v>
      </c>
      <c r="H12" s="234"/>
      <c r="I12" s="248" t="s">
        <v>407</v>
      </c>
      <c r="J12" s="212"/>
      <c r="K12" s="212"/>
      <c r="L12" s="212"/>
      <c r="M12" s="212"/>
      <c r="N12" s="212"/>
      <c r="O12" s="212"/>
      <c r="P12" s="212"/>
      <c r="Q12" s="212"/>
      <c r="R12" s="212"/>
      <c r="S12" s="212"/>
      <c r="T12" s="212"/>
      <c r="U12" s="212"/>
      <c r="V12" s="212"/>
      <c r="W12" s="212"/>
      <c r="X12" s="212"/>
      <c r="Y12" s="212"/>
      <c r="Z12" s="212"/>
      <c r="AA12" s="212"/>
      <c r="AB12" s="212"/>
      <c r="AC12" s="212"/>
      <c r="AD12" s="212"/>
      <c r="AE12" s="212" t="s">
        <v>408</v>
      </c>
      <c r="AF12" s="212">
        <v>3</v>
      </c>
      <c r="AG12" s="212"/>
      <c r="AH12" s="212"/>
      <c r="AI12" s="212"/>
      <c r="AJ12" s="212"/>
      <c r="AK12" s="212"/>
      <c r="AL12" s="212"/>
      <c r="AM12" s="212">
        <v>21</v>
      </c>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
      <c r="A13" s="246"/>
      <c r="B13" s="226"/>
      <c r="C13" s="348"/>
      <c r="D13" s="349"/>
      <c r="E13" s="350"/>
      <c r="F13" s="351"/>
      <c r="G13" s="352"/>
      <c r="H13" s="234"/>
      <c r="I13" s="248"/>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x14ac:dyDescent="0.2">
      <c r="A14" s="244" t="s">
        <v>190</v>
      </c>
      <c r="B14" s="224" t="s">
        <v>114</v>
      </c>
      <c r="C14" s="236" t="s">
        <v>116</v>
      </c>
      <c r="D14" s="227"/>
      <c r="E14" s="229"/>
      <c r="F14" s="353">
        <f>SUM(G15:G18)</f>
        <v>0</v>
      </c>
      <c r="G14" s="354"/>
      <c r="H14" s="231"/>
      <c r="I14" s="247"/>
      <c r="AE14" t="s">
        <v>191</v>
      </c>
    </row>
    <row r="15" spans="1:60" outlineLevel="1" x14ac:dyDescent="0.2">
      <c r="A15" s="245">
        <v>3</v>
      </c>
      <c r="B15" s="225" t="s">
        <v>1032</v>
      </c>
      <c r="C15" s="237" t="s">
        <v>1033</v>
      </c>
      <c r="D15" s="228" t="s">
        <v>255</v>
      </c>
      <c r="E15" s="230">
        <v>2</v>
      </c>
      <c r="F15" s="232"/>
      <c r="G15" s="233">
        <f>ROUND(E15*F15,2)</f>
        <v>0</v>
      </c>
      <c r="H15" s="234"/>
      <c r="I15" s="248" t="s">
        <v>407</v>
      </c>
      <c r="J15" s="212"/>
      <c r="K15" s="212"/>
      <c r="L15" s="212"/>
      <c r="M15" s="212"/>
      <c r="N15" s="212"/>
      <c r="O15" s="212"/>
      <c r="P15" s="212"/>
      <c r="Q15" s="212"/>
      <c r="R15" s="212"/>
      <c r="S15" s="212"/>
      <c r="T15" s="212"/>
      <c r="U15" s="212"/>
      <c r="V15" s="212"/>
      <c r="W15" s="212"/>
      <c r="X15" s="212"/>
      <c r="Y15" s="212"/>
      <c r="Z15" s="212"/>
      <c r="AA15" s="212"/>
      <c r="AB15" s="212"/>
      <c r="AC15" s="212"/>
      <c r="AD15" s="212"/>
      <c r="AE15" s="212" t="s">
        <v>408</v>
      </c>
      <c r="AF15" s="212">
        <v>1</v>
      </c>
      <c r="AG15" s="212"/>
      <c r="AH15" s="212"/>
      <c r="AI15" s="212"/>
      <c r="AJ15" s="212"/>
      <c r="AK15" s="212"/>
      <c r="AL15" s="212"/>
      <c r="AM15" s="212">
        <v>21</v>
      </c>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46"/>
      <c r="B16" s="226"/>
      <c r="C16" s="348"/>
      <c r="D16" s="349"/>
      <c r="E16" s="350"/>
      <c r="F16" s="351"/>
      <c r="G16" s="352"/>
      <c r="H16" s="234"/>
      <c r="I16" s="248"/>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45">
        <v>4</v>
      </c>
      <c r="B17" s="225" t="s">
        <v>1034</v>
      </c>
      <c r="C17" s="237" t="s">
        <v>1035</v>
      </c>
      <c r="D17" s="228" t="s">
        <v>255</v>
      </c>
      <c r="E17" s="230">
        <v>2</v>
      </c>
      <c r="F17" s="232"/>
      <c r="G17" s="233">
        <f>ROUND(E17*F17,2)</f>
        <v>0</v>
      </c>
      <c r="H17" s="234"/>
      <c r="I17" s="248" t="s">
        <v>407</v>
      </c>
      <c r="J17" s="212"/>
      <c r="K17" s="212"/>
      <c r="L17" s="212"/>
      <c r="M17" s="212"/>
      <c r="N17" s="212"/>
      <c r="O17" s="212"/>
      <c r="P17" s="212"/>
      <c r="Q17" s="212"/>
      <c r="R17" s="212"/>
      <c r="S17" s="212"/>
      <c r="T17" s="212"/>
      <c r="U17" s="212"/>
      <c r="V17" s="212"/>
      <c r="W17" s="212"/>
      <c r="X17" s="212"/>
      <c r="Y17" s="212"/>
      <c r="Z17" s="212"/>
      <c r="AA17" s="212"/>
      <c r="AB17" s="212"/>
      <c r="AC17" s="212"/>
      <c r="AD17" s="212"/>
      <c r="AE17" s="212" t="s">
        <v>408</v>
      </c>
      <c r="AF17" s="212">
        <v>1</v>
      </c>
      <c r="AG17" s="212"/>
      <c r="AH17" s="212"/>
      <c r="AI17" s="212"/>
      <c r="AJ17" s="212"/>
      <c r="AK17" s="212"/>
      <c r="AL17" s="212"/>
      <c r="AM17" s="212">
        <v>21</v>
      </c>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
      <c r="A18" s="246"/>
      <c r="B18" s="226"/>
      <c r="C18" s="348"/>
      <c r="D18" s="349"/>
      <c r="E18" s="350"/>
      <c r="F18" s="351"/>
      <c r="G18" s="352"/>
      <c r="H18" s="234"/>
      <c r="I18" s="248"/>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x14ac:dyDescent="0.2">
      <c r="A19" s="244" t="s">
        <v>190</v>
      </c>
      <c r="B19" s="224" t="s">
        <v>119</v>
      </c>
      <c r="C19" s="236" t="s">
        <v>120</v>
      </c>
      <c r="D19" s="227"/>
      <c r="E19" s="229"/>
      <c r="F19" s="353">
        <f>SUM(G20:G93)</f>
        <v>0</v>
      </c>
      <c r="G19" s="354"/>
      <c r="H19" s="231"/>
      <c r="I19" s="247"/>
      <c r="AE19" t="s">
        <v>191</v>
      </c>
    </row>
    <row r="20" spans="1:60" outlineLevel="1" x14ac:dyDescent="0.2">
      <c r="A20" s="245">
        <v>5</v>
      </c>
      <c r="B20" s="225" t="s">
        <v>1036</v>
      </c>
      <c r="C20" s="237" t="s">
        <v>1037</v>
      </c>
      <c r="D20" s="228" t="s">
        <v>255</v>
      </c>
      <c r="E20" s="230">
        <v>1</v>
      </c>
      <c r="F20" s="232"/>
      <c r="G20" s="233">
        <f>ROUND(E20*F20,2)</f>
        <v>0</v>
      </c>
      <c r="H20" s="234"/>
      <c r="I20" s="248" t="s">
        <v>407</v>
      </c>
      <c r="J20" s="212"/>
      <c r="K20" s="212"/>
      <c r="L20" s="212"/>
      <c r="M20" s="212"/>
      <c r="N20" s="212"/>
      <c r="O20" s="212"/>
      <c r="P20" s="212"/>
      <c r="Q20" s="212"/>
      <c r="R20" s="212"/>
      <c r="S20" s="212"/>
      <c r="T20" s="212"/>
      <c r="U20" s="212"/>
      <c r="V20" s="212"/>
      <c r="W20" s="212"/>
      <c r="X20" s="212"/>
      <c r="Y20" s="212"/>
      <c r="Z20" s="212"/>
      <c r="AA20" s="212"/>
      <c r="AB20" s="212"/>
      <c r="AC20" s="212"/>
      <c r="AD20" s="212"/>
      <c r="AE20" s="212" t="s">
        <v>408</v>
      </c>
      <c r="AF20" s="212">
        <v>1</v>
      </c>
      <c r="AG20" s="212"/>
      <c r="AH20" s="212"/>
      <c r="AI20" s="212"/>
      <c r="AJ20" s="212"/>
      <c r="AK20" s="212"/>
      <c r="AL20" s="212"/>
      <c r="AM20" s="212">
        <v>21</v>
      </c>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46"/>
      <c r="B21" s="226"/>
      <c r="C21" s="330" t="s">
        <v>1038</v>
      </c>
      <c r="D21" s="331"/>
      <c r="E21" s="332"/>
      <c r="F21" s="333"/>
      <c r="G21" s="334"/>
      <c r="H21" s="234"/>
      <c r="I21" s="248"/>
      <c r="J21" s="212"/>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7" t="str">
        <f t="shared" ref="BA21:BA28" si="0">C21</f>
        <v>poz.č. 1.1 - dle specifikace</v>
      </c>
      <c r="BB21" s="212"/>
      <c r="BC21" s="212"/>
      <c r="BD21" s="212"/>
      <c r="BE21" s="212"/>
      <c r="BF21" s="212"/>
      <c r="BG21" s="212"/>
      <c r="BH21" s="212"/>
    </row>
    <row r="22" spans="1:60" outlineLevel="1" x14ac:dyDescent="0.2">
      <c r="A22" s="246"/>
      <c r="B22" s="226"/>
      <c r="C22" s="330" t="s">
        <v>1039</v>
      </c>
      <c r="D22" s="331"/>
      <c r="E22" s="332"/>
      <c r="F22" s="333"/>
      <c r="G22" s="334"/>
      <c r="H22" s="234"/>
      <c r="I22" s="248"/>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7" t="str">
        <f t="shared" si="0"/>
        <v>průtok 1300m3/hod - podstropní</v>
      </c>
      <c r="BB22" s="212"/>
      <c r="BC22" s="212"/>
      <c r="BD22" s="212"/>
      <c r="BE22" s="212"/>
      <c r="BF22" s="212"/>
      <c r="BG22" s="212"/>
      <c r="BH22" s="212"/>
    </row>
    <row r="23" spans="1:60" outlineLevel="1" x14ac:dyDescent="0.2">
      <c r="A23" s="246"/>
      <c r="B23" s="226"/>
      <c r="C23" s="330" t="s">
        <v>1040</v>
      </c>
      <c r="D23" s="331"/>
      <c r="E23" s="332"/>
      <c r="F23" s="333"/>
      <c r="G23" s="334"/>
      <c r="H23" s="234"/>
      <c r="I23" s="248"/>
      <c r="J23" s="212"/>
      <c r="K23" s="212"/>
      <c r="L23" s="212"/>
      <c r="M23" s="212"/>
      <c r="N23" s="212"/>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7" t="str">
        <f t="shared" si="0"/>
        <v>digitální regulace, čidla součástí dodávky</v>
      </c>
      <c r="BB23" s="212"/>
      <c r="BC23" s="212"/>
      <c r="BD23" s="212"/>
      <c r="BE23" s="212"/>
      <c r="BF23" s="212"/>
      <c r="BG23" s="212"/>
      <c r="BH23" s="212"/>
    </row>
    <row r="24" spans="1:60" outlineLevel="1" x14ac:dyDescent="0.2">
      <c r="A24" s="246"/>
      <c r="B24" s="226"/>
      <c r="C24" s="330" t="s">
        <v>1041</v>
      </c>
      <c r="D24" s="331"/>
      <c r="E24" s="332"/>
      <c r="F24" s="333"/>
      <c r="G24" s="334"/>
      <c r="H24" s="234"/>
      <c r="I24" s="248"/>
      <c r="J24" s="212"/>
      <c r="K24" s="212"/>
      <c r="L24" s="212"/>
      <c r="M24" s="212"/>
      <c r="N24" s="212"/>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7" t="str">
        <f t="shared" si="0"/>
        <v>filtrace přívod F7, odvod G4</v>
      </c>
      <c r="BB24" s="212"/>
      <c r="BC24" s="212"/>
      <c r="BD24" s="212"/>
      <c r="BE24" s="212"/>
      <c r="BF24" s="212"/>
      <c r="BG24" s="212"/>
      <c r="BH24" s="212"/>
    </row>
    <row r="25" spans="1:60" outlineLevel="1" x14ac:dyDescent="0.2">
      <c r="A25" s="246"/>
      <c r="B25" s="226"/>
      <c r="C25" s="330" t="s">
        <v>1042</v>
      </c>
      <c r="D25" s="331"/>
      <c r="E25" s="332"/>
      <c r="F25" s="333"/>
      <c r="G25" s="334"/>
      <c r="H25" s="234"/>
      <c r="I25" s="248"/>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7" t="str">
        <f t="shared" si="0"/>
        <v>4*pružná manžeta IAEDV 1800</v>
      </c>
      <c r="BB25" s="212"/>
      <c r="BC25" s="212"/>
      <c r="BD25" s="212"/>
      <c r="BE25" s="212"/>
      <c r="BF25" s="212"/>
      <c r="BG25" s="212"/>
      <c r="BH25" s="212"/>
    </row>
    <row r="26" spans="1:60" outlineLevel="1" x14ac:dyDescent="0.2">
      <c r="A26" s="246"/>
      <c r="B26" s="226"/>
      <c r="C26" s="330" t="s">
        <v>1043</v>
      </c>
      <c r="D26" s="331"/>
      <c r="E26" s="332"/>
      <c r="F26" s="333"/>
      <c r="G26" s="334"/>
      <c r="H26" s="234"/>
      <c r="I26" s="248"/>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7" t="str">
        <f t="shared" si="0"/>
        <v>2* čidlo CO2 EDF-CO2/RH</v>
      </c>
      <c r="BB26" s="212"/>
      <c r="BC26" s="212"/>
      <c r="BD26" s="212"/>
      <c r="BE26" s="212"/>
      <c r="BF26" s="212"/>
      <c r="BG26" s="212"/>
      <c r="BH26" s="212"/>
    </row>
    <row r="27" spans="1:60" outlineLevel="1" x14ac:dyDescent="0.2">
      <c r="A27" s="246"/>
      <c r="B27" s="226"/>
      <c r="C27" s="330" t="s">
        <v>1044</v>
      </c>
      <c r="D27" s="331"/>
      <c r="E27" s="332"/>
      <c r="F27" s="333"/>
      <c r="G27" s="334"/>
      <c r="H27" s="234"/>
      <c r="I27" s="248"/>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7" t="str">
        <f t="shared" si="0"/>
        <v>2*sifon SF-P 300</v>
      </c>
      <c r="BB27" s="212"/>
      <c r="BC27" s="212"/>
      <c r="BD27" s="212"/>
      <c r="BE27" s="212"/>
      <c r="BF27" s="212"/>
      <c r="BG27" s="212"/>
      <c r="BH27" s="212"/>
    </row>
    <row r="28" spans="1:60" outlineLevel="1" x14ac:dyDescent="0.2">
      <c r="A28" s="246"/>
      <c r="B28" s="226"/>
      <c r="C28" s="330" t="s">
        <v>1045</v>
      </c>
      <c r="D28" s="331"/>
      <c r="E28" s="332"/>
      <c r="F28" s="333"/>
      <c r="G28" s="334"/>
      <c r="H28" s="234"/>
      <c r="I28" s="248"/>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7" t="str">
        <f t="shared" si="0"/>
        <v>včetně  el. propojení čidel a jednotky</v>
      </c>
      <c r="BB28" s="212"/>
      <c r="BC28" s="212"/>
      <c r="BD28" s="212"/>
      <c r="BE28" s="212"/>
      <c r="BF28" s="212"/>
      <c r="BG28" s="212"/>
      <c r="BH28" s="212"/>
    </row>
    <row r="29" spans="1:60" outlineLevel="1" x14ac:dyDescent="0.2">
      <c r="A29" s="246"/>
      <c r="B29" s="226"/>
      <c r="C29" s="348"/>
      <c r="D29" s="349"/>
      <c r="E29" s="350"/>
      <c r="F29" s="351"/>
      <c r="G29" s="352"/>
      <c r="H29" s="234"/>
      <c r="I29" s="248"/>
      <c r="J29" s="212"/>
      <c r="K29" s="212"/>
      <c r="L29" s="212"/>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
      <c r="A30" s="245">
        <v>6</v>
      </c>
      <c r="B30" s="225" t="s">
        <v>1046</v>
      </c>
      <c r="C30" s="237" t="s">
        <v>1047</v>
      </c>
      <c r="D30" s="228" t="s">
        <v>255</v>
      </c>
      <c r="E30" s="230">
        <v>5</v>
      </c>
      <c r="F30" s="232"/>
      <c r="G30" s="233">
        <f>ROUND(E30*F30,2)</f>
        <v>0</v>
      </c>
      <c r="H30" s="234"/>
      <c r="I30" s="248" t="s">
        <v>407</v>
      </c>
      <c r="J30" s="212"/>
      <c r="K30" s="212"/>
      <c r="L30" s="212"/>
      <c r="M30" s="212"/>
      <c r="N30" s="212"/>
      <c r="O30" s="212"/>
      <c r="P30" s="212"/>
      <c r="Q30" s="212"/>
      <c r="R30" s="212"/>
      <c r="S30" s="212"/>
      <c r="T30" s="212"/>
      <c r="U30" s="212"/>
      <c r="V30" s="212"/>
      <c r="W30" s="212"/>
      <c r="X30" s="212"/>
      <c r="Y30" s="212"/>
      <c r="Z30" s="212"/>
      <c r="AA30" s="212"/>
      <c r="AB30" s="212"/>
      <c r="AC30" s="212"/>
      <c r="AD30" s="212"/>
      <c r="AE30" s="212" t="s">
        <v>408</v>
      </c>
      <c r="AF30" s="212">
        <v>3</v>
      </c>
      <c r="AG30" s="212"/>
      <c r="AH30" s="212"/>
      <c r="AI30" s="212"/>
      <c r="AJ30" s="212"/>
      <c r="AK30" s="212"/>
      <c r="AL30" s="212"/>
      <c r="AM30" s="212">
        <v>21</v>
      </c>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46"/>
      <c r="B31" s="226"/>
      <c r="C31" s="330" t="s">
        <v>1048</v>
      </c>
      <c r="D31" s="331"/>
      <c r="E31" s="332"/>
      <c r="F31" s="333"/>
      <c r="G31" s="334"/>
      <c r="H31" s="234"/>
      <c r="I31" s="248"/>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7" t="str">
        <f>C31</f>
        <v>poz.č. 1.08</v>
      </c>
      <c r="BB31" s="212"/>
      <c r="BC31" s="212"/>
      <c r="BD31" s="212"/>
      <c r="BE31" s="212"/>
      <c r="BF31" s="212"/>
      <c r="BG31" s="212"/>
      <c r="BH31" s="212"/>
    </row>
    <row r="32" spans="1:60" outlineLevel="1" x14ac:dyDescent="0.2">
      <c r="A32" s="246"/>
      <c r="B32" s="226"/>
      <c r="C32" s="348"/>
      <c r="D32" s="349"/>
      <c r="E32" s="350"/>
      <c r="F32" s="351"/>
      <c r="G32" s="352"/>
      <c r="H32" s="234"/>
      <c r="I32" s="248"/>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45">
        <v>7</v>
      </c>
      <c r="B33" s="225" t="s">
        <v>1049</v>
      </c>
      <c r="C33" s="237" t="s">
        <v>1050</v>
      </c>
      <c r="D33" s="228" t="s">
        <v>255</v>
      </c>
      <c r="E33" s="230">
        <v>7</v>
      </c>
      <c r="F33" s="232"/>
      <c r="G33" s="233">
        <f>ROUND(E33*F33,2)</f>
        <v>0</v>
      </c>
      <c r="H33" s="234"/>
      <c r="I33" s="248" t="s">
        <v>407</v>
      </c>
      <c r="J33" s="212"/>
      <c r="K33" s="212"/>
      <c r="L33" s="212"/>
      <c r="M33" s="212"/>
      <c r="N33" s="212"/>
      <c r="O33" s="212"/>
      <c r="P33" s="212"/>
      <c r="Q33" s="212"/>
      <c r="R33" s="212"/>
      <c r="S33" s="212"/>
      <c r="T33" s="212"/>
      <c r="U33" s="212"/>
      <c r="V33" s="212"/>
      <c r="W33" s="212"/>
      <c r="X33" s="212"/>
      <c r="Y33" s="212"/>
      <c r="Z33" s="212"/>
      <c r="AA33" s="212"/>
      <c r="AB33" s="212"/>
      <c r="AC33" s="212"/>
      <c r="AD33" s="212"/>
      <c r="AE33" s="212" t="s">
        <v>408</v>
      </c>
      <c r="AF33" s="212">
        <v>1</v>
      </c>
      <c r="AG33" s="212"/>
      <c r="AH33" s="212"/>
      <c r="AI33" s="212"/>
      <c r="AJ33" s="212"/>
      <c r="AK33" s="212"/>
      <c r="AL33" s="212"/>
      <c r="AM33" s="212">
        <v>21</v>
      </c>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46"/>
      <c r="B34" s="226"/>
      <c r="C34" s="330" t="s">
        <v>1051</v>
      </c>
      <c r="D34" s="331"/>
      <c r="E34" s="332"/>
      <c r="F34" s="333"/>
      <c r="G34" s="334"/>
      <c r="H34" s="234"/>
      <c r="I34" s="248"/>
      <c r="J34" s="212"/>
      <c r="K34" s="212"/>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7" t="str">
        <f>C34</f>
        <v>poz.č 1.9</v>
      </c>
      <c r="BB34" s="212"/>
      <c r="BC34" s="212"/>
      <c r="BD34" s="212"/>
      <c r="BE34" s="212"/>
      <c r="BF34" s="212"/>
      <c r="BG34" s="212"/>
      <c r="BH34" s="212"/>
    </row>
    <row r="35" spans="1:60" outlineLevel="1" x14ac:dyDescent="0.2">
      <c r="A35" s="246"/>
      <c r="B35" s="226"/>
      <c r="C35" s="348"/>
      <c r="D35" s="349"/>
      <c r="E35" s="350"/>
      <c r="F35" s="351"/>
      <c r="G35" s="352"/>
      <c r="H35" s="234"/>
      <c r="I35" s="248"/>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45">
        <v>8</v>
      </c>
      <c r="B36" s="225" t="s">
        <v>1052</v>
      </c>
      <c r="C36" s="237" t="s">
        <v>1053</v>
      </c>
      <c r="D36" s="228" t="s">
        <v>1054</v>
      </c>
      <c r="E36" s="230">
        <v>24</v>
      </c>
      <c r="F36" s="232"/>
      <c r="G36" s="233">
        <f>ROUND(E36*F36,2)</f>
        <v>0</v>
      </c>
      <c r="H36" s="234"/>
      <c r="I36" s="248" t="s">
        <v>407</v>
      </c>
      <c r="J36" s="212"/>
      <c r="K36" s="212"/>
      <c r="L36" s="212"/>
      <c r="M36" s="212"/>
      <c r="N36" s="212"/>
      <c r="O36" s="212"/>
      <c r="P36" s="212"/>
      <c r="Q36" s="212"/>
      <c r="R36" s="212"/>
      <c r="S36" s="212"/>
      <c r="T36" s="212"/>
      <c r="U36" s="212"/>
      <c r="V36" s="212"/>
      <c r="W36" s="212"/>
      <c r="X36" s="212"/>
      <c r="Y36" s="212"/>
      <c r="Z36" s="212"/>
      <c r="AA36" s="212"/>
      <c r="AB36" s="212"/>
      <c r="AC36" s="212"/>
      <c r="AD36" s="212"/>
      <c r="AE36" s="212" t="s">
        <v>408</v>
      </c>
      <c r="AF36" s="212">
        <v>3</v>
      </c>
      <c r="AG36" s="212"/>
      <c r="AH36" s="212"/>
      <c r="AI36" s="212"/>
      <c r="AJ36" s="212"/>
      <c r="AK36" s="212"/>
      <c r="AL36" s="212"/>
      <c r="AM36" s="212">
        <v>21</v>
      </c>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46"/>
      <c r="B37" s="226"/>
      <c r="C37" s="348"/>
      <c r="D37" s="349"/>
      <c r="E37" s="350"/>
      <c r="F37" s="351"/>
      <c r="G37" s="352"/>
      <c r="H37" s="234"/>
      <c r="I37" s="248"/>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
      <c r="A38" s="245">
        <v>9</v>
      </c>
      <c r="B38" s="225" t="s">
        <v>1055</v>
      </c>
      <c r="C38" s="237" t="s">
        <v>1056</v>
      </c>
      <c r="D38" s="228" t="s">
        <v>255</v>
      </c>
      <c r="E38" s="230">
        <v>12</v>
      </c>
      <c r="F38" s="232"/>
      <c r="G38" s="233">
        <f>ROUND(E38*F38,2)</f>
        <v>0</v>
      </c>
      <c r="H38" s="234"/>
      <c r="I38" s="248" t="s">
        <v>407</v>
      </c>
      <c r="J38" s="212"/>
      <c r="K38" s="212"/>
      <c r="L38" s="212"/>
      <c r="M38" s="212"/>
      <c r="N38" s="212"/>
      <c r="O38" s="212"/>
      <c r="P38" s="212"/>
      <c r="Q38" s="212"/>
      <c r="R38" s="212"/>
      <c r="S38" s="212"/>
      <c r="T38" s="212"/>
      <c r="U38" s="212"/>
      <c r="V38" s="212"/>
      <c r="W38" s="212"/>
      <c r="X38" s="212"/>
      <c r="Y38" s="212"/>
      <c r="Z38" s="212"/>
      <c r="AA38" s="212"/>
      <c r="AB38" s="212"/>
      <c r="AC38" s="212"/>
      <c r="AD38" s="212"/>
      <c r="AE38" s="212" t="s">
        <v>408</v>
      </c>
      <c r="AF38" s="212">
        <v>1</v>
      </c>
      <c r="AG38" s="212"/>
      <c r="AH38" s="212"/>
      <c r="AI38" s="212"/>
      <c r="AJ38" s="212"/>
      <c r="AK38" s="212"/>
      <c r="AL38" s="212"/>
      <c r="AM38" s="212">
        <v>21</v>
      </c>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
      <c r="A39" s="246"/>
      <c r="B39" s="226"/>
      <c r="C39" s="330" t="s">
        <v>1057</v>
      </c>
      <c r="D39" s="331"/>
      <c r="E39" s="332"/>
      <c r="F39" s="333"/>
      <c r="G39" s="334"/>
      <c r="H39" s="234"/>
      <c r="I39" s="248"/>
      <c r="J39" s="212"/>
      <c r="K39" s="212"/>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7" t="str">
        <f>C39</f>
        <v>pol.č.1.18</v>
      </c>
      <c r="BB39" s="212"/>
      <c r="BC39" s="212"/>
      <c r="BD39" s="212"/>
      <c r="BE39" s="212"/>
      <c r="BF39" s="212"/>
      <c r="BG39" s="212"/>
      <c r="BH39" s="212"/>
    </row>
    <row r="40" spans="1:60" outlineLevel="1" x14ac:dyDescent="0.2">
      <c r="A40" s="246"/>
      <c r="B40" s="226"/>
      <c r="C40" s="348"/>
      <c r="D40" s="349"/>
      <c r="E40" s="350"/>
      <c r="F40" s="351"/>
      <c r="G40" s="352"/>
      <c r="H40" s="234"/>
      <c r="I40" s="248"/>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45">
        <v>10</v>
      </c>
      <c r="B41" s="225" t="s">
        <v>1058</v>
      </c>
      <c r="C41" s="237" t="s">
        <v>1059</v>
      </c>
      <c r="D41" s="228" t="s">
        <v>255</v>
      </c>
      <c r="E41" s="230">
        <v>7</v>
      </c>
      <c r="F41" s="232"/>
      <c r="G41" s="233">
        <f>ROUND(E41*F41,2)</f>
        <v>0</v>
      </c>
      <c r="H41" s="234"/>
      <c r="I41" s="248" t="s">
        <v>407</v>
      </c>
      <c r="J41" s="212"/>
      <c r="K41" s="212"/>
      <c r="L41" s="212"/>
      <c r="M41" s="212"/>
      <c r="N41" s="212"/>
      <c r="O41" s="212"/>
      <c r="P41" s="212"/>
      <c r="Q41" s="212"/>
      <c r="R41" s="212"/>
      <c r="S41" s="212"/>
      <c r="T41" s="212"/>
      <c r="U41" s="212"/>
      <c r="V41" s="212"/>
      <c r="W41" s="212"/>
      <c r="X41" s="212"/>
      <c r="Y41" s="212"/>
      <c r="Z41" s="212"/>
      <c r="AA41" s="212"/>
      <c r="AB41" s="212"/>
      <c r="AC41" s="212"/>
      <c r="AD41" s="212"/>
      <c r="AE41" s="212" t="s">
        <v>408</v>
      </c>
      <c r="AF41" s="212">
        <v>3</v>
      </c>
      <c r="AG41" s="212"/>
      <c r="AH41" s="212"/>
      <c r="AI41" s="212"/>
      <c r="AJ41" s="212"/>
      <c r="AK41" s="212"/>
      <c r="AL41" s="212"/>
      <c r="AM41" s="212">
        <v>21</v>
      </c>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46"/>
      <c r="B42" s="226"/>
      <c r="C42" s="330" t="s">
        <v>1060</v>
      </c>
      <c r="D42" s="331"/>
      <c r="E42" s="332"/>
      <c r="F42" s="333"/>
      <c r="G42" s="334"/>
      <c r="H42" s="234"/>
      <c r="I42" s="248"/>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7" t="str">
        <f>C42</f>
        <v>pol. 3.15</v>
      </c>
      <c r="BB42" s="212"/>
      <c r="BC42" s="212"/>
      <c r="BD42" s="212"/>
      <c r="BE42" s="212"/>
      <c r="BF42" s="212"/>
      <c r="BG42" s="212"/>
      <c r="BH42" s="212"/>
    </row>
    <row r="43" spans="1:60" outlineLevel="1" x14ac:dyDescent="0.2">
      <c r="A43" s="246"/>
      <c r="B43" s="226"/>
      <c r="C43" s="348"/>
      <c r="D43" s="349"/>
      <c r="E43" s="350"/>
      <c r="F43" s="351"/>
      <c r="G43" s="352"/>
      <c r="H43" s="234"/>
      <c r="I43" s="248"/>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45">
        <v>11</v>
      </c>
      <c r="B44" s="225" t="s">
        <v>1061</v>
      </c>
      <c r="C44" s="237" t="s">
        <v>1062</v>
      </c>
      <c r="D44" s="228" t="s">
        <v>255</v>
      </c>
      <c r="E44" s="230">
        <v>4</v>
      </c>
      <c r="F44" s="232"/>
      <c r="G44" s="233">
        <f>ROUND(E44*F44,2)</f>
        <v>0</v>
      </c>
      <c r="H44" s="234"/>
      <c r="I44" s="248" t="s">
        <v>407</v>
      </c>
      <c r="J44" s="212"/>
      <c r="K44" s="212"/>
      <c r="L44" s="212"/>
      <c r="M44" s="212"/>
      <c r="N44" s="212"/>
      <c r="O44" s="212"/>
      <c r="P44" s="212"/>
      <c r="Q44" s="212"/>
      <c r="R44" s="212"/>
      <c r="S44" s="212"/>
      <c r="T44" s="212"/>
      <c r="U44" s="212"/>
      <c r="V44" s="212"/>
      <c r="W44" s="212"/>
      <c r="X44" s="212"/>
      <c r="Y44" s="212"/>
      <c r="Z44" s="212"/>
      <c r="AA44" s="212"/>
      <c r="AB44" s="212"/>
      <c r="AC44" s="212"/>
      <c r="AD44" s="212"/>
      <c r="AE44" s="212" t="s">
        <v>408</v>
      </c>
      <c r="AF44" s="212">
        <v>3</v>
      </c>
      <c r="AG44" s="212"/>
      <c r="AH44" s="212"/>
      <c r="AI44" s="212"/>
      <c r="AJ44" s="212"/>
      <c r="AK44" s="212"/>
      <c r="AL44" s="212"/>
      <c r="AM44" s="212">
        <v>21</v>
      </c>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
      <c r="A45" s="246"/>
      <c r="B45" s="226"/>
      <c r="C45" s="330" t="s">
        <v>1063</v>
      </c>
      <c r="D45" s="331"/>
      <c r="E45" s="332"/>
      <c r="F45" s="333"/>
      <c r="G45" s="334"/>
      <c r="H45" s="234"/>
      <c r="I45" s="248"/>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7" t="str">
        <f>C45</f>
        <v>pol 1.14</v>
      </c>
      <c r="BB45" s="212"/>
      <c r="BC45" s="212"/>
      <c r="BD45" s="212"/>
      <c r="BE45" s="212"/>
      <c r="BF45" s="212"/>
      <c r="BG45" s="212"/>
      <c r="BH45" s="212"/>
    </row>
    <row r="46" spans="1:60" outlineLevel="1" x14ac:dyDescent="0.2">
      <c r="A46" s="246"/>
      <c r="B46" s="226"/>
      <c r="C46" s="348"/>
      <c r="D46" s="349"/>
      <c r="E46" s="350"/>
      <c r="F46" s="351"/>
      <c r="G46" s="352"/>
      <c r="H46" s="234"/>
      <c r="I46" s="248"/>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
      <c r="A47" s="245">
        <v>12</v>
      </c>
      <c r="B47" s="225" t="s">
        <v>1064</v>
      </c>
      <c r="C47" s="237" t="s">
        <v>1065</v>
      </c>
      <c r="D47" s="228" t="s">
        <v>255</v>
      </c>
      <c r="E47" s="230">
        <v>2</v>
      </c>
      <c r="F47" s="232"/>
      <c r="G47" s="233">
        <f>ROUND(E47*F47,2)</f>
        <v>0</v>
      </c>
      <c r="H47" s="234"/>
      <c r="I47" s="248" t="s">
        <v>407</v>
      </c>
      <c r="J47" s="212"/>
      <c r="K47" s="212"/>
      <c r="L47" s="212"/>
      <c r="M47" s="212"/>
      <c r="N47" s="212"/>
      <c r="O47" s="212"/>
      <c r="P47" s="212"/>
      <c r="Q47" s="212"/>
      <c r="R47" s="212"/>
      <c r="S47" s="212"/>
      <c r="T47" s="212"/>
      <c r="U47" s="212"/>
      <c r="V47" s="212"/>
      <c r="W47" s="212"/>
      <c r="X47" s="212"/>
      <c r="Y47" s="212"/>
      <c r="Z47" s="212"/>
      <c r="AA47" s="212"/>
      <c r="AB47" s="212"/>
      <c r="AC47" s="212"/>
      <c r="AD47" s="212"/>
      <c r="AE47" s="212" t="s">
        <v>408</v>
      </c>
      <c r="AF47" s="212">
        <v>3</v>
      </c>
      <c r="AG47" s="212"/>
      <c r="AH47" s="212"/>
      <c r="AI47" s="212"/>
      <c r="AJ47" s="212"/>
      <c r="AK47" s="212"/>
      <c r="AL47" s="212"/>
      <c r="AM47" s="212">
        <v>21</v>
      </c>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
      <c r="A48" s="246"/>
      <c r="B48" s="226"/>
      <c r="C48" s="330" t="s">
        <v>1066</v>
      </c>
      <c r="D48" s="331"/>
      <c r="E48" s="332"/>
      <c r="F48" s="333"/>
      <c r="G48" s="334"/>
      <c r="H48" s="234"/>
      <c r="I48" s="248"/>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7" t="str">
        <f>C48</f>
        <v>včetně poz. rámu</v>
      </c>
      <c r="BB48" s="212"/>
      <c r="BC48" s="212"/>
      <c r="BD48" s="212"/>
      <c r="BE48" s="212"/>
      <c r="BF48" s="212"/>
      <c r="BG48" s="212"/>
      <c r="BH48" s="212"/>
    </row>
    <row r="49" spans="1:60" outlineLevel="1" x14ac:dyDescent="0.2">
      <c r="A49" s="246"/>
      <c r="B49" s="226"/>
      <c r="C49" s="348"/>
      <c r="D49" s="349"/>
      <c r="E49" s="350"/>
      <c r="F49" s="351"/>
      <c r="G49" s="352"/>
      <c r="H49" s="234"/>
      <c r="I49" s="248"/>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45">
        <v>13</v>
      </c>
      <c r="B50" s="225" t="s">
        <v>1067</v>
      </c>
      <c r="C50" s="237" t="s">
        <v>1068</v>
      </c>
      <c r="D50" s="228" t="s">
        <v>255</v>
      </c>
      <c r="E50" s="230">
        <v>2</v>
      </c>
      <c r="F50" s="232"/>
      <c r="G50" s="233">
        <f>ROUND(E50*F50,2)</f>
        <v>0</v>
      </c>
      <c r="H50" s="234"/>
      <c r="I50" s="248" t="s">
        <v>407</v>
      </c>
      <c r="J50" s="212"/>
      <c r="K50" s="212"/>
      <c r="L50" s="212"/>
      <c r="M50" s="212"/>
      <c r="N50" s="212"/>
      <c r="O50" s="212"/>
      <c r="P50" s="212"/>
      <c r="Q50" s="212"/>
      <c r="R50" s="212"/>
      <c r="S50" s="212"/>
      <c r="T50" s="212"/>
      <c r="U50" s="212"/>
      <c r="V50" s="212"/>
      <c r="W50" s="212"/>
      <c r="X50" s="212"/>
      <c r="Y50" s="212"/>
      <c r="Z50" s="212"/>
      <c r="AA50" s="212"/>
      <c r="AB50" s="212"/>
      <c r="AC50" s="212"/>
      <c r="AD50" s="212"/>
      <c r="AE50" s="212" t="s">
        <v>408</v>
      </c>
      <c r="AF50" s="212">
        <v>3</v>
      </c>
      <c r="AG50" s="212"/>
      <c r="AH50" s="212"/>
      <c r="AI50" s="212"/>
      <c r="AJ50" s="212"/>
      <c r="AK50" s="212"/>
      <c r="AL50" s="212"/>
      <c r="AM50" s="212">
        <v>21</v>
      </c>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
      <c r="A51" s="246"/>
      <c r="B51" s="226"/>
      <c r="C51" s="330" t="s">
        <v>1069</v>
      </c>
      <c r="D51" s="331"/>
      <c r="E51" s="332"/>
      <c r="F51" s="333"/>
      <c r="G51" s="334"/>
      <c r="H51" s="234"/>
      <c r="I51" s="248"/>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7" t="str">
        <f>C51</f>
        <v>vč. poz. rámu</v>
      </c>
      <c r="BB51" s="212"/>
      <c r="BC51" s="212"/>
      <c r="BD51" s="212"/>
      <c r="BE51" s="212"/>
      <c r="BF51" s="212"/>
      <c r="BG51" s="212"/>
      <c r="BH51" s="212"/>
    </row>
    <row r="52" spans="1:60" outlineLevel="1" x14ac:dyDescent="0.2">
      <c r="A52" s="246"/>
      <c r="B52" s="226"/>
      <c r="C52" s="330" t="s">
        <v>1070</v>
      </c>
      <c r="D52" s="331"/>
      <c r="E52" s="332"/>
      <c r="F52" s="333"/>
      <c r="G52" s="334"/>
      <c r="H52" s="234"/>
      <c r="I52" s="248"/>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7" t="str">
        <f>C52</f>
        <v>pol.. 1.4</v>
      </c>
      <c r="BB52" s="212"/>
      <c r="BC52" s="212"/>
      <c r="BD52" s="212"/>
      <c r="BE52" s="212"/>
      <c r="BF52" s="212"/>
      <c r="BG52" s="212"/>
      <c r="BH52" s="212"/>
    </row>
    <row r="53" spans="1:60" outlineLevel="1" x14ac:dyDescent="0.2">
      <c r="A53" s="246"/>
      <c r="B53" s="226"/>
      <c r="C53" s="348"/>
      <c r="D53" s="349"/>
      <c r="E53" s="350"/>
      <c r="F53" s="351"/>
      <c r="G53" s="352"/>
      <c r="H53" s="234"/>
      <c r="I53" s="248"/>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45">
        <v>14</v>
      </c>
      <c r="B54" s="225" t="s">
        <v>1071</v>
      </c>
      <c r="C54" s="237" t="s">
        <v>1072</v>
      </c>
      <c r="D54" s="228" t="s">
        <v>255</v>
      </c>
      <c r="E54" s="230">
        <v>12</v>
      </c>
      <c r="F54" s="232"/>
      <c r="G54" s="233">
        <f>ROUND(E54*F54,2)</f>
        <v>0</v>
      </c>
      <c r="H54" s="234"/>
      <c r="I54" s="248" t="s">
        <v>407</v>
      </c>
      <c r="J54" s="212"/>
      <c r="K54" s="212"/>
      <c r="L54" s="212"/>
      <c r="M54" s="212"/>
      <c r="N54" s="212"/>
      <c r="O54" s="212"/>
      <c r="P54" s="212"/>
      <c r="Q54" s="212"/>
      <c r="R54" s="212"/>
      <c r="S54" s="212"/>
      <c r="T54" s="212"/>
      <c r="U54" s="212"/>
      <c r="V54" s="212"/>
      <c r="W54" s="212"/>
      <c r="X54" s="212"/>
      <c r="Y54" s="212"/>
      <c r="Z54" s="212"/>
      <c r="AA54" s="212"/>
      <c r="AB54" s="212"/>
      <c r="AC54" s="212"/>
      <c r="AD54" s="212"/>
      <c r="AE54" s="212" t="s">
        <v>408</v>
      </c>
      <c r="AF54" s="212">
        <v>1</v>
      </c>
      <c r="AG54" s="212"/>
      <c r="AH54" s="212"/>
      <c r="AI54" s="212"/>
      <c r="AJ54" s="212"/>
      <c r="AK54" s="212"/>
      <c r="AL54" s="212"/>
      <c r="AM54" s="212">
        <v>21</v>
      </c>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46"/>
      <c r="B55" s="226"/>
      <c r="C55" s="348"/>
      <c r="D55" s="349"/>
      <c r="E55" s="350"/>
      <c r="F55" s="351"/>
      <c r="G55" s="352"/>
      <c r="H55" s="234"/>
      <c r="I55" s="248"/>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
      <c r="A56" s="245">
        <v>15</v>
      </c>
      <c r="B56" s="225" t="s">
        <v>1073</v>
      </c>
      <c r="C56" s="237" t="s">
        <v>1074</v>
      </c>
      <c r="D56" s="228" t="s">
        <v>352</v>
      </c>
      <c r="E56" s="230">
        <v>12</v>
      </c>
      <c r="F56" s="232"/>
      <c r="G56" s="233">
        <f>ROUND(E56*F56,2)</f>
        <v>0</v>
      </c>
      <c r="H56" s="234"/>
      <c r="I56" s="248" t="s">
        <v>407</v>
      </c>
      <c r="J56" s="212"/>
      <c r="K56" s="212"/>
      <c r="L56" s="212"/>
      <c r="M56" s="212"/>
      <c r="N56" s="212"/>
      <c r="O56" s="212"/>
      <c r="P56" s="212"/>
      <c r="Q56" s="212"/>
      <c r="R56" s="212"/>
      <c r="S56" s="212"/>
      <c r="T56" s="212"/>
      <c r="U56" s="212"/>
      <c r="V56" s="212"/>
      <c r="W56" s="212"/>
      <c r="X56" s="212"/>
      <c r="Y56" s="212"/>
      <c r="Z56" s="212"/>
      <c r="AA56" s="212"/>
      <c r="AB56" s="212"/>
      <c r="AC56" s="212"/>
      <c r="AD56" s="212"/>
      <c r="AE56" s="212" t="s">
        <v>408</v>
      </c>
      <c r="AF56" s="212">
        <v>1</v>
      </c>
      <c r="AG56" s="212"/>
      <c r="AH56" s="212"/>
      <c r="AI56" s="212"/>
      <c r="AJ56" s="212"/>
      <c r="AK56" s="212"/>
      <c r="AL56" s="212"/>
      <c r="AM56" s="212">
        <v>21</v>
      </c>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
      <c r="A57" s="246"/>
      <c r="B57" s="226"/>
      <c r="C57" s="330" t="s">
        <v>1075</v>
      </c>
      <c r="D57" s="331"/>
      <c r="E57" s="332"/>
      <c r="F57" s="333"/>
      <c r="G57" s="334"/>
      <c r="H57" s="234"/>
      <c r="I57" s="248"/>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7" t="str">
        <f>C57</f>
        <v>poz.č. 3.12, 3.11, 3.10</v>
      </c>
      <c r="BB57" s="212"/>
      <c r="BC57" s="212"/>
      <c r="BD57" s="212"/>
      <c r="BE57" s="212"/>
      <c r="BF57" s="212"/>
      <c r="BG57" s="212"/>
      <c r="BH57" s="212"/>
    </row>
    <row r="58" spans="1:60" outlineLevel="1" x14ac:dyDescent="0.2">
      <c r="A58" s="246"/>
      <c r="B58" s="226"/>
      <c r="C58" s="330" t="s">
        <v>1076</v>
      </c>
      <c r="D58" s="331"/>
      <c r="E58" s="332"/>
      <c r="F58" s="333"/>
      <c r="G58" s="334"/>
      <c r="H58" s="234"/>
      <c r="I58" s="248"/>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7" t="str">
        <f>C58</f>
        <v>včetně všech odboček, přechodů, odskoků</v>
      </c>
      <c r="BB58" s="212"/>
      <c r="BC58" s="212"/>
      <c r="BD58" s="212"/>
      <c r="BE58" s="212"/>
      <c r="BF58" s="212"/>
      <c r="BG58" s="212"/>
      <c r="BH58" s="212"/>
    </row>
    <row r="59" spans="1:60" outlineLevel="1" x14ac:dyDescent="0.2">
      <c r="A59" s="246"/>
      <c r="B59" s="226"/>
      <c r="C59" s="348"/>
      <c r="D59" s="349"/>
      <c r="E59" s="350"/>
      <c r="F59" s="351"/>
      <c r="G59" s="352"/>
      <c r="H59" s="234"/>
      <c r="I59" s="248"/>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
      <c r="A60" s="245">
        <v>16</v>
      </c>
      <c r="B60" s="225" t="s">
        <v>1077</v>
      </c>
      <c r="C60" s="237" t="s">
        <v>1078</v>
      </c>
      <c r="D60" s="228" t="s">
        <v>255</v>
      </c>
      <c r="E60" s="230">
        <v>8</v>
      </c>
      <c r="F60" s="232"/>
      <c r="G60" s="233">
        <f>ROUND(E60*F60,2)</f>
        <v>0</v>
      </c>
      <c r="H60" s="234"/>
      <c r="I60" s="248" t="s">
        <v>407</v>
      </c>
      <c r="J60" s="212"/>
      <c r="K60" s="212"/>
      <c r="L60" s="212"/>
      <c r="M60" s="212"/>
      <c r="N60" s="212"/>
      <c r="O60" s="212"/>
      <c r="P60" s="212"/>
      <c r="Q60" s="212"/>
      <c r="R60" s="212"/>
      <c r="S60" s="212"/>
      <c r="T60" s="212"/>
      <c r="U60" s="212"/>
      <c r="V60" s="212"/>
      <c r="W60" s="212"/>
      <c r="X60" s="212"/>
      <c r="Y60" s="212"/>
      <c r="Z60" s="212"/>
      <c r="AA60" s="212"/>
      <c r="AB60" s="212"/>
      <c r="AC60" s="212"/>
      <c r="AD60" s="212"/>
      <c r="AE60" s="212" t="s">
        <v>408</v>
      </c>
      <c r="AF60" s="212">
        <v>1</v>
      </c>
      <c r="AG60" s="212"/>
      <c r="AH60" s="212"/>
      <c r="AI60" s="212"/>
      <c r="AJ60" s="212"/>
      <c r="AK60" s="212"/>
      <c r="AL60" s="212"/>
      <c r="AM60" s="212">
        <v>21</v>
      </c>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46"/>
      <c r="B61" s="226"/>
      <c r="C61" s="348"/>
      <c r="D61" s="349"/>
      <c r="E61" s="350"/>
      <c r="F61" s="351"/>
      <c r="G61" s="352"/>
      <c r="H61" s="234"/>
      <c r="I61" s="248"/>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45">
        <v>17</v>
      </c>
      <c r="B62" s="225" t="s">
        <v>1079</v>
      </c>
      <c r="C62" s="237" t="s">
        <v>1080</v>
      </c>
      <c r="D62" s="228" t="s">
        <v>620</v>
      </c>
      <c r="E62" s="230">
        <v>60</v>
      </c>
      <c r="F62" s="232"/>
      <c r="G62" s="233">
        <f>ROUND(E62*F62,2)</f>
        <v>0</v>
      </c>
      <c r="H62" s="234"/>
      <c r="I62" s="248" t="s">
        <v>407</v>
      </c>
      <c r="J62" s="212"/>
      <c r="K62" s="212"/>
      <c r="L62" s="212"/>
      <c r="M62" s="212"/>
      <c r="N62" s="212"/>
      <c r="O62" s="212"/>
      <c r="P62" s="212"/>
      <c r="Q62" s="212"/>
      <c r="R62" s="212"/>
      <c r="S62" s="212"/>
      <c r="T62" s="212"/>
      <c r="U62" s="212"/>
      <c r="V62" s="212"/>
      <c r="W62" s="212"/>
      <c r="X62" s="212"/>
      <c r="Y62" s="212"/>
      <c r="Z62" s="212"/>
      <c r="AA62" s="212"/>
      <c r="AB62" s="212"/>
      <c r="AC62" s="212"/>
      <c r="AD62" s="212"/>
      <c r="AE62" s="212" t="s">
        <v>408</v>
      </c>
      <c r="AF62" s="212">
        <v>3</v>
      </c>
      <c r="AG62" s="212"/>
      <c r="AH62" s="212"/>
      <c r="AI62" s="212"/>
      <c r="AJ62" s="212"/>
      <c r="AK62" s="212"/>
      <c r="AL62" s="212"/>
      <c r="AM62" s="212">
        <v>21</v>
      </c>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46"/>
      <c r="B63" s="226"/>
      <c r="C63" s="348"/>
      <c r="D63" s="349"/>
      <c r="E63" s="350"/>
      <c r="F63" s="351"/>
      <c r="G63" s="352"/>
      <c r="H63" s="234"/>
      <c r="I63" s="248"/>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
      <c r="A64" s="245">
        <v>18</v>
      </c>
      <c r="B64" s="225" t="s">
        <v>1081</v>
      </c>
      <c r="C64" s="237" t="s">
        <v>1082</v>
      </c>
      <c r="D64" s="228" t="s">
        <v>961</v>
      </c>
      <c r="E64" s="230">
        <v>2</v>
      </c>
      <c r="F64" s="232"/>
      <c r="G64" s="233">
        <f>ROUND(E64*F64,2)</f>
        <v>0</v>
      </c>
      <c r="H64" s="234"/>
      <c r="I64" s="248" t="s">
        <v>407</v>
      </c>
      <c r="J64" s="212"/>
      <c r="K64" s="212"/>
      <c r="L64" s="212"/>
      <c r="M64" s="212"/>
      <c r="N64" s="212"/>
      <c r="O64" s="212"/>
      <c r="P64" s="212"/>
      <c r="Q64" s="212"/>
      <c r="R64" s="212"/>
      <c r="S64" s="212"/>
      <c r="T64" s="212"/>
      <c r="U64" s="212"/>
      <c r="V64" s="212"/>
      <c r="W64" s="212"/>
      <c r="X64" s="212"/>
      <c r="Y64" s="212"/>
      <c r="Z64" s="212"/>
      <c r="AA64" s="212"/>
      <c r="AB64" s="212"/>
      <c r="AC64" s="212"/>
      <c r="AD64" s="212"/>
      <c r="AE64" s="212" t="s">
        <v>408</v>
      </c>
      <c r="AF64" s="212">
        <v>3</v>
      </c>
      <c r="AG64" s="212"/>
      <c r="AH64" s="212"/>
      <c r="AI64" s="212"/>
      <c r="AJ64" s="212"/>
      <c r="AK64" s="212"/>
      <c r="AL64" s="212"/>
      <c r="AM64" s="212">
        <v>21</v>
      </c>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46"/>
      <c r="B65" s="226"/>
      <c r="C65" s="348"/>
      <c r="D65" s="349"/>
      <c r="E65" s="350"/>
      <c r="F65" s="351"/>
      <c r="G65" s="352"/>
      <c r="H65" s="234"/>
      <c r="I65" s="248"/>
      <c r="J65" s="212"/>
      <c r="K65" s="212"/>
      <c r="L65" s="212"/>
      <c r="M65" s="212"/>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45">
        <v>19</v>
      </c>
      <c r="B66" s="225" t="s">
        <v>1083</v>
      </c>
      <c r="C66" s="237" t="s">
        <v>1084</v>
      </c>
      <c r="D66" s="228" t="s">
        <v>352</v>
      </c>
      <c r="E66" s="230">
        <v>6</v>
      </c>
      <c r="F66" s="232"/>
      <c r="G66" s="233">
        <f>ROUND(E66*F66,2)</f>
        <v>0</v>
      </c>
      <c r="H66" s="234"/>
      <c r="I66" s="248" t="s">
        <v>407</v>
      </c>
      <c r="J66" s="212"/>
      <c r="K66" s="212"/>
      <c r="L66" s="212"/>
      <c r="M66" s="212"/>
      <c r="N66" s="212"/>
      <c r="O66" s="212"/>
      <c r="P66" s="212"/>
      <c r="Q66" s="212"/>
      <c r="R66" s="212"/>
      <c r="S66" s="212"/>
      <c r="T66" s="212"/>
      <c r="U66" s="212"/>
      <c r="V66" s="212"/>
      <c r="W66" s="212"/>
      <c r="X66" s="212"/>
      <c r="Y66" s="212"/>
      <c r="Z66" s="212"/>
      <c r="AA66" s="212"/>
      <c r="AB66" s="212"/>
      <c r="AC66" s="212"/>
      <c r="AD66" s="212"/>
      <c r="AE66" s="212" t="s">
        <v>408</v>
      </c>
      <c r="AF66" s="212">
        <v>1</v>
      </c>
      <c r="AG66" s="212"/>
      <c r="AH66" s="212"/>
      <c r="AI66" s="212"/>
      <c r="AJ66" s="212"/>
      <c r="AK66" s="212"/>
      <c r="AL66" s="212"/>
      <c r="AM66" s="212">
        <v>21</v>
      </c>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46"/>
      <c r="B67" s="226"/>
      <c r="C67" s="348"/>
      <c r="D67" s="349"/>
      <c r="E67" s="350"/>
      <c r="F67" s="351"/>
      <c r="G67" s="352"/>
      <c r="H67" s="234"/>
      <c r="I67" s="248"/>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
      <c r="A68" s="245">
        <v>20</v>
      </c>
      <c r="B68" s="225" t="s">
        <v>1085</v>
      </c>
      <c r="C68" s="237" t="s">
        <v>1086</v>
      </c>
      <c r="D68" s="228" t="s">
        <v>255</v>
      </c>
      <c r="E68" s="230">
        <v>2</v>
      </c>
      <c r="F68" s="232"/>
      <c r="G68" s="233">
        <f>ROUND(E68*F68,2)</f>
        <v>0</v>
      </c>
      <c r="H68" s="234"/>
      <c r="I68" s="248" t="s">
        <v>407</v>
      </c>
      <c r="J68" s="212"/>
      <c r="K68" s="212"/>
      <c r="L68" s="212"/>
      <c r="M68" s="212"/>
      <c r="N68" s="212"/>
      <c r="O68" s="212"/>
      <c r="P68" s="212"/>
      <c r="Q68" s="212"/>
      <c r="R68" s="212"/>
      <c r="S68" s="212"/>
      <c r="T68" s="212"/>
      <c r="U68" s="212"/>
      <c r="V68" s="212"/>
      <c r="W68" s="212"/>
      <c r="X68" s="212"/>
      <c r="Y68" s="212"/>
      <c r="Z68" s="212"/>
      <c r="AA68" s="212"/>
      <c r="AB68" s="212"/>
      <c r="AC68" s="212"/>
      <c r="AD68" s="212"/>
      <c r="AE68" s="212" t="s">
        <v>408</v>
      </c>
      <c r="AF68" s="212">
        <v>1</v>
      </c>
      <c r="AG68" s="212"/>
      <c r="AH68" s="212"/>
      <c r="AI68" s="212"/>
      <c r="AJ68" s="212"/>
      <c r="AK68" s="212"/>
      <c r="AL68" s="212"/>
      <c r="AM68" s="212">
        <v>21</v>
      </c>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
      <c r="A69" s="246"/>
      <c r="B69" s="226"/>
      <c r="C69" s="330" t="s">
        <v>1087</v>
      </c>
      <c r="D69" s="331"/>
      <c r="E69" s="332"/>
      <c r="F69" s="333"/>
      <c r="G69" s="334"/>
      <c r="H69" s="234"/>
      <c r="I69" s="248"/>
      <c r="J69" s="212"/>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7" t="str">
        <f>C69</f>
        <v>poz.č 1.7</v>
      </c>
      <c r="BB69" s="212"/>
      <c r="BC69" s="212"/>
      <c r="BD69" s="212"/>
      <c r="BE69" s="212"/>
      <c r="BF69" s="212"/>
      <c r="BG69" s="212"/>
      <c r="BH69" s="212"/>
    </row>
    <row r="70" spans="1:60" outlineLevel="1" x14ac:dyDescent="0.2">
      <c r="A70" s="246"/>
      <c r="B70" s="226"/>
      <c r="C70" s="348"/>
      <c r="D70" s="349"/>
      <c r="E70" s="350"/>
      <c r="F70" s="351"/>
      <c r="G70" s="352"/>
      <c r="H70" s="234"/>
      <c r="I70" s="248"/>
      <c r="J70" s="212"/>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45">
        <v>21</v>
      </c>
      <c r="B71" s="225" t="s">
        <v>1088</v>
      </c>
      <c r="C71" s="237" t="s">
        <v>1089</v>
      </c>
      <c r="D71" s="228" t="s">
        <v>255</v>
      </c>
      <c r="E71" s="230">
        <v>2</v>
      </c>
      <c r="F71" s="232"/>
      <c r="G71" s="233">
        <f>ROUND(E71*F71,2)</f>
        <v>0</v>
      </c>
      <c r="H71" s="234"/>
      <c r="I71" s="248" t="s">
        <v>407</v>
      </c>
      <c r="J71" s="212"/>
      <c r="K71" s="212"/>
      <c r="L71" s="212"/>
      <c r="M71" s="212"/>
      <c r="N71" s="212"/>
      <c r="O71" s="212"/>
      <c r="P71" s="212"/>
      <c r="Q71" s="212"/>
      <c r="R71" s="212"/>
      <c r="S71" s="212"/>
      <c r="T71" s="212"/>
      <c r="U71" s="212"/>
      <c r="V71" s="212"/>
      <c r="W71" s="212"/>
      <c r="X71" s="212"/>
      <c r="Y71" s="212"/>
      <c r="Z71" s="212"/>
      <c r="AA71" s="212"/>
      <c r="AB71" s="212"/>
      <c r="AC71" s="212"/>
      <c r="AD71" s="212"/>
      <c r="AE71" s="212" t="s">
        <v>408</v>
      </c>
      <c r="AF71" s="212">
        <v>1</v>
      </c>
      <c r="AG71" s="212"/>
      <c r="AH71" s="212"/>
      <c r="AI71" s="212"/>
      <c r="AJ71" s="212"/>
      <c r="AK71" s="212"/>
      <c r="AL71" s="212"/>
      <c r="AM71" s="212">
        <v>21</v>
      </c>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46"/>
      <c r="B72" s="226"/>
      <c r="C72" s="330" t="s">
        <v>1090</v>
      </c>
      <c r="D72" s="331"/>
      <c r="E72" s="332"/>
      <c r="F72" s="333"/>
      <c r="G72" s="334"/>
      <c r="H72" s="234"/>
      <c r="I72" s="248"/>
      <c r="J72" s="212"/>
      <c r="K72" s="212"/>
      <c r="L72" s="212"/>
      <c r="M72" s="212"/>
      <c r="N72" s="212"/>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7" t="str">
        <f>C72</f>
        <v>poz.č 1.3</v>
      </c>
      <c r="BB72" s="212"/>
      <c r="BC72" s="212"/>
      <c r="BD72" s="212"/>
      <c r="BE72" s="212"/>
      <c r="BF72" s="212"/>
      <c r="BG72" s="212"/>
      <c r="BH72" s="212"/>
    </row>
    <row r="73" spans="1:60" outlineLevel="1" x14ac:dyDescent="0.2">
      <c r="A73" s="246"/>
      <c r="B73" s="226"/>
      <c r="C73" s="348"/>
      <c r="D73" s="349"/>
      <c r="E73" s="350"/>
      <c r="F73" s="351"/>
      <c r="G73" s="352"/>
      <c r="H73" s="234"/>
      <c r="I73" s="248"/>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45">
        <v>22</v>
      </c>
      <c r="B74" s="225" t="s">
        <v>1091</v>
      </c>
      <c r="C74" s="237" t="s">
        <v>1092</v>
      </c>
      <c r="D74" s="228" t="s">
        <v>961</v>
      </c>
      <c r="E74" s="230">
        <v>1</v>
      </c>
      <c r="F74" s="232"/>
      <c r="G74" s="233">
        <f>ROUND(E74*F74,2)</f>
        <v>0</v>
      </c>
      <c r="H74" s="234"/>
      <c r="I74" s="248" t="s">
        <v>407</v>
      </c>
      <c r="J74" s="212"/>
      <c r="K74" s="212"/>
      <c r="L74" s="212"/>
      <c r="M74" s="212"/>
      <c r="N74" s="212"/>
      <c r="O74" s="212"/>
      <c r="P74" s="212"/>
      <c r="Q74" s="212"/>
      <c r="R74" s="212"/>
      <c r="S74" s="212"/>
      <c r="T74" s="212"/>
      <c r="U74" s="212"/>
      <c r="V74" s="212"/>
      <c r="W74" s="212"/>
      <c r="X74" s="212"/>
      <c r="Y74" s="212"/>
      <c r="Z74" s="212"/>
      <c r="AA74" s="212"/>
      <c r="AB74" s="212"/>
      <c r="AC74" s="212"/>
      <c r="AD74" s="212"/>
      <c r="AE74" s="212" t="s">
        <v>408</v>
      </c>
      <c r="AF74" s="212">
        <v>1</v>
      </c>
      <c r="AG74" s="212"/>
      <c r="AH74" s="212"/>
      <c r="AI74" s="212"/>
      <c r="AJ74" s="212"/>
      <c r="AK74" s="212"/>
      <c r="AL74" s="212"/>
      <c r="AM74" s="212">
        <v>21</v>
      </c>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
      <c r="A75" s="246"/>
      <c r="B75" s="226"/>
      <c r="C75" s="348"/>
      <c r="D75" s="349"/>
      <c r="E75" s="350"/>
      <c r="F75" s="351"/>
      <c r="G75" s="352"/>
      <c r="H75" s="234"/>
      <c r="I75" s="248"/>
      <c r="J75" s="212"/>
      <c r="K75" s="212"/>
      <c r="L75" s="212"/>
      <c r="M75" s="212"/>
      <c r="N75" s="212"/>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45">
        <v>23</v>
      </c>
      <c r="B76" s="225" t="s">
        <v>1093</v>
      </c>
      <c r="C76" s="237" t="s">
        <v>1094</v>
      </c>
      <c r="D76" s="228" t="s">
        <v>939</v>
      </c>
      <c r="E76" s="230">
        <v>2</v>
      </c>
      <c r="F76" s="232"/>
      <c r="G76" s="233">
        <f>ROUND(E76*F76,2)</f>
        <v>0</v>
      </c>
      <c r="H76" s="234"/>
      <c r="I76" s="248" t="s">
        <v>407</v>
      </c>
      <c r="J76" s="212"/>
      <c r="K76" s="212"/>
      <c r="L76" s="212"/>
      <c r="M76" s="212"/>
      <c r="N76" s="212"/>
      <c r="O76" s="212"/>
      <c r="P76" s="212"/>
      <c r="Q76" s="212"/>
      <c r="R76" s="212"/>
      <c r="S76" s="212"/>
      <c r="T76" s="212"/>
      <c r="U76" s="212"/>
      <c r="V76" s="212"/>
      <c r="W76" s="212"/>
      <c r="X76" s="212"/>
      <c r="Y76" s="212"/>
      <c r="Z76" s="212"/>
      <c r="AA76" s="212"/>
      <c r="AB76" s="212"/>
      <c r="AC76" s="212"/>
      <c r="AD76" s="212"/>
      <c r="AE76" s="212" t="s">
        <v>408</v>
      </c>
      <c r="AF76" s="212">
        <v>1</v>
      </c>
      <c r="AG76" s="212"/>
      <c r="AH76" s="212"/>
      <c r="AI76" s="212"/>
      <c r="AJ76" s="212"/>
      <c r="AK76" s="212"/>
      <c r="AL76" s="212"/>
      <c r="AM76" s="212">
        <v>21</v>
      </c>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
      <c r="A77" s="246"/>
      <c r="B77" s="226"/>
      <c r="C77" s="348"/>
      <c r="D77" s="349"/>
      <c r="E77" s="350"/>
      <c r="F77" s="351"/>
      <c r="G77" s="352"/>
      <c r="H77" s="234"/>
      <c r="I77" s="248"/>
      <c r="J77" s="212"/>
      <c r="K77" s="212"/>
      <c r="L77" s="212"/>
      <c r="M77" s="212"/>
      <c r="N77" s="212"/>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
      <c r="A78" s="245">
        <v>24</v>
      </c>
      <c r="B78" s="225" t="s">
        <v>1095</v>
      </c>
      <c r="C78" s="237" t="s">
        <v>1096</v>
      </c>
      <c r="D78" s="228" t="s">
        <v>352</v>
      </c>
      <c r="E78" s="230">
        <v>36</v>
      </c>
      <c r="F78" s="232"/>
      <c r="G78" s="233">
        <f>ROUND(E78*F78,2)</f>
        <v>0</v>
      </c>
      <c r="H78" s="234"/>
      <c r="I78" s="248" t="s">
        <v>407</v>
      </c>
      <c r="J78" s="212"/>
      <c r="K78" s="212"/>
      <c r="L78" s="212"/>
      <c r="M78" s="212"/>
      <c r="N78" s="212"/>
      <c r="O78" s="212"/>
      <c r="P78" s="212"/>
      <c r="Q78" s="212"/>
      <c r="R78" s="212"/>
      <c r="S78" s="212"/>
      <c r="T78" s="212"/>
      <c r="U78" s="212"/>
      <c r="V78" s="212"/>
      <c r="W78" s="212"/>
      <c r="X78" s="212"/>
      <c r="Y78" s="212"/>
      <c r="Z78" s="212"/>
      <c r="AA78" s="212"/>
      <c r="AB78" s="212"/>
      <c r="AC78" s="212"/>
      <c r="AD78" s="212"/>
      <c r="AE78" s="212" t="s">
        <v>408</v>
      </c>
      <c r="AF78" s="212">
        <v>1</v>
      </c>
      <c r="AG78" s="212"/>
      <c r="AH78" s="212"/>
      <c r="AI78" s="212"/>
      <c r="AJ78" s="212"/>
      <c r="AK78" s="212"/>
      <c r="AL78" s="212"/>
      <c r="AM78" s="212">
        <v>21</v>
      </c>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46"/>
      <c r="B79" s="226"/>
      <c r="C79" s="348"/>
      <c r="D79" s="349"/>
      <c r="E79" s="350"/>
      <c r="F79" s="351"/>
      <c r="G79" s="352"/>
      <c r="H79" s="234"/>
      <c r="I79" s="248"/>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45">
        <v>25</v>
      </c>
      <c r="B80" s="225" t="s">
        <v>1097</v>
      </c>
      <c r="C80" s="237" t="s">
        <v>1098</v>
      </c>
      <c r="D80" s="228" t="s">
        <v>352</v>
      </c>
      <c r="E80" s="230">
        <v>5</v>
      </c>
      <c r="F80" s="232"/>
      <c r="G80" s="233">
        <f>ROUND(E80*F80,2)</f>
        <v>0</v>
      </c>
      <c r="H80" s="234"/>
      <c r="I80" s="248" t="s">
        <v>407</v>
      </c>
      <c r="J80" s="212"/>
      <c r="K80" s="212"/>
      <c r="L80" s="212"/>
      <c r="M80" s="212"/>
      <c r="N80" s="212"/>
      <c r="O80" s="212"/>
      <c r="P80" s="212"/>
      <c r="Q80" s="212"/>
      <c r="R80" s="212"/>
      <c r="S80" s="212"/>
      <c r="T80" s="212"/>
      <c r="U80" s="212"/>
      <c r="V80" s="212"/>
      <c r="W80" s="212"/>
      <c r="X80" s="212"/>
      <c r="Y80" s="212"/>
      <c r="Z80" s="212"/>
      <c r="AA80" s="212"/>
      <c r="AB80" s="212"/>
      <c r="AC80" s="212"/>
      <c r="AD80" s="212"/>
      <c r="AE80" s="212" t="s">
        <v>408</v>
      </c>
      <c r="AF80" s="212">
        <v>1</v>
      </c>
      <c r="AG80" s="212"/>
      <c r="AH80" s="212"/>
      <c r="AI80" s="212"/>
      <c r="AJ80" s="212"/>
      <c r="AK80" s="212"/>
      <c r="AL80" s="212"/>
      <c r="AM80" s="212">
        <v>21</v>
      </c>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46"/>
      <c r="B81" s="226"/>
      <c r="C81" s="348"/>
      <c r="D81" s="349"/>
      <c r="E81" s="350"/>
      <c r="F81" s="351"/>
      <c r="G81" s="352"/>
      <c r="H81" s="234"/>
      <c r="I81" s="248"/>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45">
        <v>26</v>
      </c>
      <c r="B82" s="225" t="s">
        <v>1099</v>
      </c>
      <c r="C82" s="237" t="s">
        <v>1100</v>
      </c>
      <c r="D82" s="228" t="s">
        <v>352</v>
      </c>
      <c r="E82" s="230">
        <v>72</v>
      </c>
      <c r="F82" s="232"/>
      <c r="G82" s="233">
        <f>ROUND(E82*F82,2)</f>
        <v>0</v>
      </c>
      <c r="H82" s="234"/>
      <c r="I82" s="248" t="s">
        <v>407</v>
      </c>
      <c r="J82" s="212"/>
      <c r="K82" s="212"/>
      <c r="L82" s="212"/>
      <c r="M82" s="212"/>
      <c r="N82" s="212"/>
      <c r="O82" s="212"/>
      <c r="P82" s="212"/>
      <c r="Q82" s="212"/>
      <c r="R82" s="212"/>
      <c r="S82" s="212"/>
      <c r="T82" s="212"/>
      <c r="U82" s="212"/>
      <c r="V82" s="212"/>
      <c r="W82" s="212"/>
      <c r="X82" s="212"/>
      <c r="Y82" s="212"/>
      <c r="Z82" s="212"/>
      <c r="AA82" s="212"/>
      <c r="AB82" s="212"/>
      <c r="AC82" s="212"/>
      <c r="AD82" s="212"/>
      <c r="AE82" s="212" t="s">
        <v>408</v>
      </c>
      <c r="AF82" s="212">
        <v>1</v>
      </c>
      <c r="AG82" s="212"/>
      <c r="AH82" s="212"/>
      <c r="AI82" s="212"/>
      <c r="AJ82" s="212"/>
      <c r="AK82" s="212"/>
      <c r="AL82" s="212"/>
      <c r="AM82" s="212">
        <v>21</v>
      </c>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
      <c r="A83" s="246"/>
      <c r="B83" s="226"/>
      <c r="C83" s="348"/>
      <c r="D83" s="349"/>
      <c r="E83" s="350"/>
      <c r="F83" s="351"/>
      <c r="G83" s="352"/>
      <c r="H83" s="234"/>
      <c r="I83" s="248"/>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1" x14ac:dyDescent="0.2">
      <c r="A84" s="245">
        <v>27</v>
      </c>
      <c r="B84" s="225" t="s">
        <v>1101</v>
      </c>
      <c r="C84" s="237" t="s">
        <v>1102</v>
      </c>
      <c r="D84" s="228" t="s">
        <v>352</v>
      </c>
      <c r="E84" s="230">
        <v>3</v>
      </c>
      <c r="F84" s="232"/>
      <c r="G84" s="233">
        <f>ROUND(E84*F84,2)</f>
        <v>0</v>
      </c>
      <c r="H84" s="234"/>
      <c r="I84" s="248" t="s">
        <v>407</v>
      </c>
      <c r="J84" s="212"/>
      <c r="K84" s="212"/>
      <c r="L84" s="212"/>
      <c r="M84" s="212"/>
      <c r="N84" s="212"/>
      <c r="O84" s="212"/>
      <c r="P84" s="212"/>
      <c r="Q84" s="212"/>
      <c r="R84" s="212"/>
      <c r="S84" s="212"/>
      <c r="T84" s="212"/>
      <c r="U84" s="212"/>
      <c r="V84" s="212"/>
      <c r="W84" s="212"/>
      <c r="X84" s="212"/>
      <c r="Y84" s="212"/>
      <c r="Z84" s="212"/>
      <c r="AA84" s="212"/>
      <c r="AB84" s="212"/>
      <c r="AC84" s="212"/>
      <c r="AD84" s="212"/>
      <c r="AE84" s="212" t="s">
        <v>408</v>
      </c>
      <c r="AF84" s="212">
        <v>1</v>
      </c>
      <c r="AG84" s="212"/>
      <c r="AH84" s="212"/>
      <c r="AI84" s="212"/>
      <c r="AJ84" s="212"/>
      <c r="AK84" s="212"/>
      <c r="AL84" s="212"/>
      <c r="AM84" s="212">
        <v>21</v>
      </c>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
      <c r="A85" s="246"/>
      <c r="B85" s="226"/>
      <c r="C85" s="348"/>
      <c r="D85" s="349"/>
      <c r="E85" s="350"/>
      <c r="F85" s="351"/>
      <c r="G85" s="352"/>
      <c r="H85" s="234"/>
      <c r="I85" s="248"/>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
      <c r="A86" s="245">
        <v>28</v>
      </c>
      <c r="B86" s="225" t="s">
        <v>1103</v>
      </c>
      <c r="C86" s="237" t="s">
        <v>1104</v>
      </c>
      <c r="D86" s="228" t="s">
        <v>352</v>
      </c>
      <c r="E86" s="230">
        <v>36</v>
      </c>
      <c r="F86" s="232"/>
      <c r="G86" s="233">
        <f>ROUND(E86*F86,2)</f>
        <v>0</v>
      </c>
      <c r="H86" s="234"/>
      <c r="I86" s="248" t="s">
        <v>407</v>
      </c>
      <c r="J86" s="212"/>
      <c r="K86" s="212"/>
      <c r="L86" s="212"/>
      <c r="M86" s="212"/>
      <c r="N86" s="212"/>
      <c r="O86" s="212"/>
      <c r="P86" s="212"/>
      <c r="Q86" s="212"/>
      <c r="R86" s="212"/>
      <c r="S86" s="212"/>
      <c r="T86" s="212"/>
      <c r="U86" s="212"/>
      <c r="V86" s="212"/>
      <c r="W86" s="212"/>
      <c r="X86" s="212"/>
      <c r="Y86" s="212"/>
      <c r="Z86" s="212"/>
      <c r="AA86" s="212"/>
      <c r="AB86" s="212"/>
      <c r="AC86" s="212"/>
      <c r="AD86" s="212"/>
      <c r="AE86" s="212" t="s">
        <v>408</v>
      </c>
      <c r="AF86" s="212">
        <v>3</v>
      </c>
      <c r="AG86" s="212"/>
      <c r="AH86" s="212"/>
      <c r="AI86" s="212"/>
      <c r="AJ86" s="212"/>
      <c r="AK86" s="212"/>
      <c r="AL86" s="212"/>
      <c r="AM86" s="212">
        <v>21</v>
      </c>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46"/>
      <c r="B87" s="226"/>
      <c r="C87" s="348"/>
      <c r="D87" s="349"/>
      <c r="E87" s="350"/>
      <c r="F87" s="351"/>
      <c r="G87" s="352"/>
      <c r="H87" s="234"/>
      <c r="I87" s="248"/>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45">
        <v>29</v>
      </c>
      <c r="B88" s="225" t="s">
        <v>1105</v>
      </c>
      <c r="C88" s="237" t="s">
        <v>1106</v>
      </c>
      <c r="D88" s="228" t="s">
        <v>352</v>
      </c>
      <c r="E88" s="230">
        <v>5</v>
      </c>
      <c r="F88" s="232"/>
      <c r="G88" s="233">
        <f>ROUND(E88*F88,2)</f>
        <v>0</v>
      </c>
      <c r="H88" s="234"/>
      <c r="I88" s="248" t="s">
        <v>407</v>
      </c>
      <c r="J88" s="212"/>
      <c r="K88" s="212"/>
      <c r="L88" s="212"/>
      <c r="M88" s="212"/>
      <c r="N88" s="212"/>
      <c r="O88" s="212"/>
      <c r="P88" s="212"/>
      <c r="Q88" s="212"/>
      <c r="R88" s="212"/>
      <c r="S88" s="212"/>
      <c r="T88" s="212"/>
      <c r="U88" s="212"/>
      <c r="V88" s="212"/>
      <c r="W88" s="212"/>
      <c r="X88" s="212"/>
      <c r="Y88" s="212"/>
      <c r="Z88" s="212"/>
      <c r="AA88" s="212"/>
      <c r="AB88" s="212"/>
      <c r="AC88" s="212"/>
      <c r="AD88" s="212"/>
      <c r="AE88" s="212" t="s">
        <v>408</v>
      </c>
      <c r="AF88" s="212">
        <v>3</v>
      </c>
      <c r="AG88" s="212"/>
      <c r="AH88" s="212"/>
      <c r="AI88" s="212"/>
      <c r="AJ88" s="212"/>
      <c r="AK88" s="212"/>
      <c r="AL88" s="212"/>
      <c r="AM88" s="212">
        <v>21</v>
      </c>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
      <c r="A89" s="246"/>
      <c r="B89" s="226"/>
      <c r="C89" s="348"/>
      <c r="D89" s="349"/>
      <c r="E89" s="350"/>
      <c r="F89" s="351"/>
      <c r="G89" s="352"/>
      <c r="H89" s="234"/>
      <c r="I89" s="248"/>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45">
        <v>30</v>
      </c>
      <c r="B90" s="225" t="s">
        <v>1107</v>
      </c>
      <c r="C90" s="237" t="s">
        <v>1108</v>
      </c>
      <c r="D90" s="228" t="s">
        <v>352</v>
      </c>
      <c r="E90" s="230">
        <v>72</v>
      </c>
      <c r="F90" s="232"/>
      <c r="G90" s="233">
        <f>ROUND(E90*F90,2)</f>
        <v>0</v>
      </c>
      <c r="H90" s="234"/>
      <c r="I90" s="248" t="s">
        <v>407</v>
      </c>
      <c r="J90" s="212"/>
      <c r="K90" s="212"/>
      <c r="L90" s="212"/>
      <c r="M90" s="212"/>
      <c r="N90" s="212"/>
      <c r="O90" s="212"/>
      <c r="P90" s="212"/>
      <c r="Q90" s="212"/>
      <c r="R90" s="212"/>
      <c r="S90" s="212"/>
      <c r="T90" s="212"/>
      <c r="U90" s="212"/>
      <c r="V90" s="212"/>
      <c r="W90" s="212"/>
      <c r="X90" s="212"/>
      <c r="Y90" s="212"/>
      <c r="Z90" s="212"/>
      <c r="AA90" s="212"/>
      <c r="AB90" s="212"/>
      <c r="AC90" s="212"/>
      <c r="AD90" s="212"/>
      <c r="AE90" s="212" t="s">
        <v>408</v>
      </c>
      <c r="AF90" s="212">
        <v>3</v>
      </c>
      <c r="AG90" s="212"/>
      <c r="AH90" s="212"/>
      <c r="AI90" s="212"/>
      <c r="AJ90" s="212"/>
      <c r="AK90" s="212"/>
      <c r="AL90" s="212"/>
      <c r="AM90" s="212">
        <v>21</v>
      </c>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
      <c r="A91" s="246"/>
      <c r="B91" s="226"/>
      <c r="C91" s="348"/>
      <c r="D91" s="349"/>
      <c r="E91" s="350"/>
      <c r="F91" s="351"/>
      <c r="G91" s="352"/>
      <c r="H91" s="234"/>
      <c r="I91" s="248"/>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45">
        <v>31</v>
      </c>
      <c r="B92" s="225" t="s">
        <v>1109</v>
      </c>
      <c r="C92" s="237" t="s">
        <v>1110</v>
      </c>
      <c r="D92" s="228" t="s">
        <v>352</v>
      </c>
      <c r="E92" s="230">
        <v>3</v>
      </c>
      <c r="F92" s="232"/>
      <c r="G92" s="233">
        <f>ROUND(E92*F92,2)</f>
        <v>0</v>
      </c>
      <c r="H92" s="234"/>
      <c r="I92" s="248" t="s">
        <v>407</v>
      </c>
      <c r="J92" s="212"/>
      <c r="K92" s="212"/>
      <c r="L92" s="212"/>
      <c r="M92" s="212"/>
      <c r="N92" s="212"/>
      <c r="O92" s="212"/>
      <c r="P92" s="212"/>
      <c r="Q92" s="212"/>
      <c r="R92" s="212"/>
      <c r="S92" s="212"/>
      <c r="T92" s="212"/>
      <c r="U92" s="212"/>
      <c r="V92" s="212"/>
      <c r="W92" s="212"/>
      <c r="X92" s="212"/>
      <c r="Y92" s="212"/>
      <c r="Z92" s="212"/>
      <c r="AA92" s="212"/>
      <c r="AB92" s="212"/>
      <c r="AC92" s="212"/>
      <c r="AD92" s="212"/>
      <c r="AE92" s="212" t="s">
        <v>408</v>
      </c>
      <c r="AF92" s="212">
        <v>3</v>
      </c>
      <c r="AG92" s="212"/>
      <c r="AH92" s="212"/>
      <c r="AI92" s="212"/>
      <c r="AJ92" s="212"/>
      <c r="AK92" s="212"/>
      <c r="AL92" s="212"/>
      <c r="AM92" s="212">
        <v>21</v>
      </c>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ht="13.5" outlineLevel="1" thickBot="1" x14ac:dyDescent="0.25">
      <c r="A93" s="254"/>
      <c r="B93" s="255"/>
      <c r="C93" s="335"/>
      <c r="D93" s="336"/>
      <c r="E93" s="337"/>
      <c r="F93" s="338"/>
      <c r="G93" s="339"/>
      <c r="H93" s="256"/>
      <c r="I93" s="257"/>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hidden="1" x14ac:dyDescent="0.2">
      <c r="A94" s="54"/>
      <c r="B94" s="61" t="s">
        <v>202</v>
      </c>
      <c r="C94" s="238" t="s">
        <v>202</v>
      </c>
      <c r="D94" s="215"/>
      <c r="E94" s="213"/>
      <c r="F94" s="213"/>
      <c r="G94" s="213"/>
      <c r="H94" s="213"/>
      <c r="I94" s="214"/>
    </row>
    <row r="95" spans="1:60" hidden="1" x14ac:dyDescent="0.2">
      <c r="A95" s="239"/>
      <c r="B95" s="240" t="s">
        <v>201</v>
      </c>
      <c r="C95" s="241"/>
      <c r="D95" s="242"/>
      <c r="E95" s="239"/>
      <c r="F95" s="239"/>
      <c r="G95" s="243">
        <f>F8+F14+F19</f>
        <v>0</v>
      </c>
      <c r="H95" s="46"/>
      <c r="I95" s="46"/>
      <c r="AN95">
        <v>15</v>
      </c>
      <c r="AO95">
        <v>21</v>
      </c>
    </row>
    <row r="96" spans="1:60" x14ac:dyDescent="0.2">
      <c r="A96" s="46"/>
      <c r="B96" s="235"/>
      <c r="C96" s="235"/>
      <c r="D96" s="191"/>
      <c r="E96" s="46"/>
      <c r="F96" s="46"/>
      <c r="G96" s="46"/>
      <c r="H96" s="46"/>
      <c r="I96" s="46"/>
      <c r="AN96">
        <f>SUMIF(AM8:AM95,AN95,G8:G95)</f>
        <v>0</v>
      </c>
      <c r="AO96">
        <f>SUMIF(AM8:AM95,AO95,G8:G95)</f>
        <v>0</v>
      </c>
    </row>
    <row r="97" spans="4:4" x14ac:dyDescent="0.2">
      <c r="D97" s="190"/>
    </row>
    <row r="98" spans="4:4" x14ac:dyDescent="0.2">
      <c r="D98" s="190"/>
    </row>
    <row r="99" spans="4:4" x14ac:dyDescent="0.2">
      <c r="D99" s="190"/>
    </row>
    <row r="100" spans="4:4" x14ac:dyDescent="0.2">
      <c r="D100" s="190"/>
    </row>
    <row r="101" spans="4:4" x14ac:dyDescent="0.2">
      <c r="D101" s="190"/>
    </row>
    <row r="102" spans="4:4" x14ac:dyDescent="0.2">
      <c r="D102" s="190"/>
    </row>
    <row r="103" spans="4:4" x14ac:dyDescent="0.2">
      <c r="D103" s="190"/>
    </row>
    <row r="104" spans="4:4" x14ac:dyDescent="0.2">
      <c r="D104" s="190"/>
    </row>
    <row r="105" spans="4:4" x14ac:dyDescent="0.2">
      <c r="D105" s="190"/>
    </row>
    <row r="106" spans="4:4" x14ac:dyDescent="0.2">
      <c r="D106" s="190"/>
    </row>
    <row r="107" spans="4:4" x14ac:dyDescent="0.2">
      <c r="D107" s="190"/>
    </row>
    <row r="108" spans="4:4" x14ac:dyDescent="0.2">
      <c r="D108" s="190"/>
    </row>
    <row r="109" spans="4:4" x14ac:dyDescent="0.2">
      <c r="D109" s="190"/>
    </row>
    <row r="110" spans="4:4" x14ac:dyDescent="0.2">
      <c r="D110" s="190"/>
    </row>
    <row r="111" spans="4:4" x14ac:dyDescent="0.2">
      <c r="D111" s="190"/>
    </row>
    <row r="112" spans="4:4" x14ac:dyDescent="0.2">
      <c r="D112" s="190"/>
    </row>
    <row r="113" spans="4:4" x14ac:dyDescent="0.2">
      <c r="D113" s="190"/>
    </row>
    <row r="114" spans="4:4" x14ac:dyDescent="0.2">
      <c r="D114" s="190"/>
    </row>
    <row r="115" spans="4:4" x14ac:dyDescent="0.2">
      <c r="D115" s="190"/>
    </row>
    <row r="116" spans="4:4" x14ac:dyDescent="0.2">
      <c r="D116" s="190"/>
    </row>
    <row r="117" spans="4:4" x14ac:dyDescent="0.2">
      <c r="D117" s="190"/>
    </row>
    <row r="118" spans="4:4" x14ac:dyDescent="0.2">
      <c r="D118" s="190"/>
    </row>
    <row r="119" spans="4:4" x14ac:dyDescent="0.2">
      <c r="D119" s="190"/>
    </row>
    <row r="120" spans="4:4" x14ac:dyDescent="0.2">
      <c r="D120" s="190"/>
    </row>
    <row r="121" spans="4:4" x14ac:dyDescent="0.2">
      <c r="D121" s="190"/>
    </row>
    <row r="122" spans="4:4" x14ac:dyDescent="0.2">
      <c r="D122" s="190"/>
    </row>
    <row r="123" spans="4:4" x14ac:dyDescent="0.2">
      <c r="D123" s="190"/>
    </row>
    <row r="124" spans="4:4" x14ac:dyDescent="0.2">
      <c r="D124" s="190"/>
    </row>
    <row r="125" spans="4:4" x14ac:dyDescent="0.2">
      <c r="D125" s="190"/>
    </row>
    <row r="126" spans="4:4" x14ac:dyDescent="0.2">
      <c r="D126" s="190"/>
    </row>
    <row r="127" spans="4:4" x14ac:dyDescent="0.2">
      <c r="D127" s="190"/>
    </row>
    <row r="128" spans="4:4" x14ac:dyDescent="0.2">
      <c r="D128" s="190"/>
    </row>
    <row r="129" spans="4:4" x14ac:dyDescent="0.2">
      <c r="D129" s="190"/>
    </row>
    <row r="130" spans="4:4" x14ac:dyDescent="0.2">
      <c r="D130" s="190"/>
    </row>
    <row r="131" spans="4:4" x14ac:dyDescent="0.2">
      <c r="D131" s="190"/>
    </row>
    <row r="132" spans="4:4" x14ac:dyDescent="0.2">
      <c r="D132" s="190"/>
    </row>
    <row r="133" spans="4:4" x14ac:dyDescent="0.2">
      <c r="D133" s="190"/>
    </row>
    <row r="134" spans="4:4" x14ac:dyDescent="0.2">
      <c r="D134" s="190"/>
    </row>
    <row r="135" spans="4:4" x14ac:dyDescent="0.2">
      <c r="D135" s="190"/>
    </row>
    <row r="136" spans="4:4" x14ac:dyDescent="0.2">
      <c r="D136" s="190"/>
    </row>
    <row r="137" spans="4:4" x14ac:dyDescent="0.2">
      <c r="D137" s="190"/>
    </row>
    <row r="138" spans="4:4" x14ac:dyDescent="0.2">
      <c r="D138" s="190"/>
    </row>
    <row r="139" spans="4:4" x14ac:dyDescent="0.2">
      <c r="D139" s="190"/>
    </row>
    <row r="140" spans="4:4" x14ac:dyDescent="0.2">
      <c r="D140" s="190"/>
    </row>
    <row r="141" spans="4:4" x14ac:dyDescent="0.2">
      <c r="D141" s="190"/>
    </row>
    <row r="142" spans="4:4" x14ac:dyDescent="0.2">
      <c r="D142" s="190"/>
    </row>
    <row r="143" spans="4:4" x14ac:dyDescent="0.2">
      <c r="D143" s="190"/>
    </row>
    <row r="144" spans="4:4" x14ac:dyDescent="0.2">
      <c r="D144" s="190"/>
    </row>
    <row r="145" spans="4:4" x14ac:dyDescent="0.2">
      <c r="D145" s="190"/>
    </row>
    <row r="146" spans="4:4" x14ac:dyDescent="0.2">
      <c r="D146" s="190"/>
    </row>
    <row r="147" spans="4:4" x14ac:dyDescent="0.2">
      <c r="D147" s="190"/>
    </row>
    <row r="148" spans="4:4" x14ac:dyDescent="0.2">
      <c r="D148" s="190"/>
    </row>
    <row r="149" spans="4:4" x14ac:dyDescent="0.2">
      <c r="D149" s="190"/>
    </row>
    <row r="150" spans="4:4" x14ac:dyDescent="0.2">
      <c r="D150" s="190"/>
    </row>
    <row r="151" spans="4:4" x14ac:dyDescent="0.2">
      <c r="D151" s="190"/>
    </row>
    <row r="152" spans="4:4" x14ac:dyDescent="0.2">
      <c r="D152" s="190"/>
    </row>
    <row r="153" spans="4:4" x14ac:dyDescent="0.2">
      <c r="D153" s="190"/>
    </row>
    <row r="154" spans="4:4" x14ac:dyDescent="0.2">
      <c r="D154" s="190"/>
    </row>
    <row r="155" spans="4:4" x14ac:dyDescent="0.2">
      <c r="D155" s="190"/>
    </row>
    <row r="156" spans="4:4" x14ac:dyDescent="0.2">
      <c r="D156" s="190"/>
    </row>
    <row r="157" spans="4:4" x14ac:dyDescent="0.2">
      <c r="D157" s="190"/>
    </row>
    <row r="158" spans="4:4" x14ac:dyDescent="0.2">
      <c r="D158" s="190"/>
    </row>
    <row r="159" spans="4:4" x14ac:dyDescent="0.2">
      <c r="D159" s="190"/>
    </row>
    <row r="160" spans="4:4" x14ac:dyDescent="0.2">
      <c r="D160" s="190"/>
    </row>
    <row r="161" spans="4:4" x14ac:dyDescent="0.2">
      <c r="D161" s="190"/>
    </row>
    <row r="162" spans="4:4" x14ac:dyDescent="0.2">
      <c r="D162" s="190"/>
    </row>
    <row r="163" spans="4:4" x14ac:dyDescent="0.2">
      <c r="D163" s="190"/>
    </row>
    <row r="164" spans="4:4" x14ac:dyDescent="0.2">
      <c r="D164" s="190"/>
    </row>
    <row r="165" spans="4:4" x14ac:dyDescent="0.2">
      <c r="D165" s="190"/>
    </row>
    <row r="166" spans="4:4" x14ac:dyDescent="0.2">
      <c r="D166" s="190"/>
    </row>
    <row r="167" spans="4:4" x14ac:dyDescent="0.2">
      <c r="D167" s="190"/>
    </row>
    <row r="168" spans="4:4" x14ac:dyDescent="0.2">
      <c r="D168" s="190"/>
    </row>
    <row r="169" spans="4:4" x14ac:dyDescent="0.2">
      <c r="D169" s="190"/>
    </row>
    <row r="170" spans="4:4" x14ac:dyDescent="0.2">
      <c r="D170" s="190"/>
    </row>
    <row r="171" spans="4:4" x14ac:dyDescent="0.2">
      <c r="D171" s="190"/>
    </row>
    <row r="172" spans="4:4" x14ac:dyDescent="0.2">
      <c r="D172" s="190"/>
    </row>
    <row r="173" spans="4:4" x14ac:dyDescent="0.2">
      <c r="D173" s="190"/>
    </row>
    <row r="174" spans="4:4" x14ac:dyDescent="0.2">
      <c r="D174" s="190"/>
    </row>
    <row r="175" spans="4:4" x14ac:dyDescent="0.2">
      <c r="D175" s="190"/>
    </row>
    <row r="176" spans="4:4" x14ac:dyDescent="0.2">
      <c r="D176" s="190"/>
    </row>
    <row r="177" spans="4:4" x14ac:dyDescent="0.2">
      <c r="D177" s="190"/>
    </row>
    <row r="178" spans="4:4" x14ac:dyDescent="0.2">
      <c r="D178" s="190"/>
    </row>
    <row r="179" spans="4:4" x14ac:dyDescent="0.2">
      <c r="D179" s="190"/>
    </row>
    <row r="180" spans="4:4" x14ac:dyDescent="0.2">
      <c r="D180" s="190"/>
    </row>
    <row r="181" spans="4:4" x14ac:dyDescent="0.2">
      <c r="D181" s="190"/>
    </row>
    <row r="182" spans="4:4" x14ac:dyDescent="0.2">
      <c r="D182" s="190"/>
    </row>
    <row r="183" spans="4:4" x14ac:dyDescent="0.2">
      <c r="D183" s="190"/>
    </row>
    <row r="184" spans="4:4" x14ac:dyDescent="0.2">
      <c r="D184" s="190"/>
    </row>
    <row r="185" spans="4:4" x14ac:dyDescent="0.2">
      <c r="D185" s="190"/>
    </row>
    <row r="186" spans="4:4" x14ac:dyDescent="0.2">
      <c r="D186" s="190"/>
    </row>
    <row r="187" spans="4:4" x14ac:dyDescent="0.2">
      <c r="D187" s="190"/>
    </row>
    <row r="188" spans="4:4" x14ac:dyDescent="0.2">
      <c r="D188" s="190"/>
    </row>
    <row r="189" spans="4:4" x14ac:dyDescent="0.2">
      <c r="D189" s="190"/>
    </row>
    <row r="190" spans="4:4" x14ac:dyDescent="0.2">
      <c r="D190" s="190"/>
    </row>
    <row r="191" spans="4:4" x14ac:dyDescent="0.2">
      <c r="D191" s="190"/>
    </row>
    <row r="192" spans="4:4" x14ac:dyDescent="0.2">
      <c r="D192" s="190"/>
    </row>
    <row r="193" spans="4:4" x14ac:dyDescent="0.2">
      <c r="D193" s="190"/>
    </row>
    <row r="194" spans="4:4" x14ac:dyDescent="0.2">
      <c r="D194" s="190"/>
    </row>
    <row r="195" spans="4:4" x14ac:dyDescent="0.2">
      <c r="D195" s="190"/>
    </row>
    <row r="196" spans="4:4" x14ac:dyDescent="0.2">
      <c r="D196" s="190"/>
    </row>
    <row r="197" spans="4:4" x14ac:dyDescent="0.2">
      <c r="D197" s="190"/>
    </row>
    <row r="198" spans="4:4" x14ac:dyDescent="0.2">
      <c r="D198" s="190"/>
    </row>
    <row r="199" spans="4:4" x14ac:dyDescent="0.2">
      <c r="D199" s="190"/>
    </row>
    <row r="200" spans="4:4" x14ac:dyDescent="0.2">
      <c r="D200" s="190"/>
    </row>
    <row r="201" spans="4:4" x14ac:dyDescent="0.2">
      <c r="D201" s="190"/>
    </row>
    <row r="202" spans="4:4" x14ac:dyDescent="0.2">
      <c r="D202" s="190"/>
    </row>
    <row r="203" spans="4:4" x14ac:dyDescent="0.2">
      <c r="D203" s="190"/>
    </row>
    <row r="204" spans="4:4" x14ac:dyDescent="0.2">
      <c r="D204" s="190"/>
    </row>
    <row r="205" spans="4:4" x14ac:dyDescent="0.2">
      <c r="D205" s="190"/>
    </row>
    <row r="206" spans="4:4" x14ac:dyDescent="0.2">
      <c r="D206" s="190"/>
    </row>
    <row r="207" spans="4:4" x14ac:dyDescent="0.2">
      <c r="D207" s="190"/>
    </row>
    <row r="208" spans="4:4" x14ac:dyDescent="0.2">
      <c r="D208" s="190"/>
    </row>
    <row r="209" spans="4:4" x14ac:dyDescent="0.2">
      <c r="D209" s="190"/>
    </row>
    <row r="210" spans="4:4" x14ac:dyDescent="0.2">
      <c r="D210" s="190"/>
    </row>
    <row r="211" spans="4:4" x14ac:dyDescent="0.2">
      <c r="D211" s="190"/>
    </row>
    <row r="212" spans="4:4" x14ac:dyDescent="0.2">
      <c r="D212" s="190"/>
    </row>
    <row r="213" spans="4:4" x14ac:dyDescent="0.2">
      <c r="D213" s="190"/>
    </row>
    <row r="214" spans="4:4" x14ac:dyDescent="0.2">
      <c r="D214" s="190"/>
    </row>
    <row r="215" spans="4:4" x14ac:dyDescent="0.2">
      <c r="D215" s="190"/>
    </row>
    <row r="216" spans="4:4" x14ac:dyDescent="0.2">
      <c r="D216" s="190"/>
    </row>
    <row r="217" spans="4:4" x14ac:dyDescent="0.2">
      <c r="D217" s="190"/>
    </row>
    <row r="218" spans="4:4" x14ac:dyDescent="0.2">
      <c r="D218" s="190"/>
    </row>
    <row r="219" spans="4:4" x14ac:dyDescent="0.2">
      <c r="D219" s="190"/>
    </row>
    <row r="220" spans="4:4" x14ac:dyDescent="0.2">
      <c r="D220" s="190"/>
    </row>
    <row r="221" spans="4:4" x14ac:dyDescent="0.2">
      <c r="D221" s="190"/>
    </row>
    <row r="222" spans="4:4" x14ac:dyDescent="0.2">
      <c r="D222" s="190"/>
    </row>
    <row r="223" spans="4:4" x14ac:dyDescent="0.2">
      <c r="D223" s="190"/>
    </row>
    <row r="224" spans="4:4" x14ac:dyDescent="0.2">
      <c r="D224" s="190"/>
    </row>
    <row r="225" spans="4:4" x14ac:dyDescent="0.2">
      <c r="D225" s="190"/>
    </row>
    <row r="226" spans="4:4" x14ac:dyDescent="0.2">
      <c r="D226" s="190"/>
    </row>
    <row r="227" spans="4:4" x14ac:dyDescent="0.2">
      <c r="D227" s="190"/>
    </row>
    <row r="228" spans="4:4" x14ac:dyDescent="0.2">
      <c r="D228" s="190"/>
    </row>
    <row r="229" spans="4:4" x14ac:dyDescent="0.2">
      <c r="D229" s="190"/>
    </row>
    <row r="230" spans="4:4" x14ac:dyDescent="0.2">
      <c r="D230" s="190"/>
    </row>
    <row r="231" spans="4:4" x14ac:dyDescent="0.2">
      <c r="D231" s="190"/>
    </row>
    <row r="232" spans="4:4" x14ac:dyDescent="0.2">
      <c r="D232" s="190"/>
    </row>
    <row r="233" spans="4:4" x14ac:dyDescent="0.2">
      <c r="D233" s="190"/>
    </row>
    <row r="234" spans="4:4" x14ac:dyDescent="0.2">
      <c r="D234" s="190"/>
    </row>
    <row r="235" spans="4:4" x14ac:dyDescent="0.2">
      <c r="D235" s="190"/>
    </row>
    <row r="236" spans="4:4" x14ac:dyDescent="0.2">
      <c r="D236" s="190"/>
    </row>
    <row r="237" spans="4:4" x14ac:dyDescent="0.2">
      <c r="D237" s="190"/>
    </row>
    <row r="238" spans="4:4" x14ac:dyDescent="0.2">
      <c r="D238" s="190"/>
    </row>
    <row r="239" spans="4:4" x14ac:dyDescent="0.2">
      <c r="D239" s="190"/>
    </row>
    <row r="240" spans="4:4" x14ac:dyDescent="0.2">
      <c r="D240" s="190"/>
    </row>
    <row r="241" spans="4:4" x14ac:dyDescent="0.2">
      <c r="D241" s="190"/>
    </row>
    <row r="242" spans="4:4" x14ac:dyDescent="0.2">
      <c r="D242" s="190"/>
    </row>
    <row r="243" spans="4:4" x14ac:dyDescent="0.2">
      <c r="D243" s="190"/>
    </row>
    <row r="244" spans="4:4" x14ac:dyDescent="0.2">
      <c r="D244" s="190"/>
    </row>
    <row r="245" spans="4:4" x14ac:dyDescent="0.2">
      <c r="D245" s="190"/>
    </row>
    <row r="246" spans="4:4" x14ac:dyDescent="0.2">
      <c r="D246" s="190"/>
    </row>
    <row r="247" spans="4:4" x14ac:dyDescent="0.2">
      <c r="D247" s="190"/>
    </row>
    <row r="248" spans="4:4" x14ac:dyDescent="0.2">
      <c r="D248" s="190"/>
    </row>
    <row r="249" spans="4:4" x14ac:dyDescent="0.2">
      <c r="D249" s="190"/>
    </row>
    <row r="250" spans="4:4" x14ac:dyDescent="0.2">
      <c r="D250" s="190"/>
    </row>
    <row r="251" spans="4:4" x14ac:dyDescent="0.2">
      <c r="D251" s="190"/>
    </row>
    <row r="252" spans="4:4" x14ac:dyDescent="0.2">
      <c r="D252" s="190"/>
    </row>
    <row r="253" spans="4:4" x14ac:dyDescent="0.2">
      <c r="D253" s="190"/>
    </row>
    <row r="254" spans="4:4" x14ac:dyDescent="0.2">
      <c r="D254" s="190"/>
    </row>
    <row r="255" spans="4:4" x14ac:dyDescent="0.2">
      <c r="D255" s="190"/>
    </row>
    <row r="256" spans="4:4" x14ac:dyDescent="0.2">
      <c r="D256" s="190"/>
    </row>
    <row r="257" spans="4:4" x14ac:dyDescent="0.2">
      <c r="D257" s="190"/>
    </row>
    <row r="258" spans="4:4" x14ac:dyDescent="0.2">
      <c r="D258" s="190"/>
    </row>
    <row r="259" spans="4:4" x14ac:dyDescent="0.2">
      <c r="D259" s="190"/>
    </row>
    <row r="260" spans="4:4" x14ac:dyDescent="0.2">
      <c r="D260" s="190"/>
    </row>
    <row r="261" spans="4:4" x14ac:dyDescent="0.2">
      <c r="D261" s="190"/>
    </row>
    <row r="262" spans="4:4" x14ac:dyDescent="0.2">
      <c r="D262" s="190"/>
    </row>
    <row r="263" spans="4:4" x14ac:dyDescent="0.2">
      <c r="D263" s="190"/>
    </row>
    <row r="264" spans="4:4" x14ac:dyDescent="0.2">
      <c r="D264" s="190"/>
    </row>
    <row r="265" spans="4:4" x14ac:dyDescent="0.2">
      <c r="D265" s="190"/>
    </row>
    <row r="266" spans="4:4" x14ac:dyDescent="0.2">
      <c r="D266" s="190"/>
    </row>
    <row r="267" spans="4:4" x14ac:dyDescent="0.2">
      <c r="D267" s="190"/>
    </row>
    <row r="268" spans="4:4" x14ac:dyDescent="0.2">
      <c r="D268" s="190"/>
    </row>
    <row r="269" spans="4:4" x14ac:dyDescent="0.2">
      <c r="D269" s="190"/>
    </row>
    <row r="270" spans="4:4" x14ac:dyDescent="0.2">
      <c r="D270" s="190"/>
    </row>
    <row r="271" spans="4:4" x14ac:dyDescent="0.2">
      <c r="D271" s="190"/>
    </row>
    <row r="272" spans="4:4" x14ac:dyDescent="0.2">
      <c r="D272" s="190"/>
    </row>
    <row r="273" spans="4:4" x14ac:dyDescent="0.2">
      <c r="D273" s="190"/>
    </row>
    <row r="274" spans="4:4" x14ac:dyDescent="0.2">
      <c r="D274" s="190"/>
    </row>
    <row r="275" spans="4:4" x14ac:dyDescent="0.2">
      <c r="D275" s="190"/>
    </row>
    <row r="276" spans="4:4" x14ac:dyDescent="0.2">
      <c r="D276" s="190"/>
    </row>
    <row r="277" spans="4:4" x14ac:dyDescent="0.2">
      <c r="D277" s="190"/>
    </row>
    <row r="278" spans="4:4" x14ac:dyDescent="0.2">
      <c r="D278" s="190"/>
    </row>
    <row r="279" spans="4:4" x14ac:dyDescent="0.2">
      <c r="D279" s="190"/>
    </row>
    <row r="280" spans="4:4" x14ac:dyDescent="0.2">
      <c r="D280" s="190"/>
    </row>
    <row r="281" spans="4:4" x14ac:dyDescent="0.2">
      <c r="D281" s="190"/>
    </row>
    <row r="282" spans="4:4" x14ac:dyDescent="0.2">
      <c r="D282" s="190"/>
    </row>
    <row r="283" spans="4:4" x14ac:dyDescent="0.2">
      <c r="D283" s="190"/>
    </row>
    <row r="284" spans="4:4" x14ac:dyDescent="0.2">
      <c r="D284" s="190"/>
    </row>
    <row r="285" spans="4:4" x14ac:dyDescent="0.2">
      <c r="D285" s="190"/>
    </row>
    <row r="286" spans="4:4" x14ac:dyDescent="0.2">
      <c r="D286" s="190"/>
    </row>
    <row r="287" spans="4:4" x14ac:dyDescent="0.2">
      <c r="D287" s="190"/>
    </row>
    <row r="288" spans="4:4" x14ac:dyDescent="0.2">
      <c r="D288" s="190"/>
    </row>
    <row r="289" spans="4:4" x14ac:dyDescent="0.2">
      <c r="D289" s="190"/>
    </row>
    <row r="290" spans="4:4" x14ac:dyDescent="0.2">
      <c r="D290" s="190"/>
    </row>
    <row r="291" spans="4:4" x14ac:dyDescent="0.2">
      <c r="D291" s="190"/>
    </row>
    <row r="292" spans="4:4" x14ac:dyDescent="0.2">
      <c r="D292" s="190"/>
    </row>
    <row r="293" spans="4:4" x14ac:dyDescent="0.2">
      <c r="D293" s="190"/>
    </row>
    <row r="294" spans="4:4" x14ac:dyDescent="0.2">
      <c r="D294" s="190"/>
    </row>
    <row r="295" spans="4:4" x14ac:dyDescent="0.2">
      <c r="D295" s="190"/>
    </row>
    <row r="296" spans="4:4" x14ac:dyDescent="0.2">
      <c r="D296" s="190"/>
    </row>
    <row r="297" spans="4:4" x14ac:dyDescent="0.2">
      <c r="D297" s="190"/>
    </row>
    <row r="298" spans="4:4" x14ac:dyDescent="0.2">
      <c r="D298" s="190"/>
    </row>
    <row r="299" spans="4:4" x14ac:dyDescent="0.2">
      <c r="D299" s="190"/>
    </row>
    <row r="300" spans="4:4" x14ac:dyDescent="0.2">
      <c r="D300" s="190"/>
    </row>
    <row r="301" spans="4:4" x14ac:dyDescent="0.2">
      <c r="D301" s="190"/>
    </row>
    <row r="302" spans="4:4" x14ac:dyDescent="0.2">
      <c r="D302" s="190"/>
    </row>
    <row r="303" spans="4:4" x14ac:dyDescent="0.2">
      <c r="D303" s="190"/>
    </row>
    <row r="304" spans="4:4" x14ac:dyDescent="0.2">
      <c r="D304" s="190"/>
    </row>
    <row r="305" spans="4:4" x14ac:dyDescent="0.2">
      <c r="D305" s="190"/>
    </row>
    <row r="306" spans="4:4" x14ac:dyDescent="0.2">
      <c r="D306" s="190"/>
    </row>
    <row r="307" spans="4:4" x14ac:dyDescent="0.2">
      <c r="D307" s="190"/>
    </row>
    <row r="308" spans="4:4" x14ac:dyDescent="0.2">
      <c r="D308" s="190"/>
    </row>
    <row r="309" spans="4:4" x14ac:dyDescent="0.2">
      <c r="D309" s="190"/>
    </row>
    <row r="310" spans="4:4" x14ac:dyDescent="0.2">
      <c r="D310" s="190"/>
    </row>
    <row r="311" spans="4:4" x14ac:dyDescent="0.2">
      <c r="D311" s="190"/>
    </row>
    <row r="312" spans="4:4" x14ac:dyDescent="0.2">
      <c r="D312" s="190"/>
    </row>
    <row r="313" spans="4:4" x14ac:dyDescent="0.2">
      <c r="D313" s="190"/>
    </row>
    <row r="314" spans="4:4" x14ac:dyDescent="0.2">
      <c r="D314" s="190"/>
    </row>
    <row r="315" spans="4:4" x14ac:dyDescent="0.2">
      <c r="D315" s="190"/>
    </row>
    <row r="316" spans="4:4" x14ac:dyDescent="0.2">
      <c r="D316" s="190"/>
    </row>
    <row r="317" spans="4:4" x14ac:dyDescent="0.2">
      <c r="D317" s="190"/>
    </row>
    <row r="318" spans="4:4" x14ac:dyDescent="0.2">
      <c r="D318" s="190"/>
    </row>
    <row r="319" spans="4:4" x14ac:dyDescent="0.2">
      <c r="D319" s="190"/>
    </row>
    <row r="320" spans="4:4" x14ac:dyDescent="0.2">
      <c r="D320" s="190"/>
    </row>
    <row r="321" spans="4:4" x14ac:dyDescent="0.2">
      <c r="D321" s="190"/>
    </row>
    <row r="322" spans="4:4" x14ac:dyDescent="0.2">
      <c r="D322" s="190"/>
    </row>
    <row r="323" spans="4:4" x14ac:dyDescent="0.2">
      <c r="D323" s="190"/>
    </row>
    <row r="324" spans="4:4" x14ac:dyDescent="0.2">
      <c r="D324" s="190"/>
    </row>
    <row r="325" spans="4:4" x14ac:dyDescent="0.2">
      <c r="D325" s="190"/>
    </row>
    <row r="326" spans="4:4" x14ac:dyDescent="0.2">
      <c r="D326" s="190"/>
    </row>
    <row r="327" spans="4:4" x14ac:dyDescent="0.2">
      <c r="D327" s="190"/>
    </row>
    <row r="328" spans="4:4" x14ac:dyDescent="0.2">
      <c r="D328" s="190"/>
    </row>
    <row r="329" spans="4:4" x14ac:dyDescent="0.2">
      <c r="D329" s="190"/>
    </row>
    <row r="330" spans="4:4" x14ac:dyDescent="0.2">
      <c r="D330" s="190"/>
    </row>
    <row r="331" spans="4:4" x14ac:dyDescent="0.2">
      <c r="D331" s="190"/>
    </row>
    <row r="332" spans="4:4" x14ac:dyDescent="0.2">
      <c r="D332" s="190"/>
    </row>
    <row r="333" spans="4:4" x14ac:dyDescent="0.2">
      <c r="D333" s="190"/>
    </row>
    <row r="334" spans="4:4" x14ac:dyDescent="0.2">
      <c r="D334" s="190"/>
    </row>
    <row r="335" spans="4:4" x14ac:dyDescent="0.2">
      <c r="D335" s="190"/>
    </row>
    <row r="336" spans="4:4" x14ac:dyDescent="0.2">
      <c r="D336" s="190"/>
    </row>
    <row r="337" spans="4:4" x14ac:dyDescent="0.2">
      <c r="D337" s="190"/>
    </row>
    <row r="338" spans="4:4" x14ac:dyDescent="0.2">
      <c r="D338" s="190"/>
    </row>
    <row r="339" spans="4:4" x14ac:dyDescent="0.2">
      <c r="D339" s="190"/>
    </row>
    <row r="340" spans="4:4" x14ac:dyDescent="0.2">
      <c r="D340" s="190"/>
    </row>
    <row r="341" spans="4:4" x14ac:dyDescent="0.2">
      <c r="D341" s="190"/>
    </row>
    <row r="342" spans="4:4" x14ac:dyDescent="0.2">
      <c r="D342" s="190"/>
    </row>
    <row r="343" spans="4:4" x14ac:dyDescent="0.2">
      <c r="D343" s="190"/>
    </row>
    <row r="344" spans="4:4" x14ac:dyDescent="0.2">
      <c r="D344" s="190"/>
    </row>
    <row r="345" spans="4:4" x14ac:dyDescent="0.2">
      <c r="D345" s="190"/>
    </row>
    <row r="346" spans="4:4" x14ac:dyDescent="0.2">
      <c r="D346" s="190"/>
    </row>
    <row r="347" spans="4:4" x14ac:dyDescent="0.2">
      <c r="D347" s="190"/>
    </row>
    <row r="348" spans="4:4" x14ac:dyDescent="0.2">
      <c r="D348" s="190"/>
    </row>
    <row r="349" spans="4:4" x14ac:dyDescent="0.2">
      <c r="D349" s="190"/>
    </row>
    <row r="350" spans="4:4" x14ac:dyDescent="0.2">
      <c r="D350" s="190"/>
    </row>
    <row r="351" spans="4:4" x14ac:dyDescent="0.2">
      <c r="D351" s="190"/>
    </row>
    <row r="352" spans="4:4" x14ac:dyDescent="0.2">
      <c r="D352" s="190"/>
    </row>
    <row r="353" spans="4:4" x14ac:dyDescent="0.2">
      <c r="D353" s="190"/>
    </row>
    <row r="354" spans="4:4" x14ac:dyDescent="0.2">
      <c r="D354" s="190"/>
    </row>
    <row r="355" spans="4:4" x14ac:dyDescent="0.2">
      <c r="D355" s="190"/>
    </row>
    <row r="356" spans="4:4" x14ac:dyDescent="0.2">
      <c r="D356" s="190"/>
    </row>
    <row r="357" spans="4:4" x14ac:dyDescent="0.2">
      <c r="D357" s="190"/>
    </row>
    <row r="358" spans="4:4" x14ac:dyDescent="0.2">
      <c r="D358" s="190"/>
    </row>
    <row r="359" spans="4:4" x14ac:dyDescent="0.2">
      <c r="D359" s="190"/>
    </row>
    <row r="360" spans="4:4" x14ac:dyDescent="0.2">
      <c r="D360" s="190"/>
    </row>
    <row r="361" spans="4:4" x14ac:dyDescent="0.2">
      <c r="D361" s="190"/>
    </row>
    <row r="362" spans="4:4" x14ac:dyDescent="0.2">
      <c r="D362" s="190"/>
    </row>
    <row r="363" spans="4:4" x14ac:dyDescent="0.2">
      <c r="D363" s="190"/>
    </row>
    <row r="364" spans="4:4" x14ac:dyDescent="0.2">
      <c r="D364" s="190"/>
    </row>
    <row r="365" spans="4:4" x14ac:dyDescent="0.2">
      <c r="D365" s="190"/>
    </row>
    <row r="366" spans="4:4" x14ac:dyDescent="0.2">
      <c r="D366" s="190"/>
    </row>
    <row r="367" spans="4:4" x14ac:dyDescent="0.2">
      <c r="D367" s="190"/>
    </row>
    <row r="368" spans="4:4" x14ac:dyDescent="0.2">
      <c r="D368" s="190"/>
    </row>
    <row r="369" spans="4:4" x14ac:dyDescent="0.2">
      <c r="D369" s="190"/>
    </row>
    <row r="370" spans="4:4" x14ac:dyDescent="0.2">
      <c r="D370" s="190"/>
    </row>
    <row r="371" spans="4:4" x14ac:dyDescent="0.2">
      <c r="D371" s="190"/>
    </row>
    <row r="372" spans="4:4" x14ac:dyDescent="0.2">
      <c r="D372" s="190"/>
    </row>
    <row r="373" spans="4:4" x14ac:dyDescent="0.2">
      <c r="D373" s="190"/>
    </row>
    <row r="374" spans="4:4" x14ac:dyDescent="0.2">
      <c r="D374" s="190"/>
    </row>
    <row r="375" spans="4:4" x14ac:dyDescent="0.2">
      <c r="D375" s="190"/>
    </row>
    <row r="376" spans="4:4" x14ac:dyDescent="0.2">
      <c r="D376" s="190"/>
    </row>
    <row r="377" spans="4:4" x14ac:dyDescent="0.2">
      <c r="D377" s="190"/>
    </row>
    <row r="378" spans="4:4" x14ac:dyDescent="0.2">
      <c r="D378" s="190"/>
    </row>
    <row r="379" spans="4:4" x14ac:dyDescent="0.2">
      <c r="D379" s="190"/>
    </row>
    <row r="380" spans="4:4" x14ac:dyDescent="0.2">
      <c r="D380" s="190"/>
    </row>
    <row r="381" spans="4:4" x14ac:dyDescent="0.2">
      <c r="D381" s="190"/>
    </row>
    <row r="382" spans="4:4" x14ac:dyDescent="0.2">
      <c r="D382" s="190"/>
    </row>
    <row r="383" spans="4:4" x14ac:dyDescent="0.2">
      <c r="D383" s="190"/>
    </row>
    <row r="384" spans="4:4" x14ac:dyDescent="0.2">
      <c r="D384" s="190"/>
    </row>
    <row r="385" spans="4:4" x14ac:dyDescent="0.2">
      <c r="D385" s="190"/>
    </row>
    <row r="386" spans="4:4" x14ac:dyDescent="0.2">
      <c r="D386" s="190"/>
    </row>
    <row r="387" spans="4:4" x14ac:dyDescent="0.2">
      <c r="D387" s="190"/>
    </row>
    <row r="388" spans="4:4" x14ac:dyDescent="0.2">
      <c r="D388" s="190"/>
    </row>
    <row r="389" spans="4:4" x14ac:dyDescent="0.2">
      <c r="D389" s="190"/>
    </row>
    <row r="390" spans="4:4" x14ac:dyDescent="0.2">
      <c r="D390" s="190"/>
    </row>
    <row r="391" spans="4:4" x14ac:dyDescent="0.2">
      <c r="D391" s="190"/>
    </row>
    <row r="392" spans="4:4" x14ac:dyDescent="0.2">
      <c r="D392" s="190"/>
    </row>
    <row r="393" spans="4:4" x14ac:dyDescent="0.2">
      <c r="D393" s="190"/>
    </row>
    <row r="394" spans="4:4" x14ac:dyDescent="0.2">
      <c r="D394" s="190"/>
    </row>
    <row r="395" spans="4:4" x14ac:dyDescent="0.2">
      <c r="D395" s="190"/>
    </row>
    <row r="396" spans="4:4" x14ac:dyDescent="0.2">
      <c r="D396" s="190"/>
    </row>
    <row r="397" spans="4:4" x14ac:dyDescent="0.2">
      <c r="D397" s="190"/>
    </row>
    <row r="398" spans="4:4" x14ac:dyDescent="0.2">
      <c r="D398" s="190"/>
    </row>
    <row r="399" spans="4:4" x14ac:dyDescent="0.2">
      <c r="D399" s="190"/>
    </row>
    <row r="400" spans="4:4" x14ac:dyDescent="0.2">
      <c r="D400" s="190"/>
    </row>
    <row r="401" spans="4:4" x14ac:dyDescent="0.2">
      <c r="D401" s="190"/>
    </row>
    <row r="402" spans="4:4" x14ac:dyDescent="0.2">
      <c r="D402" s="190"/>
    </row>
    <row r="403" spans="4:4" x14ac:dyDescent="0.2">
      <c r="D403" s="190"/>
    </row>
    <row r="404" spans="4:4" x14ac:dyDescent="0.2">
      <c r="D404" s="190"/>
    </row>
    <row r="405" spans="4:4" x14ac:dyDescent="0.2">
      <c r="D405" s="190"/>
    </row>
    <row r="406" spans="4:4" x14ac:dyDescent="0.2">
      <c r="D406" s="190"/>
    </row>
    <row r="407" spans="4:4" x14ac:dyDescent="0.2">
      <c r="D407" s="190"/>
    </row>
    <row r="408" spans="4:4" x14ac:dyDescent="0.2">
      <c r="D408" s="190"/>
    </row>
    <row r="409" spans="4:4" x14ac:dyDescent="0.2">
      <c r="D409" s="190"/>
    </row>
    <row r="410" spans="4:4" x14ac:dyDescent="0.2">
      <c r="D410" s="190"/>
    </row>
    <row r="411" spans="4:4" x14ac:dyDescent="0.2">
      <c r="D411" s="190"/>
    </row>
    <row r="412" spans="4:4" x14ac:dyDescent="0.2">
      <c r="D412" s="190"/>
    </row>
    <row r="413" spans="4:4" x14ac:dyDescent="0.2">
      <c r="D413" s="190"/>
    </row>
    <row r="414" spans="4:4" x14ac:dyDescent="0.2">
      <c r="D414" s="190"/>
    </row>
    <row r="415" spans="4:4" x14ac:dyDescent="0.2">
      <c r="D415" s="190"/>
    </row>
    <row r="416" spans="4:4" x14ac:dyDescent="0.2">
      <c r="D416" s="190"/>
    </row>
    <row r="417" spans="4:4" x14ac:dyDescent="0.2">
      <c r="D417" s="190"/>
    </row>
    <row r="418" spans="4:4" x14ac:dyDescent="0.2">
      <c r="D418" s="190"/>
    </row>
    <row r="419" spans="4:4" x14ac:dyDescent="0.2">
      <c r="D419" s="190"/>
    </row>
    <row r="420" spans="4:4" x14ac:dyDescent="0.2">
      <c r="D420" s="190"/>
    </row>
    <row r="421" spans="4:4" x14ac:dyDescent="0.2">
      <c r="D421" s="190"/>
    </row>
    <row r="422" spans="4:4" x14ac:dyDescent="0.2">
      <c r="D422" s="190"/>
    </row>
    <row r="423" spans="4:4" x14ac:dyDescent="0.2">
      <c r="D423" s="190"/>
    </row>
    <row r="424" spans="4:4" x14ac:dyDescent="0.2">
      <c r="D424" s="190"/>
    </row>
    <row r="425" spans="4:4" x14ac:dyDescent="0.2">
      <c r="D425" s="190"/>
    </row>
    <row r="426" spans="4:4" x14ac:dyDescent="0.2">
      <c r="D426" s="190"/>
    </row>
    <row r="427" spans="4:4" x14ac:dyDescent="0.2">
      <c r="D427" s="190"/>
    </row>
    <row r="428" spans="4:4" x14ac:dyDescent="0.2">
      <c r="D428" s="190"/>
    </row>
    <row r="429" spans="4:4" x14ac:dyDescent="0.2">
      <c r="D429" s="190"/>
    </row>
    <row r="430" spans="4:4" x14ac:dyDescent="0.2">
      <c r="D430" s="190"/>
    </row>
    <row r="431" spans="4:4" x14ac:dyDescent="0.2">
      <c r="D431" s="190"/>
    </row>
    <row r="432" spans="4:4" x14ac:dyDescent="0.2">
      <c r="D432" s="190"/>
    </row>
    <row r="433" spans="4:4" x14ac:dyDescent="0.2">
      <c r="D433" s="190"/>
    </row>
    <row r="434" spans="4:4" x14ac:dyDescent="0.2">
      <c r="D434" s="190"/>
    </row>
    <row r="435" spans="4:4" x14ac:dyDescent="0.2">
      <c r="D435" s="190"/>
    </row>
    <row r="436" spans="4:4" x14ac:dyDescent="0.2">
      <c r="D436" s="190"/>
    </row>
    <row r="437" spans="4:4" x14ac:dyDescent="0.2">
      <c r="D437" s="190"/>
    </row>
    <row r="438" spans="4:4" x14ac:dyDescent="0.2">
      <c r="D438" s="190"/>
    </row>
    <row r="439" spans="4:4" x14ac:dyDescent="0.2">
      <c r="D439" s="190"/>
    </row>
    <row r="440" spans="4:4" x14ac:dyDescent="0.2">
      <c r="D440" s="190"/>
    </row>
    <row r="441" spans="4:4" x14ac:dyDescent="0.2">
      <c r="D441" s="190"/>
    </row>
    <row r="442" spans="4:4" x14ac:dyDescent="0.2">
      <c r="D442" s="190"/>
    </row>
    <row r="443" spans="4:4" x14ac:dyDescent="0.2">
      <c r="D443" s="190"/>
    </row>
    <row r="444" spans="4:4" x14ac:dyDescent="0.2">
      <c r="D444" s="190"/>
    </row>
    <row r="445" spans="4:4" x14ac:dyDescent="0.2">
      <c r="D445" s="190"/>
    </row>
    <row r="446" spans="4:4" x14ac:dyDescent="0.2">
      <c r="D446" s="190"/>
    </row>
    <row r="447" spans="4:4" x14ac:dyDescent="0.2">
      <c r="D447" s="190"/>
    </row>
    <row r="448" spans="4:4" x14ac:dyDescent="0.2">
      <c r="D448" s="190"/>
    </row>
    <row r="449" spans="4:4" x14ac:dyDescent="0.2">
      <c r="D449" s="190"/>
    </row>
    <row r="450" spans="4:4" x14ac:dyDescent="0.2">
      <c r="D450" s="190"/>
    </row>
    <row r="451" spans="4:4" x14ac:dyDescent="0.2">
      <c r="D451" s="190"/>
    </row>
    <row r="452" spans="4:4" x14ac:dyDescent="0.2">
      <c r="D452" s="190"/>
    </row>
    <row r="453" spans="4:4" x14ac:dyDescent="0.2">
      <c r="D453" s="190"/>
    </row>
    <row r="454" spans="4:4" x14ac:dyDescent="0.2">
      <c r="D454" s="190"/>
    </row>
    <row r="455" spans="4:4" x14ac:dyDescent="0.2">
      <c r="D455" s="190"/>
    </row>
    <row r="456" spans="4:4" x14ac:dyDescent="0.2">
      <c r="D456" s="190"/>
    </row>
    <row r="457" spans="4:4" x14ac:dyDescent="0.2">
      <c r="D457" s="190"/>
    </row>
    <row r="458" spans="4:4" x14ac:dyDescent="0.2">
      <c r="D458" s="190"/>
    </row>
    <row r="459" spans="4:4" x14ac:dyDescent="0.2">
      <c r="D459" s="190"/>
    </row>
    <row r="460" spans="4:4" x14ac:dyDescent="0.2">
      <c r="D460" s="190"/>
    </row>
    <row r="461" spans="4:4" x14ac:dyDescent="0.2">
      <c r="D461" s="190"/>
    </row>
    <row r="462" spans="4:4" x14ac:dyDescent="0.2">
      <c r="D462" s="190"/>
    </row>
    <row r="463" spans="4:4" x14ac:dyDescent="0.2">
      <c r="D463" s="190"/>
    </row>
    <row r="464" spans="4:4" x14ac:dyDescent="0.2">
      <c r="D464" s="190"/>
    </row>
    <row r="465" spans="4:4" x14ac:dyDescent="0.2">
      <c r="D465" s="190"/>
    </row>
    <row r="466" spans="4:4" x14ac:dyDescent="0.2">
      <c r="D466" s="190"/>
    </row>
    <row r="467" spans="4:4" x14ac:dyDescent="0.2">
      <c r="D467" s="190"/>
    </row>
    <row r="468" spans="4:4" x14ac:dyDescent="0.2">
      <c r="D468" s="190"/>
    </row>
    <row r="469" spans="4:4" x14ac:dyDescent="0.2">
      <c r="D469" s="190"/>
    </row>
    <row r="470" spans="4:4" x14ac:dyDescent="0.2">
      <c r="D470" s="190"/>
    </row>
    <row r="471" spans="4:4" x14ac:dyDescent="0.2">
      <c r="D471" s="190"/>
    </row>
    <row r="472" spans="4:4" x14ac:dyDescent="0.2">
      <c r="D472" s="190"/>
    </row>
    <row r="473" spans="4:4" x14ac:dyDescent="0.2">
      <c r="D473" s="190"/>
    </row>
    <row r="474" spans="4:4" x14ac:dyDescent="0.2">
      <c r="D474" s="190"/>
    </row>
    <row r="475" spans="4:4" x14ac:dyDescent="0.2">
      <c r="D475" s="190"/>
    </row>
    <row r="476" spans="4:4" x14ac:dyDescent="0.2">
      <c r="D476" s="190"/>
    </row>
    <row r="477" spans="4:4" x14ac:dyDescent="0.2">
      <c r="D477" s="190"/>
    </row>
    <row r="478" spans="4:4" x14ac:dyDescent="0.2">
      <c r="D478" s="190"/>
    </row>
    <row r="479" spans="4:4" x14ac:dyDescent="0.2">
      <c r="D479" s="190"/>
    </row>
    <row r="480" spans="4:4" x14ac:dyDescent="0.2">
      <c r="D480" s="190"/>
    </row>
    <row r="481" spans="4:4" x14ac:dyDescent="0.2">
      <c r="D481" s="190"/>
    </row>
    <row r="482" spans="4:4" x14ac:dyDescent="0.2">
      <c r="D482" s="190"/>
    </row>
    <row r="483" spans="4:4" x14ac:dyDescent="0.2">
      <c r="D483" s="190"/>
    </row>
    <row r="484" spans="4:4" x14ac:dyDescent="0.2">
      <c r="D484" s="190"/>
    </row>
    <row r="485" spans="4:4" x14ac:dyDescent="0.2">
      <c r="D485" s="190"/>
    </row>
    <row r="486" spans="4:4" x14ac:dyDescent="0.2">
      <c r="D486" s="190"/>
    </row>
    <row r="487" spans="4:4" x14ac:dyDescent="0.2">
      <c r="D487" s="190"/>
    </row>
    <row r="488" spans="4:4" x14ac:dyDescent="0.2">
      <c r="D488" s="190"/>
    </row>
    <row r="489" spans="4:4" x14ac:dyDescent="0.2">
      <c r="D489" s="190"/>
    </row>
    <row r="490" spans="4:4" x14ac:dyDescent="0.2">
      <c r="D490" s="190"/>
    </row>
    <row r="491" spans="4:4" x14ac:dyDescent="0.2">
      <c r="D491" s="190"/>
    </row>
    <row r="492" spans="4:4" x14ac:dyDescent="0.2">
      <c r="D492" s="190"/>
    </row>
    <row r="493" spans="4:4" x14ac:dyDescent="0.2">
      <c r="D493" s="190"/>
    </row>
    <row r="494" spans="4:4" x14ac:dyDescent="0.2">
      <c r="D494" s="190"/>
    </row>
    <row r="495" spans="4:4" x14ac:dyDescent="0.2">
      <c r="D495" s="190"/>
    </row>
    <row r="496" spans="4:4" x14ac:dyDescent="0.2">
      <c r="D496" s="190"/>
    </row>
    <row r="497" spans="4:4" x14ac:dyDescent="0.2">
      <c r="D497" s="190"/>
    </row>
    <row r="498" spans="4:4" x14ac:dyDescent="0.2">
      <c r="D498" s="190"/>
    </row>
    <row r="499" spans="4:4" x14ac:dyDescent="0.2">
      <c r="D499" s="190"/>
    </row>
    <row r="500" spans="4:4" x14ac:dyDescent="0.2">
      <c r="D500" s="190"/>
    </row>
    <row r="501" spans="4:4" x14ac:dyDescent="0.2">
      <c r="D501" s="190"/>
    </row>
    <row r="502" spans="4:4" x14ac:dyDescent="0.2">
      <c r="D502" s="190"/>
    </row>
    <row r="503" spans="4:4" x14ac:dyDescent="0.2">
      <c r="D503" s="190"/>
    </row>
    <row r="504" spans="4:4" x14ac:dyDescent="0.2">
      <c r="D504" s="190"/>
    </row>
    <row r="505" spans="4:4" x14ac:dyDescent="0.2">
      <c r="D505" s="190"/>
    </row>
    <row r="506" spans="4:4" x14ac:dyDescent="0.2">
      <c r="D506" s="190"/>
    </row>
    <row r="507" spans="4:4" x14ac:dyDescent="0.2">
      <c r="D507" s="190"/>
    </row>
    <row r="508" spans="4:4" x14ac:dyDescent="0.2">
      <c r="D508" s="190"/>
    </row>
    <row r="509" spans="4:4" x14ac:dyDescent="0.2">
      <c r="D509" s="190"/>
    </row>
    <row r="510" spans="4:4" x14ac:dyDescent="0.2">
      <c r="D510" s="190"/>
    </row>
    <row r="511" spans="4:4" x14ac:dyDescent="0.2">
      <c r="D511" s="190"/>
    </row>
    <row r="512" spans="4:4" x14ac:dyDescent="0.2">
      <c r="D512" s="190"/>
    </row>
    <row r="513" spans="4:4" x14ac:dyDescent="0.2">
      <c r="D513" s="190"/>
    </row>
    <row r="514" spans="4:4" x14ac:dyDescent="0.2">
      <c r="D514" s="190"/>
    </row>
    <row r="515" spans="4:4" x14ac:dyDescent="0.2">
      <c r="D515" s="190"/>
    </row>
    <row r="516" spans="4:4" x14ac:dyDescent="0.2">
      <c r="D516" s="190"/>
    </row>
    <row r="517" spans="4:4" x14ac:dyDescent="0.2">
      <c r="D517" s="190"/>
    </row>
    <row r="518" spans="4:4" x14ac:dyDescent="0.2">
      <c r="D518" s="190"/>
    </row>
    <row r="519" spans="4:4" x14ac:dyDescent="0.2">
      <c r="D519" s="190"/>
    </row>
    <row r="520" spans="4:4" x14ac:dyDescent="0.2">
      <c r="D520" s="190"/>
    </row>
    <row r="521" spans="4:4" x14ac:dyDescent="0.2">
      <c r="D521" s="190"/>
    </row>
    <row r="522" spans="4:4" x14ac:dyDescent="0.2">
      <c r="D522" s="190"/>
    </row>
    <row r="523" spans="4:4" x14ac:dyDescent="0.2">
      <c r="D523" s="190"/>
    </row>
    <row r="524" spans="4:4" x14ac:dyDescent="0.2">
      <c r="D524" s="190"/>
    </row>
    <row r="525" spans="4:4" x14ac:dyDescent="0.2">
      <c r="D525" s="190"/>
    </row>
    <row r="526" spans="4:4" x14ac:dyDescent="0.2">
      <c r="D526" s="190"/>
    </row>
    <row r="527" spans="4:4" x14ac:dyDescent="0.2">
      <c r="D527" s="190"/>
    </row>
    <row r="528" spans="4:4" x14ac:dyDescent="0.2">
      <c r="D528" s="190"/>
    </row>
    <row r="529" spans="4:4" x14ac:dyDescent="0.2">
      <c r="D529" s="190"/>
    </row>
    <row r="530" spans="4:4" x14ac:dyDescent="0.2">
      <c r="D530" s="190"/>
    </row>
    <row r="531" spans="4:4" x14ac:dyDescent="0.2">
      <c r="D531" s="190"/>
    </row>
    <row r="532" spans="4:4" x14ac:dyDescent="0.2">
      <c r="D532" s="190"/>
    </row>
    <row r="533" spans="4:4" x14ac:dyDescent="0.2">
      <c r="D533" s="190"/>
    </row>
    <row r="534" spans="4:4" x14ac:dyDescent="0.2">
      <c r="D534" s="190"/>
    </row>
    <row r="535" spans="4:4" x14ac:dyDescent="0.2">
      <c r="D535" s="190"/>
    </row>
    <row r="536" spans="4:4" x14ac:dyDescent="0.2">
      <c r="D536" s="190"/>
    </row>
    <row r="537" spans="4:4" x14ac:dyDescent="0.2">
      <c r="D537" s="190"/>
    </row>
    <row r="538" spans="4:4" x14ac:dyDescent="0.2">
      <c r="D538" s="190"/>
    </row>
    <row r="539" spans="4:4" x14ac:dyDescent="0.2">
      <c r="D539" s="190"/>
    </row>
    <row r="540" spans="4:4" x14ac:dyDescent="0.2">
      <c r="D540" s="190"/>
    </row>
    <row r="541" spans="4:4" x14ac:dyDescent="0.2">
      <c r="D541" s="190"/>
    </row>
    <row r="542" spans="4:4" x14ac:dyDescent="0.2">
      <c r="D542" s="190"/>
    </row>
    <row r="543" spans="4:4" x14ac:dyDescent="0.2">
      <c r="D543" s="190"/>
    </row>
    <row r="544" spans="4:4" x14ac:dyDescent="0.2">
      <c r="D544" s="190"/>
    </row>
    <row r="545" spans="4:4" x14ac:dyDescent="0.2">
      <c r="D545" s="190"/>
    </row>
    <row r="546" spans="4:4" x14ac:dyDescent="0.2">
      <c r="D546" s="190"/>
    </row>
    <row r="547" spans="4:4" x14ac:dyDescent="0.2">
      <c r="D547" s="190"/>
    </row>
    <row r="548" spans="4:4" x14ac:dyDescent="0.2">
      <c r="D548" s="190"/>
    </row>
    <row r="549" spans="4:4" x14ac:dyDescent="0.2">
      <c r="D549" s="190"/>
    </row>
    <row r="550" spans="4:4" x14ac:dyDescent="0.2">
      <c r="D550" s="190"/>
    </row>
    <row r="551" spans="4:4" x14ac:dyDescent="0.2">
      <c r="D551" s="190"/>
    </row>
    <row r="552" spans="4:4" x14ac:dyDescent="0.2">
      <c r="D552" s="190"/>
    </row>
    <row r="553" spans="4:4" x14ac:dyDescent="0.2">
      <c r="D553" s="190"/>
    </row>
    <row r="554" spans="4:4" x14ac:dyDescent="0.2">
      <c r="D554" s="190"/>
    </row>
    <row r="555" spans="4:4" x14ac:dyDescent="0.2">
      <c r="D555" s="190"/>
    </row>
    <row r="556" spans="4:4" x14ac:dyDescent="0.2">
      <c r="D556" s="190"/>
    </row>
    <row r="557" spans="4:4" x14ac:dyDescent="0.2">
      <c r="D557" s="190"/>
    </row>
    <row r="558" spans="4:4" x14ac:dyDescent="0.2">
      <c r="D558" s="190"/>
    </row>
    <row r="559" spans="4:4" x14ac:dyDescent="0.2">
      <c r="D559" s="190"/>
    </row>
    <row r="560" spans="4:4" x14ac:dyDescent="0.2">
      <c r="D560" s="190"/>
    </row>
    <row r="561" spans="4:4" x14ac:dyDescent="0.2">
      <c r="D561" s="190"/>
    </row>
    <row r="562" spans="4:4" x14ac:dyDescent="0.2">
      <c r="D562" s="190"/>
    </row>
    <row r="563" spans="4:4" x14ac:dyDescent="0.2">
      <c r="D563" s="190"/>
    </row>
    <row r="564" spans="4:4" x14ac:dyDescent="0.2">
      <c r="D564" s="190"/>
    </row>
    <row r="565" spans="4:4" x14ac:dyDescent="0.2">
      <c r="D565" s="190"/>
    </row>
    <row r="566" spans="4:4" x14ac:dyDescent="0.2">
      <c r="D566" s="190"/>
    </row>
    <row r="567" spans="4:4" x14ac:dyDescent="0.2">
      <c r="D567" s="190"/>
    </row>
    <row r="568" spans="4:4" x14ac:dyDescent="0.2">
      <c r="D568" s="190"/>
    </row>
    <row r="569" spans="4:4" x14ac:dyDescent="0.2">
      <c r="D569" s="190"/>
    </row>
    <row r="570" spans="4:4" x14ac:dyDescent="0.2">
      <c r="D570" s="190"/>
    </row>
    <row r="571" spans="4:4" x14ac:dyDescent="0.2">
      <c r="D571" s="190"/>
    </row>
    <row r="572" spans="4:4" x14ac:dyDescent="0.2">
      <c r="D572" s="190"/>
    </row>
    <row r="573" spans="4:4" x14ac:dyDescent="0.2">
      <c r="D573" s="190"/>
    </row>
    <row r="574" spans="4:4" x14ac:dyDescent="0.2">
      <c r="D574" s="190"/>
    </row>
    <row r="575" spans="4:4" x14ac:dyDescent="0.2">
      <c r="D575" s="190"/>
    </row>
    <row r="576" spans="4:4" x14ac:dyDescent="0.2">
      <c r="D576" s="190"/>
    </row>
    <row r="577" spans="4:4" x14ac:dyDescent="0.2">
      <c r="D577" s="190"/>
    </row>
    <row r="578" spans="4:4" x14ac:dyDescent="0.2">
      <c r="D578" s="190"/>
    </row>
    <row r="579" spans="4:4" x14ac:dyDescent="0.2">
      <c r="D579" s="190"/>
    </row>
    <row r="580" spans="4:4" x14ac:dyDescent="0.2">
      <c r="D580" s="190"/>
    </row>
    <row r="581" spans="4:4" x14ac:dyDescent="0.2">
      <c r="D581" s="190"/>
    </row>
    <row r="582" spans="4:4" x14ac:dyDescent="0.2">
      <c r="D582" s="190"/>
    </row>
    <row r="583" spans="4:4" x14ac:dyDescent="0.2">
      <c r="D583" s="190"/>
    </row>
    <row r="584" spans="4:4" x14ac:dyDescent="0.2">
      <c r="D584" s="190"/>
    </row>
    <row r="585" spans="4:4" x14ac:dyDescent="0.2">
      <c r="D585" s="190"/>
    </row>
    <row r="586" spans="4:4" x14ac:dyDescent="0.2">
      <c r="D586" s="190"/>
    </row>
    <row r="587" spans="4:4" x14ac:dyDescent="0.2">
      <c r="D587" s="190"/>
    </row>
    <row r="588" spans="4:4" x14ac:dyDescent="0.2">
      <c r="D588" s="190"/>
    </row>
    <row r="589" spans="4:4" x14ac:dyDescent="0.2">
      <c r="D589" s="190"/>
    </row>
    <row r="590" spans="4:4" x14ac:dyDescent="0.2">
      <c r="D590" s="190"/>
    </row>
    <row r="591" spans="4:4" x14ac:dyDescent="0.2">
      <c r="D591" s="190"/>
    </row>
    <row r="592" spans="4:4" x14ac:dyDescent="0.2">
      <c r="D592" s="190"/>
    </row>
    <row r="593" spans="4:4" x14ac:dyDescent="0.2">
      <c r="D593" s="190"/>
    </row>
    <row r="594" spans="4:4" x14ac:dyDescent="0.2">
      <c r="D594" s="190"/>
    </row>
    <row r="595" spans="4:4" x14ac:dyDescent="0.2">
      <c r="D595" s="190"/>
    </row>
    <row r="596" spans="4:4" x14ac:dyDescent="0.2">
      <c r="D596" s="190"/>
    </row>
    <row r="597" spans="4:4" x14ac:dyDescent="0.2">
      <c r="D597" s="190"/>
    </row>
    <row r="598" spans="4:4" x14ac:dyDescent="0.2">
      <c r="D598" s="190"/>
    </row>
    <row r="599" spans="4:4" x14ac:dyDescent="0.2">
      <c r="D599" s="190"/>
    </row>
    <row r="600" spans="4:4" x14ac:dyDescent="0.2">
      <c r="D600" s="190"/>
    </row>
    <row r="601" spans="4:4" x14ac:dyDescent="0.2">
      <c r="D601" s="190"/>
    </row>
    <row r="602" spans="4:4" x14ac:dyDescent="0.2">
      <c r="D602" s="190"/>
    </row>
    <row r="603" spans="4:4" x14ac:dyDescent="0.2">
      <c r="D603" s="190"/>
    </row>
    <row r="604" spans="4:4" x14ac:dyDescent="0.2">
      <c r="D604" s="190"/>
    </row>
    <row r="605" spans="4:4" x14ac:dyDescent="0.2">
      <c r="D605" s="190"/>
    </row>
    <row r="606" spans="4:4" x14ac:dyDescent="0.2">
      <c r="D606" s="190"/>
    </row>
    <row r="607" spans="4:4" x14ac:dyDescent="0.2">
      <c r="D607" s="190"/>
    </row>
    <row r="608" spans="4:4" x14ac:dyDescent="0.2">
      <c r="D608" s="190"/>
    </row>
    <row r="609" spans="4:4" x14ac:dyDescent="0.2">
      <c r="D609" s="190"/>
    </row>
    <row r="610" spans="4:4" x14ac:dyDescent="0.2">
      <c r="D610" s="190"/>
    </row>
    <row r="611" spans="4:4" x14ac:dyDescent="0.2">
      <c r="D611" s="190"/>
    </row>
    <row r="612" spans="4:4" x14ac:dyDescent="0.2">
      <c r="D612" s="190"/>
    </row>
    <row r="613" spans="4:4" x14ac:dyDescent="0.2">
      <c r="D613" s="190"/>
    </row>
    <row r="614" spans="4:4" x14ac:dyDescent="0.2">
      <c r="D614" s="190"/>
    </row>
    <row r="615" spans="4:4" x14ac:dyDescent="0.2">
      <c r="D615" s="190"/>
    </row>
    <row r="616" spans="4:4" x14ac:dyDescent="0.2">
      <c r="D616" s="190"/>
    </row>
    <row r="617" spans="4:4" x14ac:dyDescent="0.2">
      <c r="D617" s="190"/>
    </row>
    <row r="618" spans="4:4" x14ac:dyDescent="0.2">
      <c r="D618" s="190"/>
    </row>
    <row r="619" spans="4:4" x14ac:dyDescent="0.2">
      <c r="D619" s="190"/>
    </row>
    <row r="620" spans="4:4" x14ac:dyDescent="0.2">
      <c r="D620" s="190"/>
    </row>
    <row r="621" spans="4:4" x14ac:dyDescent="0.2">
      <c r="D621" s="190"/>
    </row>
    <row r="622" spans="4:4" x14ac:dyDescent="0.2">
      <c r="D622" s="190"/>
    </row>
    <row r="623" spans="4:4" x14ac:dyDescent="0.2">
      <c r="D623" s="190"/>
    </row>
    <row r="624" spans="4:4" x14ac:dyDescent="0.2">
      <c r="D624" s="190"/>
    </row>
    <row r="625" spans="4:4" x14ac:dyDescent="0.2">
      <c r="D625" s="190"/>
    </row>
    <row r="626" spans="4:4" x14ac:dyDescent="0.2">
      <c r="D626" s="190"/>
    </row>
    <row r="627" spans="4:4" x14ac:dyDescent="0.2">
      <c r="D627" s="190"/>
    </row>
    <row r="628" spans="4:4" x14ac:dyDescent="0.2">
      <c r="D628" s="190"/>
    </row>
    <row r="629" spans="4:4" x14ac:dyDescent="0.2">
      <c r="D629" s="190"/>
    </row>
    <row r="630" spans="4:4" x14ac:dyDescent="0.2">
      <c r="D630" s="190"/>
    </row>
    <row r="631" spans="4:4" x14ac:dyDescent="0.2">
      <c r="D631" s="190"/>
    </row>
    <row r="632" spans="4:4" x14ac:dyDescent="0.2">
      <c r="D632" s="190"/>
    </row>
    <row r="633" spans="4:4" x14ac:dyDescent="0.2">
      <c r="D633" s="190"/>
    </row>
    <row r="634" spans="4:4" x14ac:dyDescent="0.2">
      <c r="D634" s="190"/>
    </row>
    <row r="635" spans="4:4" x14ac:dyDescent="0.2">
      <c r="D635" s="190"/>
    </row>
    <row r="636" spans="4:4" x14ac:dyDescent="0.2">
      <c r="D636" s="190"/>
    </row>
    <row r="637" spans="4:4" x14ac:dyDescent="0.2">
      <c r="D637" s="190"/>
    </row>
    <row r="638" spans="4:4" x14ac:dyDescent="0.2">
      <c r="D638" s="190"/>
    </row>
    <row r="639" spans="4:4" x14ac:dyDescent="0.2">
      <c r="D639" s="190"/>
    </row>
    <row r="640" spans="4:4" x14ac:dyDescent="0.2">
      <c r="D640" s="190"/>
    </row>
    <row r="641" spans="4:4" x14ac:dyDescent="0.2">
      <c r="D641" s="190"/>
    </row>
    <row r="642" spans="4:4" x14ac:dyDescent="0.2">
      <c r="D642" s="190"/>
    </row>
    <row r="643" spans="4:4" x14ac:dyDescent="0.2">
      <c r="D643" s="190"/>
    </row>
    <row r="644" spans="4:4" x14ac:dyDescent="0.2">
      <c r="D644" s="190"/>
    </row>
    <row r="645" spans="4:4" x14ac:dyDescent="0.2">
      <c r="D645" s="190"/>
    </row>
    <row r="646" spans="4:4" x14ac:dyDescent="0.2">
      <c r="D646" s="190"/>
    </row>
    <row r="647" spans="4:4" x14ac:dyDescent="0.2">
      <c r="D647" s="190"/>
    </row>
    <row r="648" spans="4:4" x14ac:dyDescent="0.2">
      <c r="D648" s="190"/>
    </row>
    <row r="649" spans="4:4" x14ac:dyDescent="0.2">
      <c r="D649" s="190"/>
    </row>
    <row r="650" spans="4:4" x14ac:dyDescent="0.2">
      <c r="D650" s="190"/>
    </row>
    <row r="651" spans="4:4" x14ac:dyDescent="0.2">
      <c r="D651" s="190"/>
    </row>
    <row r="652" spans="4:4" x14ac:dyDescent="0.2">
      <c r="D652" s="190"/>
    </row>
    <row r="653" spans="4:4" x14ac:dyDescent="0.2">
      <c r="D653" s="190"/>
    </row>
    <row r="654" spans="4:4" x14ac:dyDescent="0.2">
      <c r="D654" s="190"/>
    </row>
    <row r="655" spans="4:4" x14ac:dyDescent="0.2">
      <c r="D655" s="190"/>
    </row>
    <row r="656" spans="4:4" x14ac:dyDescent="0.2">
      <c r="D656" s="190"/>
    </row>
    <row r="657" spans="4:4" x14ac:dyDescent="0.2">
      <c r="D657" s="190"/>
    </row>
    <row r="658" spans="4:4" x14ac:dyDescent="0.2">
      <c r="D658" s="190"/>
    </row>
    <row r="659" spans="4:4" x14ac:dyDescent="0.2">
      <c r="D659" s="190"/>
    </row>
    <row r="660" spans="4:4" x14ac:dyDescent="0.2">
      <c r="D660" s="190"/>
    </row>
    <row r="661" spans="4:4" x14ac:dyDescent="0.2">
      <c r="D661" s="190"/>
    </row>
    <row r="662" spans="4:4" x14ac:dyDescent="0.2">
      <c r="D662" s="190"/>
    </row>
    <row r="663" spans="4:4" x14ac:dyDescent="0.2">
      <c r="D663" s="190"/>
    </row>
    <row r="664" spans="4:4" x14ac:dyDescent="0.2">
      <c r="D664" s="190"/>
    </row>
    <row r="665" spans="4:4" x14ac:dyDescent="0.2">
      <c r="D665" s="190"/>
    </row>
    <row r="666" spans="4:4" x14ac:dyDescent="0.2">
      <c r="D666" s="190"/>
    </row>
    <row r="667" spans="4:4" x14ac:dyDescent="0.2">
      <c r="D667" s="190"/>
    </row>
    <row r="668" spans="4:4" x14ac:dyDescent="0.2">
      <c r="D668" s="190"/>
    </row>
    <row r="669" spans="4:4" x14ac:dyDescent="0.2">
      <c r="D669" s="190"/>
    </row>
    <row r="670" spans="4:4" x14ac:dyDescent="0.2">
      <c r="D670" s="190"/>
    </row>
    <row r="671" spans="4:4" x14ac:dyDescent="0.2">
      <c r="D671" s="190"/>
    </row>
    <row r="672" spans="4:4" x14ac:dyDescent="0.2">
      <c r="D672" s="190"/>
    </row>
    <row r="673" spans="4:4" x14ac:dyDescent="0.2">
      <c r="D673" s="190"/>
    </row>
    <row r="674" spans="4:4" x14ac:dyDescent="0.2">
      <c r="D674" s="190"/>
    </row>
    <row r="675" spans="4:4" x14ac:dyDescent="0.2">
      <c r="D675" s="190"/>
    </row>
    <row r="676" spans="4:4" x14ac:dyDescent="0.2">
      <c r="D676" s="190"/>
    </row>
    <row r="677" spans="4:4" x14ac:dyDescent="0.2">
      <c r="D677" s="190"/>
    </row>
    <row r="678" spans="4:4" x14ac:dyDescent="0.2">
      <c r="D678" s="190"/>
    </row>
    <row r="679" spans="4:4" x14ac:dyDescent="0.2">
      <c r="D679" s="190"/>
    </row>
    <row r="680" spans="4:4" x14ac:dyDescent="0.2">
      <c r="D680" s="190"/>
    </row>
    <row r="681" spans="4:4" x14ac:dyDescent="0.2">
      <c r="D681" s="190"/>
    </row>
    <row r="682" spans="4:4" x14ac:dyDescent="0.2">
      <c r="D682" s="190"/>
    </row>
    <row r="683" spans="4:4" x14ac:dyDescent="0.2">
      <c r="D683" s="190"/>
    </row>
    <row r="684" spans="4:4" x14ac:dyDescent="0.2">
      <c r="D684" s="190"/>
    </row>
    <row r="685" spans="4:4" x14ac:dyDescent="0.2">
      <c r="D685" s="190"/>
    </row>
    <row r="686" spans="4:4" x14ac:dyDescent="0.2">
      <c r="D686" s="190"/>
    </row>
    <row r="687" spans="4:4" x14ac:dyDescent="0.2">
      <c r="D687" s="190"/>
    </row>
    <row r="688" spans="4:4" x14ac:dyDescent="0.2">
      <c r="D688" s="190"/>
    </row>
    <row r="689" spans="4:4" x14ac:dyDescent="0.2">
      <c r="D689" s="190"/>
    </row>
    <row r="690" spans="4:4" x14ac:dyDescent="0.2">
      <c r="D690" s="190"/>
    </row>
    <row r="691" spans="4:4" x14ac:dyDescent="0.2">
      <c r="D691" s="190"/>
    </row>
    <row r="692" spans="4:4" x14ac:dyDescent="0.2">
      <c r="D692" s="190"/>
    </row>
    <row r="693" spans="4:4" x14ac:dyDescent="0.2">
      <c r="D693" s="190"/>
    </row>
    <row r="694" spans="4:4" x14ac:dyDescent="0.2">
      <c r="D694" s="190"/>
    </row>
    <row r="695" spans="4:4" x14ac:dyDescent="0.2">
      <c r="D695" s="190"/>
    </row>
    <row r="696" spans="4:4" x14ac:dyDescent="0.2">
      <c r="D696" s="190"/>
    </row>
    <row r="697" spans="4:4" x14ac:dyDescent="0.2">
      <c r="D697" s="190"/>
    </row>
    <row r="698" spans="4:4" x14ac:dyDescent="0.2">
      <c r="D698" s="190"/>
    </row>
    <row r="699" spans="4:4" x14ac:dyDescent="0.2">
      <c r="D699" s="190"/>
    </row>
    <row r="700" spans="4:4" x14ac:dyDescent="0.2">
      <c r="D700" s="190"/>
    </row>
    <row r="701" spans="4:4" x14ac:dyDescent="0.2">
      <c r="D701" s="190"/>
    </row>
    <row r="702" spans="4:4" x14ac:dyDescent="0.2">
      <c r="D702" s="190"/>
    </row>
    <row r="703" spans="4:4" x14ac:dyDescent="0.2">
      <c r="D703" s="190"/>
    </row>
    <row r="704" spans="4:4" x14ac:dyDescent="0.2">
      <c r="D704" s="190"/>
    </row>
    <row r="705" spans="4:4" x14ac:dyDescent="0.2">
      <c r="D705" s="190"/>
    </row>
    <row r="706" spans="4:4" x14ac:dyDescent="0.2">
      <c r="D706" s="190"/>
    </row>
    <row r="707" spans="4:4" x14ac:dyDescent="0.2">
      <c r="D707" s="190"/>
    </row>
    <row r="708" spans="4:4" x14ac:dyDescent="0.2">
      <c r="D708" s="190"/>
    </row>
    <row r="709" spans="4:4" x14ac:dyDescent="0.2">
      <c r="D709" s="190"/>
    </row>
    <row r="710" spans="4:4" x14ac:dyDescent="0.2">
      <c r="D710" s="190"/>
    </row>
    <row r="711" spans="4:4" x14ac:dyDescent="0.2">
      <c r="D711" s="190"/>
    </row>
    <row r="712" spans="4:4" x14ac:dyDescent="0.2">
      <c r="D712" s="190"/>
    </row>
    <row r="713" spans="4:4" x14ac:dyDescent="0.2">
      <c r="D713" s="190"/>
    </row>
    <row r="714" spans="4:4" x14ac:dyDescent="0.2">
      <c r="D714" s="190"/>
    </row>
    <row r="715" spans="4:4" x14ac:dyDescent="0.2">
      <c r="D715" s="190"/>
    </row>
    <row r="716" spans="4:4" x14ac:dyDescent="0.2">
      <c r="D716" s="190"/>
    </row>
    <row r="717" spans="4:4" x14ac:dyDescent="0.2">
      <c r="D717" s="190"/>
    </row>
    <row r="718" spans="4:4" x14ac:dyDescent="0.2">
      <c r="D718" s="190"/>
    </row>
    <row r="719" spans="4:4" x14ac:dyDescent="0.2">
      <c r="D719" s="190"/>
    </row>
    <row r="720" spans="4:4" x14ac:dyDescent="0.2">
      <c r="D720" s="190"/>
    </row>
    <row r="721" spans="4:4" x14ac:dyDescent="0.2">
      <c r="D721" s="190"/>
    </row>
    <row r="722" spans="4:4" x14ac:dyDescent="0.2">
      <c r="D722" s="190"/>
    </row>
    <row r="723" spans="4:4" x14ac:dyDescent="0.2">
      <c r="D723" s="190"/>
    </row>
    <row r="724" spans="4:4" x14ac:dyDescent="0.2">
      <c r="D724" s="190"/>
    </row>
    <row r="725" spans="4:4" x14ac:dyDescent="0.2">
      <c r="D725" s="190"/>
    </row>
    <row r="726" spans="4:4" x14ac:dyDescent="0.2">
      <c r="D726" s="190"/>
    </row>
    <row r="727" spans="4:4" x14ac:dyDescent="0.2">
      <c r="D727" s="190"/>
    </row>
    <row r="728" spans="4:4" x14ac:dyDescent="0.2">
      <c r="D728" s="190"/>
    </row>
    <row r="729" spans="4:4" x14ac:dyDescent="0.2">
      <c r="D729" s="190"/>
    </row>
    <row r="730" spans="4:4" x14ac:dyDescent="0.2">
      <c r="D730" s="190"/>
    </row>
    <row r="731" spans="4:4" x14ac:dyDescent="0.2">
      <c r="D731" s="190"/>
    </row>
    <row r="732" spans="4:4" x14ac:dyDescent="0.2">
      <c r="D732" s="190"/>
    </row>
    <row r="733" spans="4:4" x14ac:dyDescent="0.2">
      <c r="D733" s="190"/>
    </row>
    <row r="734" spans="4:4" x14ac:dyDescent="0.2">
      <c r="D734" s="190"/>
    </row>
    <row r="735" spans="4:4" x14ac:dyDescent="0.2">
      <c r="D735" s="190"/>
    </row>
    <row r="736" spans="4:4" x14ac:dyDescent="0.2">
      <c r="D736" s="190"/>
    </row>
    <row r="737" spans="4:4" x14ac:dyDescent="0.2">
      <c r="D737" s="190"/>
    </row>
    <row r="738" spans="4:4" x14ac:dyDescent="0.2">
      <c r="D738" s="190"/>
    </row>
    <row r="739" spans="4:4" x14ac:dyDescent="0.2">
      <c r="D739" s="190"/>
    </row>
    <row r="740" spans="4:4" x14ac:dyDescent="0.2">
      <c r="D740" s="190"/>
    </row>
    <row r="741" spans="4:4" x14ac:dyDescent="0.2">
      <c r="D741" s="190"/>
    </row>
    <row r="742" spans="4:4" x14ac:dyDescent="0.2">
      <c r="D742" s="190"/>
    </row>
    <row r="743" spans="4:4" x14ac:dyDescent="0.2">
      <c r="D743" s="190"/>
    </row>
    <row r="744" spans="4:4" x14ac:dyDescent="0.2">
      <c r="D744" s="190"/>
    </row>
    <row r="745" spans="4:4" x14ac:dyDescent="0.2">
      <c r="D745" s="190"/>
    </row>
    <row r="746" spans="4:4" x14ac:dyDescent="0.2">
      <c r="D746" s="190"/>
    </row>
    <row r="747" spans="4:4" x14ac:dyDescent="0.2">
      <c r="D747" s="190"/>
    </row>
    <row r="748" spans="4:4" x14ac:dyDescent="0.2">
      <c r="D748" s="190"/>
    </row>
    <row r="749" spans="4:4" x14ac:dyDescent="0.2">
      <c r="D749" s="190"/>
    </row>
    <row r="750" spans="4:4" x14ac:dyDescent="0.2">
      <c r="D750" s="190"/>
    </row>
    <row r="751" spans="4:4" x14ac:dyDescent="0.2">
      <c r="D751" s="190"/>
    </row>
    <row r="752" spans="4:4" x14ac:dyDescent="0.2">
      <c r="D752" s="190"/>
    </row>
    <row r="753" spans="4:4" x14ac:dyDescent="0.2">
      <c r="D753" s="190"/>
    </row>
    <row r="754" spans="4:4" x14ac:dyDescent="0.2">
      <c r="D754" s="190"/>
    </row>
    <row r="755" spans="4:4" x14ac:dyDescent="0.2">
      <c r="D755" s="190"/>
    </row>
    <row r="756" spans="4:4" x14ac:dyDescent="0.2">
      <c r="D756" s="190"/>
    </row>
    <row r="757" spans="4:4" x14ac:dyDescent="0.2">
      <c r="D757" s="190"/>
    </row>
    <row r="758" spans="4:4" x14ac:dyDescent="0.2">
      <c r="D758" s="190"/>
    </row>
    <row r="759" spans="4:4" x14ac:dyDescent="0.2">
      <c r="D759" s="190"/>
    </row>
    <row r="760" spans="4:4" x14ac:dyDescent="0.2">
      <c r="D760" s="190"/>
    </row>
    <row r="761" spans="4:4" x14ac:dyDescent="0.2">
      <c r="D761" s="190"/>
    </row>
    <row r="762" spans="4:4" x14ac:dyDescent="0.2">
      <c r="D762" s="190"/>
    </row>
    <row r="763" spans="4:4" x14ac:dyDescent="0.2">
      <c r="D763" s="190"/>
    </row>
    <row r="764" spans="4:4" x14ac:dyDescent="0.2">
      <c r="D764" s="190"/>
    </row>
    <row r="765" spans="4:4" x14ac:dyDescent="0.2">
      <c r="D765" s="190"/>
    </row>
    <row r="766" spans="4:4" x14ac:dyDescent="0.2">
      <c r="D766" s="190"/>
    </row>
    <row r="767" spans="4:4" x14ac:dyDescent="0.2">
      <c r="D767" s="190"/>
    </row>
    <row r="768" spans="4:4" x14ac:dyDescent="0.2">
      <c r="D768" s="190"/>
    </row>
    <row r="769" spans="4:4" x14ac:dyDescent="0.2">
      <c r="D769" s="190"/>
    </row>
    <row r="770" spans="4:4" x14ac:dyDescent="0.2">
      <c r="D770" s="190"/>
    </row>
    <row r="771" spans="4:4" x14ac:dyDescent="0.2">
      <c r="D771" s="190"/>
    </row>
    <row r="772" spans="4:4" x14ac:dyDescent="0.2">
      <c r="D772" s="190"/>
    </row>
    <row r="773" spans="4:4" x14ac:dyDescent="0.2">
      <c r="D773" s="190"/>
    </row>
    <row r="774" spans="4:4" x14ac:dyDescent="0.2">
      <c r="D774" s="190"/>
    </row>
    <row r="775" spans="4:4" x14ac:dyDescent="0.2">
      <c r="D775" s="190"/>
    </row>
    <row r="776" spans="4:4" x14ac:dyDescent="0.2">
      <c r="D776" s="190"/>
    </row>
    <row r="777" spans="4:4" x14ac:dyDescent="0.2">
      <c r="D777" s="190"/>
    </row>
    <row r="778" spans="4:4" x14ac:dyDescent="0.2">
      <c r="D778" s="190"/>
    </row>
    <row r="779" spans="4:4" x14ac:dyDescent="0.2">
      <c r="D779" s="190"/>
    </row>
    <row r="780" spans="4:4" x14ac:dyDescent="0.2">
      <c r="D780" s="190"/>
    </row>
    <row r="781" spans="4:4" x14ac:dyDescent="0.2">
      <c r="D781" s="190"/>
    </row>
    <row r="782" spans="4:4" x14ac:dyDescent="0.2">
      <c r="D782" s="190"/>
    </row>
    <row r="783" spans="4:4" x14ac:dyDescent="0.2">
      <c r="D783" s="190"/>
    </row>
    <row r="784" spans="4:4" x14ac:dyDescent="0.2">
      <c r="D784" s="190"/>
    </row>
    <row r="785" spans="4:4" x14ac:dyDescent="0.2">
      <c r="D785" s="190"/>
    </row>
    <row r="786" spans="4:4" x14ac:dyDescent="0.2">
      <c r="D786" s="190"/>
    </row>
    <row r="787" spans="4:4" x14ac:dyDescent="0.2">
      <c r="D787" s="190"/>
    </row>
    <row r="788" spans="4:4" x14ac:dyDescent="0.2">
      <c r="D788" s="190"/>
    </row>
    <row r="789" spans="4:4" x14ac:dyDescent="0.2">
      <c r="D789" s="190"/>
    </row>
    <row r="790" spans="4:4" x14ac:dyDescent="0.2">
      <c r="D790" s="190"/>
    </row>
    <row r="791" spans="4:4" x14ac:dyDescent="0.2">
      <c r="D791" s="190"/>
    </row>
    <row r="792" spans="4:4" x14ac:dyDescent="0.2">
      <c r="D792" s="190"/>
    </row>
    <row r="793" spans="4:4" x14ac:dyDescent="0.2">
      <c r="D793" s="190"/>
    </row>
    <row r="794" spans="4:4" x14ac:dyDescent="0.2">
      <c r="D794" s="190"/>
    </row>
    <row r="795" spans="4:4" x14ac:dyDescent="0.2">
      <c r="D795" s="190"/>
    </row>
    <row r="796" spans="4:4" x14ac:dyDescent="0.2">
      <c r="D796" s="190"/>
    </row>
    <row r="797" spans="4:4" x14ac:dyDescent="0.2">
      <c r="D797" s="190"/>
    </row>
    <row r="798" spans="4:4" x14ac:dyDescent="0.2">
      <c r="D798" s="190"/>
    </row>
    <row r="799" spans="4:4" x14ac:dyDescent="0.2">
      <c r="D799" s="190"/>
    </row>
    <row r="800" spans="4:4" x14ac:dyDescent="0.2">
      <c r="D800" s="190"/>
    </row>
    <row r="801" spans="4:4" x14ac:dyDescent="0.2">
      <c r="D801" s="190"/>
    </row>
    <row r="802" spans="4:4" x14ac:dyDescent="0.2">
      <c r="D802" s="190"/>
    </row>
    <row r="803" spans="4:4" x14ac:dyDescent="0.2">
      <c r="D803" s="190"/>
    </row>
    <row r="804" spans="4:4" x14ac:dyDescent="0.2">
      <c r="D804" s="190"/>
    </row>
    <row r="805" spans="4:4" x14ac:dyDescent="0.2">
      <c r="D805" s="190"/>
    </row>
    <row r="806" spans="4:4" x14ac:dyDescent="0.2">
      <c r="D806" s="190"/>
    </row>
    <row r="807" spans="4:4" x14ac:dyDescent="0.2">
      <c r="D807" s="190"/>
    </row>
    <row r="808" spans="4:4" x14ac:dyDescent="0.2">
      <c r="D808" s="190"/>
    </row>
    <row r="809" spans="4:4" x14ac:dyDescent="0.2">
      <c r="D809" s="190"/>
    </row>
    <row r="810" spans="4:4" x14ac:dyDescent="0.2">
      <c r="D810" s="190"/>
    </row>
    <row r="811" spans="4:4" x14ac:dyDescent="0.2">
      <c r="D811" s="190"/>
    </row>
    <row r="812" spans="4:4" x14ac:dyDescent="0.2">
      <c r="D812" s="190"/>
    </row>
    <row r="813" spans="4:4" x14ac:dyDescent="0.2">
      <c r="D813" s="190"/>
    </row>
    <row r="814" spans="4:4" x14ac:dyDescent="0.2">
      <c r="D814" s="190"/>
    </row>
    <row r="815" spans="4:4" x14ac:dyDescent="0.2">
      <c r="D815" s="190"/>
    </row>
    <row r="816" spans="4:4" x14ac:dyDescent="0.2">
      <c r="D816" s="190"/>
    </row>
    <row r="817" spans="4:4" x14ac:dyDescent="0.2">
      <c r="D817" s="190"/>
    </row>
    <row r="818" spans="4:4" x14ac:dyDescent="0.2">
      <c r="D818" s="190"/>
    </row>
    <row r="819" spans="4:4" x14ac:dyDescent="0.2">
      <c r="D819" s="190"/>
    </row>
    <row r="820" spans="4:4" x14ac:dyDescent="0.2">
      <c r="D820" s="190"/>
    </row>
    <row r="821" spans="4:4" x14ac:dyDescent="0.2">
      <c r="D821" s="190"/>
    </row>
    <row r="822" spans="4:4" x14ac:dyDescent="0.2">
      <c r="D822" s="190"/>
    </row>
    <row r="823" spans="4:4" x14ac:dyDescent="0.2">
      <c r="D823" s="190"/>
    </row>
    <row r="824" spans="4:4" x14ac:dyDescent="0.2">
      <c r="D824" s="190"/>
    </row>
    <row r="825" spans="4:4" x14ac:dyDescent="0.2">
      <c r="D825" s="190"/>
    </row>
    <row r="826" spans="4:4" x14ac:dyDescent="0.2">
      <c r="D826" s="190"/>
    </row>
    <row r="827" spans="4:4" x14ac:dyDescent="0.2">
      <c r="D827" s="190"/>
    </row>
    <row r="828" spans="4:4" x14ac:dyDescent="0.2">
      <c r="D828" s="190"/>
    </row>
    <row r="829" spans="4:4" x14ac:dyDescent="0.2">
      <c r="D829" s="190"/>
    </row>
    <row r="830" spans="4:4" x14ac:dyDescent="0.2">
      <c r="D830" s="190"/>
    </row>
    <row r="831" spans="4:4" x14ac:dyDescent="0.2">
      <c r="D831" s="190"/>
    </row>
    <row r="832" spans="4:4" x14ac:dyDescent="0.2">
      <c r="D832" s="190"/>
    </row>
    <row r="833" spans="4:4" x14ac:dyDescent="0.2">
      <c r="D833" s="190"/>
    </row>
    <row r="834" spans="4:4" x14ac:dyDescent="0.2">
      <c r="D834" s="190"/>
    </row>
    <row r="835" spans="4:4" x14ac:dyDescent="0.2">
      <c r="D835" s="190"/>
    </row>
    <row r="836" spans="4:4" x14ac:dyDescent="0.2">
      <c r="D836" s="190"/>
    </row>
    <row r="837" spans="4:4" x14ac:dyDescent="0.2">
      <c r="D837" s="190"/>
    </row>
    <row r="838" spans="4:4" x14ac:dyDescent="0.2">
      <c r="D838" s="190"/>
    </row>
    <row r="839" spans="4:4" x14ac:dyDescent="0.2">
      <c r="D839" s="190"/>
    </row>
    <row r="840" spans="4:4" x14ac:dyDescent="0.2">
      <c r="D840" s="190"/>
    </row>
    <row r="841" spans="4:4" x14ac:dyDescent="0.2">
      <c r="D841" s="190"/>
    </row>
    <row r="842" spans="4:4" x14ac:dyDescent="0.2">
      <c r="D842" s="190"/>
    </row>
    <row r="843" spans="4:4" x14ac:dyDescent="0.2">
      <c r="D843" s="190"/>
    </row>
    <row r="844" spans="4:4" x14ac:dyDescent="0.2">
      <c r="D844" s="190"/>
    </row>
    <row r="845" spans="4:4" x14ac:dyDescent="0.2">
      <c r="D845" s="190"/>
    </row>
    <row r="846" spans="4:4" x14ac:dyDescent="0.2">
      <c r="D846" s="190"/>
    </row>
    <row r="847" spans="4:4" x14ac:dyDescent="0.2">
      <c r="D847" s="190"/>
    </row>
    <row r="848" spans="4:4" x14ac:dyDescent="0.2">
      <c r="D848" s="190"/>
    </row>
    <row r="849" spans="4:4" x14ac:dyDescent="0.2">
      <c r="D849" s="190"/>
    </row>
    <row r="850" spans="4:4" x14ac:dyDescent="0.2">
      <c r="D850" s="190"/>
    </row>
    <row r="851" spans="4:4" x14ac:dyDescent="0.2">
      <c r="D851" s="190"/>
    </row>
    <row r="852" spans="4:4" x14ac:dyDescent="0.2">
      <c r="D852" s="190"/>
    </row>
    <row r="853" spans="4:4" x14ac:dyDescent="0.2">
      <c r="D853" s="190"/>
    </row>
    <row r="854" spans="4:4" x14ac:dyDescent="0.2">
      <c r="D854" s="190"/>
    </row>
    <row r="855" spans="4:4" x14ac:dyDescent="0.2">
      <c r="D855" s="190"/>
    </row>
    <row r="856" spans="4:4" x14ac:dyDescent="0.2">
      <c r="D856" s="190"/>
    </row>
    <row r="857" spans="4:4" x14ac:dyDescent="0.2">
      <c r="D857" s="190"/>
    </row>
    <row r="858" spans="4:4" x14ac:dyDescent="0.2">
      <c r="D858" s="190"/>
    </row>
    <row r="859" spans="4:4" x14ac:dyDescent="0.2">
      <c r="D859" s="190"/>
    </row>
    <row r="860" spans="4:4" x14ac:dyDescent="0.2">
      <c r="D860" s="190"/>
    </row>
    <row r="861" spans="4:4" x14ac:dyDescent="0.2">
      <c r="D861" s="190"/>
    </row>
    <row r="862" spans="4:4" x14ac:dyDescent="0.2">
      <c r="D862" s="190"/>
    </row>
    <row r="863" spans="4:4" x14ac:dyDescent="0.2">
      <c r="D863" s="190"/>
    </row>
    <row r="864" spans="4:4" x14ac:dyDescent="0.2">
      <c r="D864" s="190"/>
    </row>
    <row r="865" spans="4:4" x14ac:dyDescent="0.2">
      <c r="D865" s="190"/>
    </row>
    <row r="866" spans="4:4" x14ac:dyDescent="0.2">
      <c r="D866" s="190"/>
    </row>
    <row r="867" spans="4:4" x14ac:dyDescent="0.2">
      <c r="D867" s="190"/>
    </row>
    <row r="868" spans="4:4" x14ac:dyDescent="0.2">
      <c r="D868" s="190"/>
    </row>
    <row r="869" spans="4:4" x14ac:dyDescent="0.2">
      <c r="D869" s="190"/>
    </row>
    <row r="870" spans="4:4" x14ac:dyDescent="0.2">
      <c r="D870" s="190"/>
    </row>
    <row r="871" spans="4:4" x14ac:dyDescent="0.2">
      <c r="D871" s="190"/>
    </row>
    <row r="872" spans="4:4" x14ac:dyDescent="0.2">
      <c r="D872" s="190"/>
    </row>
    <row r="873" spans="4:4" x14ac:dyDescent="0.2">
      <c r="D873" s="190"/>
    </row>
    <row r="874" spans="4:4" x14ac:dyDescent="0.2">
      <c r="D874" s="190"/>
    </row>
    <row r="875" spans="4:4" x14ac:dyDescent="0.2">
      <c r="D875" s="190"/>
    </row>
    <row r="876" spans="4:4" x14ac:dyDescent="0.2">
      <c r="D876" s="190"/>
    </row>
    <row r="877" spans="4:4" x14ac:dyDescent="0.2">
      <c r="D877" s="190"/>
    </row>
    <row r="878" spans="4:4" x14ac:dyDescent="0.2">
      <c r="D878" s="190"/>
    </row>
    <row r="879" spans="4:4" x14ac:dyDescent="0.2">
      <c r="D879" s="190"/>
    </row>
    <row r="880" spans="4:4" x14ac:dyDescent="0.2">
      <c r="D880" s="190"/>
    </row>
    <row r="881" spans="4:4" x14ac:dyDescent="0.2">
      <c r="D881" s="190"/>
    </row>
    <row r="882" spans="4:4" x14ac:dyDescent="0.2">
      <c r="D882" s="190"/>
    </row>
    <row r="883" spans="4:4" x14ac:dyDescent="0.2">
      <c r="D883" s="190"/>
    </row>
    <row r="884" spans="4:4" x14ac:dyDescent="0.2">
      <c r="D884" s="190"/>
    </row>
    <row r="885" spans="4:4" x14ac:dyDescent="0.2">
      <c r="D885" s="190"/>
    </row>
    <row r="886" spans="4:4" x14ac:dyDescent="0.2">
      <c r="D886" s="190"/>
    </row>
    <row r="887" spans="4:4" x14ac:dyDescent="0.2">
      <c r="D887" s="190"/>
    </row>
    <row r="888" spans="4:4" x14ac:dyDescent="0.2">
      <c r="D888" s="190"/>
    </row>
    <row r="889" spans="4:4" x14ac:dyDescent="0.2">
      <c r="D889" s="190"/>
    </row>
    <row r="890" spans="4:4" x14ac:dyDescent="0.2">
      <c r="D890" s="190"/>
    </row>
    <row r="891" spans="4:4" x14ac:dyDescent="0.2">
      <c r="D891" s="190"/>
    </row>
    <row r="892" spans="4:4" x14ac:dyDescent="0.2">
      <c r="D892" s="190"/>
    </row>
    <row r="893" spans="4:4" x14ac:dyDescent="0.2">
      <c r="D893" s="190"/>
    </row>
    <row r="894" spans="4:4" x14ac:dyDescent="0.2">
      <c r="D894" s="190"/>
    </row>
    <row r="895" spans="4:4" x14ac:dyDescent="0.2">
      <c r="D895" s="190"/>
    </row>
    <row r="896" spans="4:4" x14ac:dyDescent="0.2">
      <c r="D896" s="190"/>
    </row>
    <row r="897" spans="4:4" x14ac:dyDescent="0.2">
      <c r="D897" s="190"/>
    </row>
    <row r="898" spans="4:4" x14ac:dyDescent="0.2">
      <c r="D898" s="190"/>
    </row>
    <row r="899" spans="4:4" x14ac:dyDescent="0.2">
      <c r="D899" s="190"/>
    </row>
    <row r="900" spans="4:4" x14ac:dyDescent="0.2">
      <c r="D900" s="190"/>
    </row>
    <row r="901" spans="4:4" x14ac:dyDescent="0.2">
      <c r="D901" s="190"/>
    </row>
    <row r="902" spans="4:4" x14ac:dyDescent="0.2">
      <c r="D902" s="190"/>
    </row>
    <row r="903" spans="4:4" x14ac:dyDescent="0.2">
      <c r="D903" s="190"/>
    </row>
    <row r="904" spans="4:4" x14ac:dyDescent="0.2">
      <c r="D904" s="190"/>
    </row>
    <row r="905" spans="4:4" x14ac:dyDescent="0.2">
      <c r="D905" s="190"/>
    </row>
    <row r="906" spans="4:4" x14ac:dyDescent="0.2">
      <c r="D906" s="190"/>
    </row>
    <row r="907" spans="4:4" x14ac:dyDescent="0.2">
      <c r="D907" s="190"/>
    </row>
    <row r="908" spans="4:4" x14ac:dyDescent="0.2">
      <c r="D908" s="190"/>
    </row>
    <row r="909" spans="4:4" x14ac:dyDescent="0.2">
      <c r="D909" s="190"/>
    </row>
    <row r="910" spans="4:4" x14ac:dyDescent="0.2">
      <c r="D910" s="190"/>
    </row>
    <row r="911" spans="4:4" x14ac:dyDescent="0.2">
      <c r="D911" s="190"/>
    </row>
    <row r="912" spans="4:4" x14ac:dyDescent="0.2">
      <c r="D912" s="190"/>
    </row>
    <row r="913" spans="4:4" x14ac:dyDescent="0.2">
      <c r="D913" s="190"/>
    </row>
    <row r="914" spans="4:4" x14ac:dyDescent="0.2">
      <c r="D914" s="190"/>
    </row>
    <row r="915" spans="4:4" x14ac:dyDescent="0.2">
      <c r="D915" s="190"/>
    </row>
    <row r="916" spans="4:4" x14ac:dyDescent="0.2">
      <c r="D916" s="190"/>
    </row>
    <row r="917" spans="4:4" x14ac:dyDescent="0.2">
      <c r="D917" s="190"/>
    </row>
    <row r="918" spans="4:4" x14ac:dyDescent="0.2">
      <c r="D918" s="190"/>
    </row>
    <row r="919" spans="4:4" x14ac:dyDescent="0.2">
      <c r="D919" s="190"/>
    </row>
    <row r="920" spans="4:4" x14ac:dyDescent="0.2">
      <c r="D920" s="190"/>
    </row>
    <row r="921" spans="4:4" x14ac:dyDescent="0.2">
      <c r="D921" s="190"/>
    </row>
    <row r="922" spans="4:4" x14ac:dyDescent="0.2">
      <c r="D922" s="190"/>
    </row>
    <row r="923" spans="4:4" x14ac:dyDescent="0.2">
      <c r="D923" s="190"/>
    </row>
    <row r="924" spans="4:4" x14ac:dyDescent="0.2">
      <c r="D924" s="190"/>
    </row>
    <row r="925" spans="4:4" x14ac:dyDescent="0.2">
      <c r="D925" s="190"/>
    </row>
    <row r="926" spans="4:4" x14ac:dyDescent="0.2">
      <c r="D926" s="190"/>
    </row>
    <row r="927" spans="4:4" x14ac:dyDescent="0.2">
      <c r="D927" s="190"/>
    </row>
    <row r="928" spans="4:4" x14ac:dyDescent="0.2">
      <c r="D928" s="190"/>
    </row>
    <row r="929" spans="4:4" x14ac:dyDescent="0.2">
      <c r="D929" s="190"/>
    </row>
    <row r="930" spans="4:4" x14ac:dyDescent="0.2">
      <c r="D930" s="190"/>
    </row>
    <row r="931" spans="4:4" x14ac:dyDescent="0.2">
      <c r="D931" s="190"/>
    </row>
    <row r="932" spans="4:4" x14ac:dyDescent="0.2">
      <c r="D932" s="190"/>
    </row>
    <row r="933" spans="4:4" x14ac:dyDescent="0.2">
      <c r="D933" s="190"/>
    </row>
    <row r="934" spans="4:4" x14ac:dyDescent="0.2">
      <c r="D934" s="190"/>
    </row>
    <row r="935" spans="4:4" x14ac:dyDescent="0.2">
      <c r="D935" s="190"/>
    </row>
    <row r="936" spans="4:4" x14ac:dyDescent="0.2">
      <c r="D936" s="190"/>
    </row>
    <row r="937" spans="4:4" x14ac:dyDescent="0.2">
      <c r="D937" s="190"/>
    </row>
    <row r="938" spans="4:4" x14ac:dyDescent="0.2">
      <c r="D938" s="190"/>
    </row>
    <row r="939" spans="4:4" x14ac:dyDescent="0.2">
      <c r="D939" s="190"/>
    </row>
    <row r="940" spans="4:4" x14ac:dyDescent="0.2">
      <c r="D940" s="190"/>
    </row>
    <row r="941" spans="4:4" x14ac:dyDescent="0.2">
      <c r="D941" s="190"/>
    </row>
    <row r="942" spans="4:4" x14ac:dyDescent="0.2">
      <c r="D942" s="190"/>
    </row>
    <row r="943" spans="4:4" x14ac:dyDescent="0.2">
      <c r="D943" s="190"/>
    </row>
    <row r="944" spans="4:4" x14ac:dyDescent="0.2">
      <c r="D944" s="190"/>
    </row>
    <row r="945" spans="4:4" x14ac:dyDescent="0.2">
      <c r="D945" s="190"/>
    </row>
    <row r="946" spans="4:4" x14ac:dyDescent="0.2">
      <c r="D946" s="190"/>
    </row>
    <row r="947" spans="4:4" x14ac:dyDescent="0.2">
      <c r="D947" s="190"/>
    </row>
    <row r="948" spans="4:4" x14ac:dyDescent="0.2">
      <c r="D948" s="190"/>
    </row>
    <row r="949" spans="4:4" x14ac:dyDescent="0.2">
      <c r="D949" s="190"/>
    </row>
    <row r="950" spans="4:4" x14ac:dyDescent="0.2">
      <c r="D950" s="190"/>
    </row>
    <row r="951" spans="4:4" x14ac:dyDescent="0.2">
      <c r="D951" s="190"/>
    </row>
    <row r="952" spans="4:4" x14ac:dyDescent="0.2">
      <c r="D952" s="190"/>
    </row>
    <row r="953" spans="4:4" x14ac:dyDescent="0.2">
      <c r="D953" s="190"/>
    </row>
    <row r="954" spans="4:4" x14ac:dyDescent="0.2">
      <c r="D954" s="190"/>
    </row>
    <row r="955" spans="4:4" x14ac:dyDescent="0.2">
      <c r="D955" s="190"/>
    </row>
    <row r="956" spans="4:4" x14ac:dyDescent="0.2">
      <c r="D956" s="190"/>
    </row>
    <row r="957" spans="4:4" x14ac:dyDescent="0.2">
      <c r="D957" s="190"/>
    </row>
    <row r="958" spans="4:4" x14ac:dyDescent="0.2">
      <c r="D958" s="190"/>
    </row>
    <row r="959" spans="4:4" x14ac:dyDescent="0.2">
      <c r="D959" s="190"/>
    </row>
    <row r="960" spans="4:4" x14ac:dyDescent="0.2">
      <c r="D960" s="190"/>
    </row>
    <row r="961" spans="4:4" x14ac:dyDescent="0.2">
      <c r="D961" s="190"/>
    </row>
    <row r="962" spans="4:4" x14ac:dyDescent="0.2">
      <c r="D962" s="190"/>
    </row>
    <row r="963" spans="4:4" x14ac:dyDescent="0.2">
      <c r="D963" s="190"/>
    </row>
    <row r="964" spans="4:4" x14ac:dyDescent="0.2">
      <c r="D964" s="190"/>
    </row>
    <row r="965" spans="4:4" x14ac:dyDescent="0.2">
      <c r="D965" s="190"/>
    </row>
    <row r="966" spans="4:4" x14ac:dyDescent="0.2">
      <c r="D966" s="190"/>
    </row>
    <row r="967" spans="4:4" x14ac:dyDescent="0.2">
      <c r="D967" s="190"/>
    </row>
    <row r="968" spans="4:4" x14ac:dyDescent="0.2">
      <c r="D968" s="190"/>
    </row>
    <row r="969" spans="4:4" x14ac:dyDescent="0.2">
      <c r="D969" s="190"/>
    </row>
    <row r="970" spans="4:4" x14ac:dyDescent="0.2">
      <c r="D970" s="190"/>
    </row>
    <row r="971" spans="4:4" x14ac:dyDescent="0.2">
      <c r="D971" s="190"/>
    </row>
    <row r="972" spans="4:4" x14ac:dyDescent="0.2">
      <c r="D972" s="190"/>
    </row>
    <row r="973" spans="4:4" x14ac:dyDescent="0.2">
      <c r="D973" s="190"/>
    </row>
    <row r="974" spans="4:4" x14ac:dyDescent="0.2">
      <c r="D974" s="190"/>
    </row>
    <row r="975" spans="4:4" x14ac:dyDescent="0.2">
      <c r="D975" s="190"/>
    </row>
    <row r="976" spans="4:4" x14ac:dyDescent="0.2">
      <c r="D976" s="190"/>
    </row>
    <row r="977" spans="4:4" x14ac:dyDescent="0.2">
      <c r="D977" s="190"/>
    </row>
    <row r="978" spans="4:4" x14ac:dyDescent="0.2">
      <c r="D978" s="190"/>
    </row>
    <row r="979" spans="4:4" x14ac:dyDescent="0.2">
      <c r="D979" s="190"/>
    </row>
    <row r="980" spans="4:4" x14ac:dyDescent="0.2">
      <c r="D980" s="190"/>
    </row>
    <row r="981" spans="4:4" x14ac:dyDescent="0.2">
      <c r="D981" s="190"/>
    </row>
    <row r="982" spans="4:4" x14ac:dyDescent="0.2">
      <c r="D982" s="190"/>
    </row>
    <row r="983" spans="4:4" x14ac:dyDescent="0.2">
      <c r="D983" s="190"/>
    </row>
    <row r="984" spans="4:4" x14ac:dyDescent="0.2">
      <c r="D984" s="190"/>
    </row>
    <row r="985" spans="4:4" x14ac:dyDescent="0.2">
      <c r="D985" s="190"/>
    </row>
    <row r="986" spans="4:4" x14ac:dyDescent="0.2">
      <c r="D986" s="190"/>
    </row>
    <row r="987" spans="4:4" x14ac:dyDescent="0.2">
      <c r="D987" s="190"/>
    </row>
    <row r="988" spans="4:4" x14ac:dyDescent="0.2">
      <c r="D988" s="190"/>
    </row>
    <row r="989" spans="4:4" x14ac:dyDescent="0.2">
      <c r="D989" s="190"/>
    </row>
    <row r="990" spans="4:4" x14ac:dyDescent="0.2">
      <c r="D990" s="190"/>
    </row>
    <row r="991" spans="4:4" x14ac:dyDescent="0.2">
      <c r="D991" s="190"/>
    </row>
    <row r="992" spans="4:4" x14ac:dyDescent="0.2">
      <c r="D992" s="190"/>
    </row>
    <row r="993" spans="4:4" x14ac:dyDescent="0.2">
      <c r="D993" s="190"/>
    </row>
    <row r="994" spans="4:4" x14ac:dyDescent="0.2">
      <c r="D994" s="190"/>
    </row>
    <row r="995" spans="4:4" x14ac:dyDescent="0.2">
      <c r="D995" s="190"/>
    </row>
    <row r="996" spans="4:4" x14ac:dyDescent="0.2">
      <c r="D996" s="190"/>
    </row>
    <row r="997" spans="4:4" x14ac:dyDescent="0.2">
      <c r="D997" s="190"/>
    </row>
    <row r="998" spans="4:4" x14ac:dyDescent="0.2">
      <c r="D998" s="190"/>
    </row>
    <row r="999" spans="4:4" x14ac:dyDescent="0.2">
      <c r="D999" s="190"/>
    </row>
    <row r="1000" spans="4:4" x14ac:dyDescent="0.2">
      <c r="D1000" s="190"/>
    </row>
    <row r="1001" spans="4:4" x14ac:dyDescent="0.2">
      <c r="D1001" s="190"/>
    </row>
    <row r="1002" spans="4:4" x14ac:dyDescent="0.2">
      <c r="D1002" s="190"/>
    </row>
    <row r="1003" spans="4:4" x14ac:dyDescent="0.2">
      <c r="D1003" s="190"/>
    </row>
    <row r="1004" spans="4:4" x14ac:dyDescent="0.2">
      <c r="D1004" s="190"/>
    </row>
    <row r="1005" spans="4:4" x14ac:dyDescent="0.2">
      <c r="D1005" s="190"/>
    </row>
    <row r="1006" spans="4:4" x14ac:dyDescent="0.2">
      <c r="D1006" s="190"/>
    </row>
    <row r="1007" spans="4:4" x14ac:dyDescent="0.2">
      <c r="D1007" s="190"/>
    </row>
    <row r="1008" spans="4:4" x14ac:dyDescent="0.2">
      <c r="D1008" s="190"/>
    </row>
    <row r="1009" spans="4:4" x14ac:dyDescent="0.2">
      <c r="D1009" s="190"/>
    </row>
    <row r="1010" spans="4:4" x14ac:dyDescent="0.2">
      <c r="D1010" s="190"/>
    </row>
    <row r="1011" spans="4:4" x14ac:dyDescent="0.2">
      <c r="D1011" s="190"/>
    </row>
    <row r="1012" spans="4:4" x14ac:dyDescent="0.2">
      <c r="D1012" s="190"/>
    </row>
    <row r="1013" spans="4:4" x14ac:dyDescent="0.2">
      <c r="D1013" s="190"/>
    </row>
    <row r="1014" spans="4:4" x14ac:dyDescent="0.2">
      <c r="D1014" s="190"/>
    </row>
    <row r="1015" spans="4:4" x14ac:dyDescent="0.2">
      <c r="D1015" s="190"/>
    </row>
    <row r="1016" spans="4:4" x14ac:dyDescent="0.2">
      <c r="D1016" s="190"/>
    </row>
    <row r="1017" spans="4:4" x14ac:dyDescent="0.2">
      <c r="D1017" s="190"/>
    </row>
    <row r="1018" spans="4:4" x14ac:dyDescent="0.2">
      <c r="D1018" s="190"/>
    </row>
    <row r="1019" spans="4:4" x14ac:dyDescent="0.2">
      <c r="D1019" s="190"/>
    </row>
    <row r="1020" spans="4:4" x14ac:dyDescent="0.2">
      <c r="D1020" s="190"/>
    </row>
    <row r="1021" spans="4:4" x14ac:dyDescent="0.2">
      <c r="D1021" s="190"/>
    </row>
    <row r="1022" spans="4:4" x14ac:dyDescent="0.2">
      <c r="D1022" s="190"/>
    </row>
    <row r="1023" spans="4:4" x14ac:dyDescent="0.2">
      <c r="D1023" s="190"/>
    </row>
    <row r="1024" spans="4:4" x14ac:dyDescent="0.2">
      <c r="D1024" s="190"/>
    </row>
    <row r="1025" spans="4:4" x14ac:dyDescent="0.2">
      <c r="D1025" s="190"/>
    </row>
    <row r="1026" spans="4:4" x14ac:dyDescent="0.2">
      <c r="D1026" s="190"/>
    </row>
    <row r="1027" spans="4:4" x14ac:dyDescent="0.2">
      <c r="D1027" s="190"/>
    </row>
    <row r="1028" spans="4:4" x14ac:dyDescent="0.2">
      <c r="D1028" s="190"/>
    </row>
    <row r="1029" spans="4:4" x14ac:dyDescent="0.2">
      <c r="D1029" s="190"/>
    </row>
    <row r="1030" spans="4:4" x14ac:dyDescent="0.2">
      <c r="D1030" s="190"/>
    </row>
    <row r="1031" spans="4:4" x14ac:dyDescent="0.2">
      <c r="D1031" s="190"/>
    </row>
    <row r="1032" spans="4:4" x14ac:dyDescent="0.2">
      <c r="D1032" s="190"/>
    </row>
    <row r="1033" spans="4:4" x14ac:dyDescent="0.2">
      <c r="D1033" s="190"/>
    </row>
    <row r="1034" spans="4:4" x14ac:dyDescent="0.2">
      <c r="D1034" s="190"/>
    </row>
    <row r="1035" spans="4:4" x14ac:dyDescent="0.2">
      <c r="D1035" s="190"/>
    </row>
    <row r="1036" spans="4:4" x14ac:dyDescent="0.2">
      <c r="D1036" s="190"/>
    </row>
    <row r="1037" spans="4:4" x14ac:dyDescent="0.2">
      <c r="D1037" s="190"/>
    </row>
    <row r="1038" spans="4:4" x14ac:dyDescent="0.2">
      <c r="D1038" s="190"/>
    </row>
    <row r="1039" spans="4:4" x14ac:dyDescent="0.2">
      <c r="D1039" s="190"/>
    </row>
    <row r="1040" spans="4:4" x14ac:dyDescent="0.2">
      <c r="D1040" s="190"/>
    </row>
    <row r="1041" spans="4:4" x14ac:dyDescent="0.2">
      <c r="D1041" s="190"/>
    </row>
    <row r="1042" spans="4:4" x14ac:dyDescent="0.2">
      <c r="D1042" s="190"/>
    </row>
    <row r="1043" spans="4:4" x14ac:dyDescent="0.2">
      <c r="D1043" s="190"/>
    </row>
    <row r="1044" spans="4:4" x14ac:dyDescent="0.2">
      <c r="D1044" s="190"/>
    </row>
    <row r="1045" spans="4:4" x14ac:dyDescent="0.2">
      <c r="D1045" s="190"/>
    </row>
    <row r="1046" spans="4:4" x14ac:dyDescent="0.2">
      <c r="D1046" s="190"/>
    </row>
    <row r="1047" spans="4:4" x14ac:dyDescent="0.2">
      <c r="D1047" s="190"/>
    </row>
    <row r="1048" spans="4:4" x14ac:dyDescent="0.2">
      <c r="D1048" s="190"/>
    </row>
    <row r="1049" spans="4:4" x14ac:dyDescent="0.2">
      <c r="D1049" s="190"/>
    </row>
    <row r="1050" spans="4:4" x14ac:dyDescent="0.2">
      <c r="D1050" s="190"/>
    </row>
    <row r="1051" spans="4:4" x14ac:dyDescent="0.2">
      <c r="D1051" s="190"/>
    </row>
    <row r="1052" spans="4:4" x14ac:dyDescent="0.2">
      <c r="D1052" s="190"/>
    </row>
    <row r="1053" spans="4:4" x14ac:dyDescent="0.2">
      <c r="D1053" s="190"/>
    </row>
    <row r="1054" spans="4:4" x14ac:dyDescent="0.2">
      <c r="D1054" s="190"/>
    </row>
    <row r="1055" spans="4:4" x14ac:dyDescent="0.2">
      <c r="D1055" s="190"/>
    </row>
    <row r="1056" spans="4:4" x14ac:dyDescent="0.2">
      <c r="D1056" s="190"/>
    </row>
    <row r="1057" spans="4:4" x14ac:dyDescent="0.2">
      <c r="D1057" s="190"/>
    </row>
    <row r="1058" spans="4:4" x14ac:dyDescent="0.2">
      <c r="D1058" s="190"/>
    </row>
    <row r="1059" spans="4:4" x14ac:dyDescent="0.2">
      <c r="D1059" s="190"/>
    </row>
    <row r="1060" spans="4:4" x14ac:dyDescent="0.2">
      <c r="D1060" s="190"/>
    </row>
    <row r="1061" spans="4:4" x14ac:dyDescent="0.2">
      <c r="D1061" s="190"/>
    </row>
    <row r="1062" spans="4:4" x14ac:dyDescent="0.2">
      <c r="D1062" s="190"/>
    </row>
    <row r="1063" spans="4:4" x14ac:dyDescent="0.2">
      <c r="D1063" s="190"/>
    </row>
    <row r="1064" spans="4:4" x14ac:dyDescent="0.2">
      <c r="D1064" s="190"/>
    </row>
    <row r="1065" spans="4:4" x14ac:dyDescent="0.2">
      <c r="D1065" s="190"/>
    </row>
    <row r="1066" spans="4:4" x14ac:dyDescent="0.2">
      <c r="D1066" s="190"/>
    </row>
    <row r="1067" spans="4:4" x14ac:dyDescent="0.2">
      <c r="D1067" s="190"/>
    </row>
    <row r="1068" spans="4:4" x14ac:dyDescent="0.2">
      <c r="D1068" s="190"/>
    </row>
    <row r="1069" spans="4:4" x14ac:dyDescent="0.2">
      <c r="D1069" s="190"/>
    </row>
    <row r="1070" spans="4:4" x14ac:dyDescent="0.2">
      <c r="D1070" s="190"/>
    </row>
    <row r="1071" spans="4:4" x14ac:dyDescent="0.2">
      <c r="D1071" s="190"/>
    </row>
    <row r="1072" spans="4:4" x14ac:dyDescent="0.2">
      <c r="D1072" s="190"/>
    </row>
    <row r="1073" spans="4:4" x14ac:dyDescent="0.2">
      <c r="D1073" s="190"/>
    </row>
    <row r="1074" spans="4:4" x14ac:dyDescent="0.2">
      <c r="D1074" s="190"/>
    </row>
    <row r="1075" spans="4:4" x14ac:dyDescent="0.2">
      <c r="D1075" s="190"/>
    </row>
    <row r="1076" spans="4:4" x14ac:dyDescent="0.2">
      <c r="D1076" s="190"/>
    </row>
    <row r="1077" spans="4:4" x14ac:dyDescent="0.2">
      <c r="D1077" s="190"/>
    </row>
    <row r="1078" spans="4:4" x14ac:dyDescent="0.2">
      <c r="D1078" s="190"/>
    </row>
    <row r="1079" spans="4:4" x14ac:dyDescent="0.2">
      <c r="D1079" s="190"/>
    </row>
    <row r="1080" spans="4:4" x14ac:dyDescent="0.2">
      <c r="D1080" s="190"/>
    </row>
    <row r="1081" spans="4:4" x14ac:dyDescent="0.2">
      <c r="D1081" s="190"/>
    </row>
    <row r="1082" spans="4:4" x14ac:dyDescent="0.2">
      <c r="D1082" s="190"/>
    </row>
    <row r="1083" spans="4:4" x14ac:dyDescent="0.2">
      <c r="D1083" s="190"/>
    </row>
    <row r="1084" spans="4:4" x14ac:dyDescent="0.2">
      <c r="D1084" s="190"/>
    </row>
    <row r="1085" spans="4:4" x14ac:dyDescent="0.2">
      <c r="D1085" s="190"/>
    </row>
    <row r="1086" spans="4:4" x14ac:dyDescent="0.2">
      <c r="D1086" s="190"/>
    </row>
    <row r="1087" spans="4:4" x14ac:dyDescent="0.2">
      <c r="D1087" s="190"/>
    </row>
    <row r="1088" spans="4:4" x14ac:dyDescent="0.2">
      <c r="D1088" s="190"/>
    </row>
    <row r="1089" spans="4:4" x14ac:dyDescent="0.2">
      <c r="D1089" s="190"/>
    </row>
    <row r="1090" spans="4:4" x14ac:dyDescent="0.2">
      <c r="D1090" s="190"/>
    </row>
    <row r="1091" spans="4:4" x14ac:dyDescent="0.2">
      <c r="D1091" s="190"/>
    </row>
    <row r="1092" spans="4:4" x14ac:dyDescent="0.2">
      <c r="D1092" s="190"/>
    </row>
    <row r="1093" spans="4:4" x14ac:dyDescent="0.2">
      <c r="D1093" s="190"/>
    </row>
    <row r="1094" spans="4:4" x14ac:dyDescent="0.2">
      <c r="D1094" s="190"/>
    </row>
    <row r="1095" spans="4:4" x14ac:dyDescent="0.2">
      <c r="D1095" s="190"/>
    </row>
    <row r="1096" spans="4:4" x14ac:dyDescent="0.2">
      <c r="D1096" s="190"/>
    </row>
    <row r="1097" spans="4:4" x14ac:dyDescent="0.2">
      <c r="D1097" s="190"/>
    </row>
    <row r="1098" spans="4:4" x14ac:dyDescent="0.2">
      <c r="D1098" s="190"/>
    </row>
    <row r="1099" spans="4:4" x14ac:dyDescent="0.2">
      <c r="D1099" s="190"/>
    </row>
    <row r="1100" spans="4:4" x14ac:dyDescent="0.2">
      <c r="D1100" s="190"/>
    </row>
    <row r="1101" spans="4:4" x14ac:dyDescent="0.2">
      <c r="D1101" s="190"/>
    </row>
    <row r="1102" spans="4:4" x14ac:dyDescent="0.2">
      <c r="D1102" s="190"/>
    </row>
    <row r="1103" spans="4:4" x14ac:dyDescent="0.2">
      <c r="D1103" s="190"/>
    </row>
    <row r="1104" spans="4:4" x14ac:dyDescent="0.2">
      <c r="D1104" s="190"/>
    </row>
    <row r="1105" spans="4:4" x14ac:dyDescent="0.2">
      <c r="D1105" s="190"/>
    </row>
    <row r="1106" spans="4:4" x14ac:dyDescent="0.2">
      <c r="D1106" s="190"/>
    </row>
    <row r="1107" spans="4:4" x14ac:dyDescent="0.2">
      <c r="D1107" s="190"/>
    </row>
    <row r="1108" spans="4:4" x14ac:dyDescent="0.2">
      <c r="D1108" s="190"/>
    </row>
    <row r="1109" spans="4:4" x14ac:dyDescent="0.2">
      <c r="D1109" s="190"/>
    </row>
    <row r="1110" spans="4:4" x14ac:dyDescent="0.2">
      <c r="D1110" s="190"/>
    </row>
    <row r="1111" spans="4:4" x14ac:dyDescent="0.2">
      <c r="D1111" s="190"/>
    </row>
    <row r="1112" spans="4:4" x14ac:dyDescent="0.2">
      <c r="D1112" s="190"/>
    </row>
    <row r="1113" spans="4:4" x14ac:dyDescent="0.2">
      <c r="D1113" s="190"/>
    </row>
    <row r="1114" spans="4:4" x14ac:dyDescent="0.2">
      <c r="D1114" s="190"/>
    </row>
    <row r="1115" spans="4:4" x14ac:dyDescent="0.2">
      <c r="D1115" s="190"/>
    </row>
    <row r="1116" spans="4:4" x14ac:dyDescent="0.2">
      <c r="D1116" s="190"/>
    </row>
    <row r="1117" spans="4:4" x14ac:dyDescent="0.2">
      <c r="D1117" s="190"/>
    </row>
    <row r="1118" spans="4:4" x14ac:dyDescent="0.2">
      <c r="D1118" s="190"/>
    </row>
    <row r="1119" spans="4:4" x14ac:dyDescent="0.2">
      <c r="D1119" s="190"/>
    </row>
    <row r="1120" spans="4:4" x14ac:dyDescent="0.2">
      <c r="D1120" s="190"/>
    </row>
    <row r="1121" spans="4:4" x14ac:dyDescent="0.2">
      <c r="D1121" s="190"/>
    </row>
    <row r="1122" spans="4:4" x14ac:dyDescent="0.2">
      <c r="D1122" s="190"/>
    </row>
    <row r="1123" spans="4:4" x14ac:dyDescent="0.2">
      <c r="D1123" s="190"/>
    </row>
    <row r="1124" spans="4:4" x14ac:dyDescent="0.2">
      <c r="D1124" s="190"/>
    </row>
    <row r="1125" spans="4:4" x14ac:dyDescent="0.2">
      <c r="D1125" s="190"/>
    </row>
    <row r="1126" spans="4:4" x14ac:dyDescent="0.2">
      <c r="D1126" s="190"/>
    </row>
    <row r="1127" spans="4:4" x14ac:dyDescent="0.2">
      <c r="D1127" s="190"/>
    </row>
    <row r="1128" spans="4:4" x14ac:dyDescent="0.2">
      <c r="D1128" s="190"/>
    </row>
    <row r="1129" spans="4:4" x14ac:dyDescent="0.2">
      <c r="D1129" s="190"/>
    </row>
    <row r="1130" spans="4:4" x14ac:dyDescent="0.2">
      <c r="D1130" s="190"/>
    </row>
    <row r="1131" spans="4:4" x14ac:dyDescent="0.2">
      <c r="D1131" s="190"/>
    </row>
    <row r="1132" spans="4:4" x14ac:dyDescent="0.2">
      <c r="D1132" s="190"/>
    </row>
    <row r="1133" spans="4:4" x14ac:dyDescent="0.2">
      <c r="D1133" s="190"/>
    </row>
    <row r="1134" spans="4:4" x14ac:dyDescent="0.2">
      <c r="D1134" s="190"/>
    </row>
    <row r="1135" spans="4:4" x14ac:dyDescent="0.2">
      <c r="D1135" s="190"/>
    </row>
    <row r="1136" spans="4:4" x14ac:dyDescent="0.2">
      <c r="D1136" s="190"/>
    </row>
    <row r="1137" spans="4:4" x14ac:dyDescent="0.2">
      <c r="D1137" s="190"/>
    </row>
    <row r="1138" spans="4:4" x14ac:dyDescent="0.2">
      <c r="D1138" s="190"/>
    </row>
    <row r="1139" spans="4:4" x14ac:dyDescent="0.2">
      <c r="D1139" s="190"/>
    </row>
    <row r="1140" spans="4:4" x14ac:dyDescent="0.2">
      <c r="D1140" s="190"/>
    </row>
    <row r="1141" spans="4:4" x14ac:dyDescent="0.2">
      <c r="D1141" s="190"/>
    </row>
    <row r="1142" spans="4:4" x14ac:dyDescent="0.2">
      <c r="D1142" s="190"/>
    </row>
    <row r="1143" spans="4:4" x14ac:dyDescent="0.2">
      <c r="D1143" s="190"/>
    </row>
    <row r="1144" spans="4:4" x14ac:dyDescent="0.2">
      <c r="D1144" s="190"/>
    </row>
    <row r="1145" spans="4:4" x14ac:dyDescent="0.2">
      <c r="D1145" s="190"/>
    </row>
    <row r="1146" spans="4:4" x14ac:dyDescent="0.2">
      <c r="D1146" s="190"/>
    </row>
    <row r="1147" spans="4:4" x14ac:dyDescent="0.2">
      <c r="D1147" s="190"/>
    </row>
    <row r="1148" spans="4:4" x14ac:dyDescent="0.2">
      <c r="D1148" s="190"/>
    </row>
    <row r="1149" spans="4:4" x14ac:dyDescent="0.2">
      <c r="D1149" s="190"/>
    </row>
    <row r="1150" spans="4:4" x14ac:dyDescent="0.2">
      <c r="D1150" s="190"/>
    </row>
    <row r="1151" spans="4:4" x14ac:dyDescent="0.2">
      <c r="D1151" s="190"/>
    </row>
    <row r="1152" spans="4:4" x14ac:dyDescent="0.2">
      <c r="D1152" s="190"/>
    </row>
    <row r="1153" spans="4:4" x14ac:dyDescent="0.2">
      <c r="D1153" s="190"/>
    </row>
    <row r="1154" spans="4:4" x14ac:dyDescent="0.2">
      <c r="D1154" s="190"/>
    </row>
    <row r="1155" spans="4:4" x14ac:dyDescent="0.2">
      <c r="D1155" s="190"/>
    </row>
    <row r="1156" spans="4:4" x14ac:dyDescent="0.2">
      <c r="D1156" s="190"/>
    </row>
    <row r="1157" spans="4:4" x14ac:dyDescent="0.2">
      <c r="D1157" s="190"/>
    </row>
    <row r="1158" spans="4:4" x14ac:dyDescent="0.2">
      <c r="D1158" s="190"/>
    </row>
    <row r="1159" spans="4:4" x14ac:dyDescent="0.2">
      <c r="D1159" s="190"/>
    </row>
    <row r="1160" spans="4:4" x14ac:dyDescent="0.2">
      <c r="D1160" s="190"/>
    </row>
    <row r="1161" spans="4:4" x14ac:dyDescent="0.2">
      <c r="D1161" s="190"/>
    </row>
    <row r="1162" spans="4:4" x14ac:dyDescent="0.2">
      <c r="D1162" s="190"/>
    </row>
    <row r="1163" spans="4:4" x14ac:dyDescent="0.2">
      <c r="D1163" s="190"/>
    </row>
    <row r="1164" spans="4:4" x14ac:dyDescent="0.2">
      <c r="D1164" s="190"/>
    </row>
    <row r="1165" spans="4:4" x14ac:dyDescent="0.2">
      <c r="D1165" s="190"/>
    </row>
    <row r="1166" spans="4:4" x14ac:dyDescent="0.2">
      <c r="D1166" s="190"/>
    </row>
    <row r="1167" spans="4:4" x14ac:dyDescent="0.2">
      <c r="D1167" s="190"/>
    </row>
    <row r="1168" spans="4:4" x14ac:dyDescent="0.2">
      <c r="D1168" s="190"/>
    </row>
    <row r="1169" spans="4:4" x14ac:dyDescent="0.2">
      <c r="D1169" s="190"/>
    </row>
    <row r="1170" spans="4:4" x14ac:dyDescent="0.2">
      <c r="D1170" s="190"/>
    </row>
    <row r="1171" spans="4:4" x14ac:dyDescent="0.2">
      <c r="D1171" s="190"/>
    </row>
    <row r="1172" spans="4:4" x14ac:dyDescent="0.2">
      <c r="D1172" s="190"/>
    </row>
    <row r="1173" spans="4:4" x14ac:dyDescent="0.2">
      <c r="D1173" s="190"/>
    </row>
    <row r="1174" spans="4:4" x14ac:dyDescent="0.2">
      <c r="D1174" s="190"/>
    </row>
    <row r="1175" spans="4:4" x14ac:dyDescent="0.2">
      <c r="D1175" s="190"/>
    </row>
    <row r="1176" spans="4:4" x14ac:dyDescent="0.2">
      <c r="D1176" s="190"/>
    </row>
    <row r="1177" spans="4:4" x14ac:dyDescent="0.2">
      <c r="D1177" s="190"/>
    </row>
    <row r="1178" spans="4:4" x14ac:dyDescent="0.2">
      <c r="D1178" s="190"/>
    </row>
    <row r="1179" spans="4:4" x14ac:dyDescent="0.2">
      <c r="D1179" s="190"/>
    </row>
    <row r="1180" spans="4:4" x14ac:dyDescent="0.2">
      <c r="D1180" s="190"/>
    </row>
    <row r="1181" spans="4:4" x14ac:dyDescent="0.2">
      <c r="D1181" s="190"/>
    </row>
    <row r="1182" spans="4:4" x14ac:dyDescent="0.2">
      <c r="D1182" s="190"/>
    </row>
    <row r="1183" spans="4:4" x14ac:dyDescent="0.2">
      <c r="D1183" s="190"/>
    </row>
    <row r="1184" spans="4:4" x14ac:dyDescent="0.2">
      <c r="D1184" s="190"/>
    </row>
    <row r="1185" spans="4:4" x14ac:dyDescent="0.2">
      <c r="D1185" s="190"/>
    </row>
    <row r="1186" spans="4:4" x14ac:dyDescent="0.2">
      <c r="D1186" s="190"/>
    </row>
    <row r="1187" spans="4:4" x14ac:dyDescent="0.2">
      <c r="D1187" s="190"/>
    </row>
    <row r="1188" spans="4:4" x14ac:dyDescent="0.2">
      <c r="D1188" s="190"/>
    </row>
    <row r="1189" spans="4:4" x14ac:dyDescent="0.2">
      <c r="D1189" s="190"/>
    </row>
    <row r="1190" spans="4:4" x14ac:dyDescent="0.2">
      <c r="D1190" s="190"/>
    </row>
    <row r="1191" spans="4:4" x14ac:dyDescent="0.2">
      <c r="D1191" s="190"/>
    </row>
    <row r="1192" spans="4:4" x14ac:dyDescent="0.2">
      <c r="D1192" s="190"/>
    </row>
    <row r="1193" spans="4:4" x14ac:dyDescent="0.2">
      <c r="D1193" s="190"/>
    </row>
    <row r="1194" spans="4:4" x14ac:dyDescent="0.2">
      <c r="D1194" s="190"/>
    </row>
    <row r="1195" spans="4:4" x14ac:dyDescent="0.2">
      <c r="D1195" s="190"/>
    </row>
    <row r="1196" spans="4:4" x14ac:dyDescent="0.2">
      <c r="D1196" s="190"/>
    </row>
    <row r="1197" spans="4:4" x14ac:dyDescent="0.2">
      <c r="D1197" s="190"/>
    </row>
    <row r="1198" spans="4:4" x14ac:dyDescent="0.2">
      <c r="D1198" s="190"/>
    </row>
    <row r="1199" spans="4:4" x14ac:dyDescent="0.2">
      <c r="D1199" s="190"/>
    </row>
    <row r="1200" spans="4:4" x14ac:dyDescent="0.2">
      <c r="D1200" s="190"/>
    </row>
    <row r="1201" spans="4:4" x14ac:dyDescent="0.2">
      <c r="D1201" s="190"/>
    </row>
    <row r="1202" spans="4:4" x14ac:dyDescent="0.2">
      <c r="D1202" s="190"/>
    </row>
    <row r="1203" spans="4:4" x14ac:dyDescent="0.2">
      <c r="D1203" s="190"/>
    </row>
    <row r="1204" spans="4:4" x14ac:dyDescent="0.2">
      <c r="D1204" s="190"/>
    </row>
    <row r="1205" spans="4:4" x14ac:dyDescent="0.2">
      <c r="D1205" s="190"/>
    </row>
    <row r="1206" spans="4:4" x14ac:dyDescent="0.2">
      <c r="D1206" s="190"/>
    </row>
    <row r="1207" spans="4:4" x14ac:dyDescent="0.2">
      <c r="D1207" s="190"/>
    </row>
    <row r="1208" spans="4:4" x14ac:dyDescent="0.2">
      <c r="D1208" s="190"/>
    </row>
    <row r="1209" spans="4:4" x14ac:dyDescent="0.2">
      <c r="D1209" s="190"/>
    </row>
    <row r="1210" spans="4:4" x14ac:dyDescent="0.2">
      <c r="D1210" s="190"/>
    </row>
    <row r="1211" spans="4:4" x14ac:dyDescent="0.2">
      <c r="D1211" s="190"/>
    </row>
    <row r="1212" spans="4:4" x14ac:dyDescent="0.2">
      <c r="D1212" s="190"/>
    </row>
    <row r="1213" spans="4:4" x14ac:dyDescent="0.2">
      <c r="D1213" s="190"/>
    </row>
    <row r="1214" spans="4:4" x14ac:dyDescent="0.2">
      <c r="D1214" s="190"/>
    </row>
    <row r="1215" spans="4:4" x14ac:dyDescent="0.2">
      <c r="D1215" s="190"/>
    </row>
    <row r="1216" spans="4:4" x14ac:dyDescent="0.2">
      <c r="D1216" s="190"/>
    </row>
    <row r="1217" spans="4:4" x14ac:dyDescent="0.2">
      <c r="D1217" s="190"/>
    </row>
    <row r="1218" spans="4:4" x14ac:dyDescent="0.2">
      <c r="D1218" s="190"/>
    </row>
    <row r="1219" spans="4:4" x14ac:dyDescent="0.2">
      <c r="D1219" s="190"/>
    </row>
    <row r="1220" spans="4:4" x14ac:dyDescent="0.2">
      <c r="D1220" s="190"/>
    </row>
    <row r="1221" spans="4:4" x14ac:dyDescent="0.2">
      <c r="D1221" s="190"/>
    </row>
    <row r="1222" spans="4:4" x14ac:dyDescent="0.2">
      <c r="D1222" s="190"/>
    </row>
    <row r="1223" spans="4:4" x14ac:dyDescent="0.2">
      <c r="D1223" s="190"/>
    </row>
    <row r="1224" spans="4:4" x14ac:dyDescent="0.2">
      <c r="D1224" s="190"/>
    </row>
    <row r="1225" spans="4:4" x14ac:dyDescent="0.2">
      <c r="D1225" s="190"/>
    </row>
    <row r="1226" spans="4:4" x14ac:dyDescent="0.2">
      <c r="D1226" s="190"/>
    </row>
    <row r="1227" spans="4:4" x14ac:dyDescent="0.2">
      <c r="D1227" s="190"/>
    </row>
    <row r="1228" spans="4:4" x14ac:dyDescent="0.2">
      <c r="D1228" s="190"/>
    </row>
    <row r="1229" spans="4:4" x14ac:dyDescent="0.2">
      <c r="D1229" s="190"/>
    </row>
    <row r="1230" spans="4:4" x14ac:dyDescent="0.2">
      <c r="D1230" s="190"/>
    </row>
    <row r="1231" spans="4:4" x14ac:dyDescent="0.2">
      <c r="D1231" s="190"/>
    </row>
    <row r="1232" spans="4:4" x14ac:dyDescent="0.2">
      <c r="D1232" s="190"/>
    </row>
    <row r="1233" spans="4:4" x14ac:dyDescent="0.2">
      <c r="D1233" s="190"/>
    </row>
    <row r="1234" spans="4:4" x14ac:dyDescent="0.2">
      <c r="D1234" s="190"/>
    </row>
    <row r="1235" spans="4:4" x14ac:dyDescent="0.2">
      <c r="D1235" s="190"/>
    </row>
    <row r="1236" spans="4:4" x14ac:dyDescent="0.2">
      <c r="D1236" s="190"/>
    </row>
    <row r="1237" spans="4:4" x14ac:dyDescent="0.2">
      <c r="D1237" s="190"/>
    </row>
    <row r="1238" spans="4:4" x14ac:dyDescent="0.2">
      <c r="D1238" s="190"/>
    </row>
    <row r="1239" spans="4:4" x14ac:dyDescent="0.2">
      <c r="D1239" s="190"/>
    </row>
    <row r="1240" spans="4:4" x14ac:dyDescent="0.2">
      <c r="D1240" s="190"/>
    </row>
    <row r="1241" spans="4:4" x14ac:dyDescent="0.2">
      <c r="D1241" s="190"/>
    </row>
    <row r="1242" spans="4:4" x14ac:dyDescent="0.2">
      <c r="D1242" s="190"/>
    </row>
    <row r="1243" spans="4:4" x14ac:dyDescent="0.2">
      <c r="D1243" s="190"/>
    </row>
    <row r="1244" spans="4:4" x14ac:dyDescent="0.2">
      <c r="D1244" s="190"/>
    </row>
    <row r="1245" spans="4:4" x14ac:dyDescent="0.2">
      <c r="D1245" s="190"/>
    </row>
    <row r="1246" spans="4:4" x14ac:dyDescent="0.2">
      <c r="D1246" s="190"/>
    </row>
    <row r="1247" spans="4:4" x14ac:dyDescent="0.2">
      <c r="D1247" s="190"/>
    </row>
    <row r="1248" spans="4:4" x14ac:dyDescent="0.2">
      <c r="D1248" s="190"/>
    </row>
    <row r="1249" spans="4:4" x14ac:dyDescent="0.2">
      <c r="D1249" s="190"/>
    </row>
    <row r="1250" spans="4:4" x14ac:dyDescent="0.2">
      <c r="D1250" s="190"/>
    </row>
    <row r="1251" spans="4:4" x14ac:dyDescent="0.2">
      <c r="D1251" s="190"/>
    </row>
    <row r="1252" spans="4:4" x14ac:dyDescent="0.2">
      <c r="D1252" s="190"/>
    </row>
    <row r="1253" spans="4:4" x14ac:dyDescent="0.2">
      <c r="D1253" s="190"/>
    </row>
    <row r="1254" spans="4:4" x14ac:dyDescent="0.2">
      <c r="D1254" s="190"/>
    </row>
    <row r="1255" spans="4:4" x14ac:dyDescent="0.2">
      <c r="D1255" s="190"/>
    </row>
    <row r="1256" spans="4:4" x14ac:dyDescent="0.2">
      <c r="D1256" s="190"/>
    </row>
    <row r="1257" spans="4:4" x14ac:dyDescent="0.2">
      <c r="D1257" s="190"/>
    </row>
    <row r="1258" spans="4:4" x14ac:dyDescent="0.2">
      <c r="D1258" s="190"/>
    </row>
    <row r="1259" spans="4:4" x14ac:dyDescent="0.2">
      <c r="D1259" s="190"/>
    </row>
    <row r="1260" spans="4:4" x14ac:dyDescent="0.2">
      <c r="D1260" s="190"/>
    </row>
    <row r="1261" spans="4:4" x14ac:dyDescent="0.2">
      <c r="D1261" s="190"/>
    </row>
    <row r="1262" spans="4:4" x14ac:dyDescent="0.2">
      <c r="D1262" s="190"/>
    </row>
    <row r="1263" spans="4:4" x14ac:dyDescent="0.2">
      <c r="D1263" s="190"/>
    </row>
    <row r="1264" spans="4:4" x14ac:dyDescent="0.2">
      <c r="D1264" s="190"/>
    </row>
    <row r="1265" spans="4:4" x14ac:dyDescent="0.2">
      <c r="D1265" s="190"/>
    </row>
    <row r="1266" spans="4:4" x14ac:dyDescent="0.2">
      <c r="D1266" s="190"/>
    </row>
    <row r="1267" spans="4:4" x14ac:dyDescent="0.2">
      <c r="D1267" s="190"/>
    </row>
    <row r="1268" spans="4:4" x14ac:dyDescent="0.2">
      <c r="D1268" s="190"/>
    </row>
    <row r="1269" spans="4:4" x14ac:dyDescent="0.2">
      <c r="D1269" s="190"/>
    </row>
    <row r="1270" spans="4:4" x14ac:dyDescent="0.2">
      <c r="D1270" s="190"/>
    </row>
    <row r="1271" spans="4:4" x14ac:dyDescent="0.2">
      <c r="D1271" s="190"/>
    </row>
    <row r="1272" spans="4:4" x14ac:dyDescent="0.2">
      <c r="D1272" s="190"/>
    </row>
    <row r="1273" spans="4:4" x14ac:dyDescent="0.2">
      <c r="D1273" s="190"/>
    </row>
    <row r="1274" spans="4:4" x14ac:dyDescent="0.2">
      <c r="D1274" s="190"/>
    </row>
    <row r="1275" spans="4:4" x14ac:dyDescent="0.2">
      <c r="D1275" s="190"/>
    </row>
    <row r="1276" spans="4:4" x14ac:dyDescent="0.2">
      <c r="D1276" s="190"/>
    </row>
    <row r="1277" spans="4:4" x14ac:dyDescent="0.2">
      <c r="D1277" s="190"/>
    </row>
    <row r="1278" spans="4:4" x14ac:dyDescent="0.2">
      <c r="D1278" s="190"/>
    </row>
    <row r="1279" spans="4:4" x14ac:dyDescent="0.2">
      <c r="D1279" s="190"/>
    </row>
    <row r="1280" spans="4:4" x14ac:dyDescent="0.2">
      <c r="D1280" s="190"/>
    </row>
    <row r="1281" spans="4:4" x14ac:dyDescent="0.2">
      <c r="D1281" s="190"/>
    </row>
    <row r="1282" spans="4:4" x14ac:dyDescent="0.2">
      <c r="D1282" s="190"/>
    </row>
    <row r="1283" spans="4:4" x14ac:dyDescent="0.2">
      <c r="D1283" s="190"/>
    </row>
    <row r="1284" spans="4:4" x14ac:dyDescent="0.2">
      <c r="D1284" s="190"/>
    </row>
    <row r="1285" spans="4:4" x14ac:dyDescent="0.2">
      <c r="D1285" s="190"/>
    </row>
    <row r="1286" spans="4:4" x14ac:dyDescent="0.2">
      <c r="D1286" s="190"/>
    </row>
    <row r="1287" spans="4:4" x14ac:dyDescent="0.2">
      <c r="D1287" s="190"/>
    </row>
    <row r="1288" spans="4:4" x14ac:dyDescent="0.2">
      <c r="D1288" s="190"/>
    </row>
    <row r="1289" spans="4:4" x14ac:dyDescent="0.2">
      <c r="D1289" s="190"/>
    </row>
    <row r="1290" spans="4:4" x14ac:dyDescent="0.2">
      <c r="D1290" s="190"/>
    </row>
    <row r="1291" spans="4:4" x14ac:dyDescent="0.2">
      <c r="D1291" s="190"/>
    </row>
    <row r="1292" spans="4:4" x14ac:dyDescent="0.2">
      <c r="D1292" s="190"/>
    </row>
    <row r="1293" spans="4:4" x14ac:dyDescent="0.2">
      <c r="D1293" s="190"/>
    </row>
    <row r="1294" spans="4:4" x14ac:dyDescent="0.2">
      <c r="D1294" s="190"/>
    </row>
    <row r="1295" spans="4:4" x14ac:dyDescent="0.2">
      <c r="D1295" s="190"/>
    </row>
    <row r="1296" spans="4:4" x14ac:dyDescent="0.2">
      <c r="D1296" s="190"/>
    </row>
    <row r="1297" spans="4:4" x14ac:dyDescent="0.2">
      <c r="D1297" s="190"/>
    </row>
    <row r="1298" spans="4:4" x14ac:dyDescent="0.2">
      <c r="D1298" s="190"/>
    </row>
    <row r="1299" spans="4:4" x14ac:dyDescent="0.2">
      <c r="D1299" s="190"/>
    </row>
    <row r="1300" spans="4:4" x14ac:dyDescent="0.2">
      <c r="D1300" s="190"/>
    </row>
    <row r="1301" spans="4:4" x14ac:dyDescent="0.2">
      <c r="D1301" s="190"/>
    </row>
    <row r="1302" spans="4:4" x14ac:dyDescent="0.2">
      <c r="D1302" s="190"/>
    </row>
    <row r="1303" spans="4:4" x14ac:dyDescent="0.2">
      <c r="D1303" s="190"/>
    </row>
    <row r="1304" spans="4:4" x14ac:dyDescent="0.2">
      <c r="D1304" s="190"/>
    </row>
    <row r="1305" spans="4:4" x14ac:dyDescent="0.2">
      <c r="D1305" s="190"/>
    </row>
    <row r="1306" spans="4:4" x14ac:dyDescent="0.2">
      <c r="D1306" s="190"/>
    </row>
    <row r="1307" spans="4:4" x14ac:dyDescent="0.2">
      <c r="D1307" s="190"/>
    </row>
    <row r="1308" spans="4:4" x14ac:dyDescent="0.2">
      <c r="D1308" s="190"/>
    </row>
    <row r="1309" spans="4:4" x14ac:dyDescent="0.2">
      <c r="D1309" s="190"/>
    </row>
    <row r="1310" spans="4:4" x14ac:dyDescent="0.2">
      <c r="D1310" s="190"/>
    </row>
    <row r="1311" spans="4:4" x14ac:dyDescent="0.2">
      <c r="D1311" s="190"/>
    </row>
    <row r="1312" spans="4:4" x14ac:dyDescent="0.2">
      <c r="D1312" s="190"/>
    </row>
    <row r="1313" spans="4:4" x14ac:dyDescent="0.2">
      <c r="D1313" s="190"/>
    </row>
    <row r="1314" spans="4:4" x14ac:dyDescent="0.2">
      <c r="D1314" s="190"/>
    </row>
    <row r="1315" spans="4:4" x14ac:dyDescent="0.2">
      <c r="D1315" s="190"/>
    </row>
    <row r="1316" spans="4:4" x14ac:dyDescent="0.2">
      <c r="D1316" s="190"/>
    </row>
    <row r="1317" spans="4:4" x14ac:dyDescent="0.2">
      <c r="D1317" s="190"/>
    </row>
    <row r="1318" spans="4:4" x14ac:dyDescent="0.2">
      <c r="D1318" s="190"/>
    </row>
    <row r="1319" spans="4:4" x14ac:dyDescent="0.2">
      <c r="D1319" s="190"/>
    </row>
    <row r="1320" spans="4:4" x14ac:dyDescent="0.2">
      <c r="D1320" s="190"/>
    </row>
    <row r="1321" spans="4:4" x14ac:dyDescent="0.2">
      <c r="D1321" s="190"/>
    </row>
    <row r="1322" spans="4:4" x14ac:dyDescent="0.2">
      <c r="D1322" s="190"/>
    </row>
    <row r="1323" spans="4:4" x14ac:dyDescent="0.2">
      <c r="D1323" s="190"/>
    </row>
    <row r="1324" spans="4:4" x14ac:dyDescent="0.2">
      <c r="D1324" s="190"/>
    </row>
    <row r="1325" spans="4:4" x14ac:dyDescent="0.2">
      <c r="D1325" s="190"/>
    </row>
    <row r="1326" spans="4:4" x14ac:dyDescent="0.2">
      <c r="D1326" s="190"/>
    </row>
    <row r="1327" spans="4:4" x14ac:dyDescent="0.2">
      <c r="D1327" s="190"/>
    </row>
    <row r="1328" spans="4:4" x14ac:dyDescent="0.2">
      <c r="D1328" s="190"/>
    </row>
    <row r="1329" spans="4:4" x14ac:dyDescent="0.2">
      <c r="D1329" s="190"/>
    </row>
    <row r="1330" spans="4:4" x14ac:dyDescent="0.2">
      <c r="D1330" s="190"/>
    </row>
    <row r="1331" spans="4:4" x14ac:dyDescent="0.2">
      <c r="D1331" s="190"/>
    </row>
    <row r="1332" spans="4:4" x14ac:dyDescent="0.2">
      <c r="D1332" s="190"/>
    </row>
    <row r="1333" spans="4:4" x14ac:dyDescent="0.2">
      <c r="D1333" s="190"/>
    </row>
    <row r="1334" spans="4:4" x14ac:dyDescent="0.2">
      <c r="D1334" s="190"/>
    </row>
    <row r="1335" spans="4:4" x14ac:dyDescent="0.2">
      <c r="D1335" s="190"/>
    </row>
    <row r="1336" spans="4:4" x14ac:dyDescent="0.2">
      <c r="D1336" s="190"/>
    </row>
    <row r="1337" spans="4:4" x14ac:dyDescent="0.2">
      <c r="D1337" s="190"/>
    </row>
    <row r="1338" spans="4:4" x14ac:dyDescent="0.2">
      <c r="D1338" s="190"/>
    </row>
    <row r="1339" spans="4:4" x14ac:dyDescent="0.2">
      <c r="D1339" s="190"/>
    </row>
    <row r="1340" spans="4:4" x14ac:dyDescent="0.2">
      <c r="D1340" s="190"/>
    </row>
    <row r="1341" spans="4:4" x14ac:dyDescent="0.2">
      <c r="D1341" s="190"/>
    </row>
    <row r="1342" spans="4:4" x14ac:dyDescent="0.2">
      <c r="D1342" s="190"/>
    </row>
    <row r="1343" spans="4:4" x14ac:dyDescent="0.2">
      <c r="D1343" s="190"/>
    </row>
    <row r="1344" spans="4:4" x14ac:dyDescent="0.2">
      <c r="D1344" s="190"/>
    </row>
    <row r="1345" spans="4:4" x14ac:dyDescent="0.2">
      <c r="D1345" s="190"/>
    </row>
    <row r="1346" spans="4:4" x14ac:dyDescent="0.2">
      <c r="D1346" s="190"/>
    </row>
    <row r="1347" spans="4:4" x14ac:dyDescent="0.2">
      <c r="D1347" s="190"/>
    </row>
    <row r="1348" spans="4:4" x14ac:dyDescent="0.2">
      <c r="D1348" s="190"/>
    </row>
    <row r="1349" spans="4:4" x14ac:dyDescent="0.2">
      <c r="D1349" s="190"/>
    </row>
    <row r="1350" spans="4:4" x14ac:dyDescent="0.2">
      <c r="D1350" s="190"/>
    </row>
    <row r="1351" spans="4:4" x14ac:dyDescent="0.2">
      <c r="D1351" s="190"/>
    </row>
    <row r="1352" spans="4:4" x14ac:dyDescent="0.2">
      <c r="D1352" s="190"/>
    </row>
    <row r="1353" spans="4:4" x14ac:dyDescent="0.2">
      <c r="D1353" s="190"/>
    </row>
    <row r="1354" spans="4:4" x14ac:dyDescent="0.2">
      <c r="D1354" s="190"/>
    </row>
    <row r="1355" spans="4:4" x14ac:dyDescent="0.2">
      <c r="D1355" s="190"/>
    </row>
    <row r="1356" spans="4:4" x14ac:dyDescent="0.2">
      <c r="D1356" s="190"/>
    </row>
    <row r="1357" spans="4:4" x14ac:dyDescent="0.2">
      <c r="D1357" s="190"/>
    </row>
    <row r="1358" spans="4:4" x14ac:dyDescent="0.2">
      <c r="D1358" s="190"/>
    </row>
    <row r="1359" spans="4:4" x14ac:dyDescent="0.2">
      <c r="D1359" s="190"/>
    </row>
    <row r="1360" spans="4:4" x14ac:dyDescent="0.2">
      <c r="D1360" s="190"/>
    </row>
    <row r="1361" spans="4:4" x14ac:dyDescent="0.2">
      <c r="D1361" s="190"/>
    </row>
    <row r="1362" spans="4:4" x14ac:dyDescent="0.2">
      <c r="D1362" s="190"/>
    </row>
    <row r="1363" spans="4:4" x14ac:dyDescent="0.2">
      <c r="D1363" s="190"/>
    </row>
    <row r="1364" spans="4:4" x14ac:dyDescent="0.2">
      <c r="D1364" s="190"/>
    </row>
    <row r="1365" spans="4:4" x14ac:dyDescent="0.2">
      <c r="D1365" s="190"/>
    </row>
    <row r="1366" spans="4:4" x14ac:dyDescent="0.2">
      <c r="D1366" s="190"/>
    </row>
    <row r="1367" spans="4:4" x14ac:dyDescent="0.2">
      <c r="D1367" s="190"/>
    </row>
    <row r="1368" spans="4:4" x14ac:dyDescent="0.2">
      <c r="D1368" s="190"/>
    </row>
    <row r="1369" spans="4:4" x14ac:dyDescent="0.2">
      <c r="D1369" s="190"/>
    </row>
    <row r="1370" spans="4:4" x14ac:dyDescent="0.2">
      <c r="D1370" s="190"/>
    </row>
    <row r="1371" spans="4:4" x14ac:dyDescent="0.2">
      <c r="D1371" s="190"/>
    </row>
    <row r="1372" spans="4:4" x14ac:dyDescent="0.2">
      <c r="D1372" s="190"/>
    </row>
    <row r="1373" spans="4:4" x14ac:dyDescent="0.2">
      <c r="D1373" s="190"/>
    </row>
    <row r="1374" spans="4:4" x14ac:dyDescent="0.2">
      <c r="D1374" s="190"/>
    </row>
    <row r="1375" spans="4:4" x14ac:dyDescent="0.2">
      <c r="D1375" s="190"/>
    </row>
    <row r="1376" spans="4:4" x14ac:dyDescent="0.2">
      <c r="D1376" s="190"/>
    </row>
    <row r="1377" spans="4:4" x14ac:dyDescent="0.2">
      <c r="D1377" s="190"/>
    </row>
    <row r="1378" spans="4:4" x14ac:dyDescent="0.2">
      <c r="D1378" s="190"/>
    </row>
    <row r="1379" spans="4:4" x14ac:dyDescent="0.2">
      <c r="D1379" s="190"/>
    </row>
    <row r="1380" spans="4:4" x14ac:dyDescent="0.2">
      <c r="D1380" s="190"/>
    </row>
    <row r="1381" spans="4:4" x14ac:dyDescent="0.2">
      <c r="D1381" s="190"/>
    </row>
    <row r="1382" spans="4:4" x14ac:dyDescent="0.2">
      <c r="D1382" s="190"/>
    </row>
    <row r="1383" spans="4:4" x14ac:dyDescent="0.2">
      <c r="D1383" s="190"/>
    </row>
    <row r="1384" spans="4:4" x14ac:dyDescent="0.2">
      <c r="D1384" s="190"/>
    </row>
    <row r="1385" spans="4:4" x14ac:dyDescent="0.2">
      <c r="D1385" s="190"/>
    </row>
    <row r="1386" spans="4:4" x14ac:dyDescent="0.2">
      <c r="D1386" s="190"/>
    </row>
    <row r="1387" spans="4:4" x14ac:dyDescent="0.2">
      <c r="D1387" s="190"/>
    </row>
    <row r="1388" spans="4:4" x14ac:dyDescent="0.2">
      <c r="D1388" s="190"/>
    </row>
    <row r="1389" spans="4:4" x14ac:dyDescent="0.2">
      <c r="D1389" s="190"/>
    </row>
    <row r="1390" spans="4:4" x14ac:dyDescent="0.2">
      <c r="D1390" s="190"/>
    </row>
    <row r="1391" spans="4:4" x14ac:dyDescent="0.2">
      <c r="D1391" s="190"/>
    </row>
    <row r="1392" spans="4:4" x14ac:dyDescent="0.2">
      <c r="D1392" s="190"/>
    </row>
    <row r="1393" spans="4:4" x14ac:dyDescent="0.2">
      <c r="D1393" s="190"/>
    </row>
    <row r="1394" spans="4:4" x14ac:dyDescent="0.2">
      <c r="D1394" s="190"/>
    </row>
    <row r="1395" spans="4:4" x14ac:dyDescent="0.2">
      <c r="D1395" s="190"/>
    </row>
    <row r="1396" spans="4:4" x14ac:dyDescent="0.2">
      <c r="D1396" s="190"/>
    </row>
    <row r="1397" spans="4:4" x14ac:dyDescent="0.2">
      <c r="D1397" s="190"/>
    </row>
    <row r="1398" spans="4:4" x14ac:dyDescent="0.2">
      <c r="D1398" s="190"/>
    </row>
    <row r="1399" spans="4:4" x14ac:dyDescent="0.2">
      <c r="D1399" s="190"/>
    </row>
    <row r="1400" spans="4:4" x14ac:dyDescent="0.2">
      <c r="D1400" s="190"/>
    </row>
    <row r="1401" spans="4:4" x14ac:dyDescent="0.2">
      <c r="D1401" s="190"/>
    </row>
    <row r="1402" spans="4:4" x14ac:dyDescent="0.2">
      <c r="D1402" s="190"/>
    </row>
    <row r="1403" spans="4:4" x14ac:dyDescent="0.2">
      <c r="D1403" s="190"/>
    </row>
    <row r="1404" spans="4:4" x14ac:dyDescent="0.2">
      <c r="D1404" s="190"/>
    </row>
    <row r="1405" spans="4:4" x14ac:dyDescent="0.2">
      <c r="D1405" s="190"/>
    </row>
    <row r="1406" spans="4:4" x14ac:dyDescent="0.2">
      <c r="D1406" s="190"/>
    </row>
    <row r="1407" spans="4:4" x14ac:dyDescent="0.2">
      <c r="D1407" s="190"/>
    </row>
    <row r="1408" spans="4:4" x14ac:dyDescent="0.2">
      <c r="D1408" s="190"/>
    </row>
    <row r="1409" spans="4:4" x14ac:dyDescent="0.2">
      <c r="D1409" s="190"/>
    </row>
    <row r="1410" spans="4:4" x14ac:dyDescent="0.2">
      <c r="D1410" s="190"/>
    </row>
    <row r="1411" spans="4:4" x14ac:dyDescent="0.2">
      <c r="D1411" s="190"/>
    </row>
    <row r="1412" spans="4:4" x14ac:dyDescent="0.2">
      <c r="D1412" s="190"/>
    </row>
    <row r="1413" spans="4:4" x14ac:dyDescent="0.2">
      <c r="D1413" s="190"/>
    </row>
    <row r="1414" spans="4:4" x14ac:dyDescent="0.2">
      <c r="D1414" s="190"/>
    </row>
    <row r="1415" spans="4:4" x14ac:dyDescent="0.2">
      <c r="D1415" s="190"/>
    </row>
    <row r="1416" spans="4:4" x14ac:dyDescent="0.2">
      <c r="D1416" s="190"/>
    </row>
    <row r="1417" spans="4:4" x14ac:dyDescent="0.2">
      <c r="D1417" s="190"/>
    </row>
    <row r="1418" spans="4:4" x14ac:dyDescent="0.2">
      <c r="D1418" s="190"/>
    </row>
    <row r="1419" spans="4:4" x14ac:dyDescent="0.2">
      <c r="D1419" s="190"/>
    </row>
    <row r="1420" spans="4:4" x14ac:dyDescent="0.2">
      <c r="D1420" s="190"/>
    </row>
    <row r="1421" spans="4:4" x14ac:dyDescent="0.2">
      <c r="D1421" s="190"/>
    </row>
    <row r="1422" spans="4:4" x14ac:dyDescent="0.2">
      <c r="D1422" s="190"/>
    </row>
    <row r="1423" spans="4:4" x14ac:dyDescent="0.2">
      <c r="D1423" s="190"/>
    </row>
    <row r="1424" spans="4:4" x14ac:dyDescent="0.2">
      <c r="D1424" s="190"/>
    </row>
    <row r="1425" spans="4:4" x14ac:dyDescent="0.2">
      <c r="D1425" s="190"/>
    </row>
    <row r="1426" spans="4:4" x14ac:dyDescent="0.2">
      <c r="D1426" s="190"/>
    </row>
    <row r="1427" spans="4:4" x14ac:dyDescent="0.2">
      <c r="D1427" s="190"/>
    </row>
    <row r="1428" spans="4:4" x14ac:dyDescent="0.2">
      <c r="D1428" s="190"/>
    </row>
    <row r="1429" spans="4:4" x14ac:dyDescent="0.2">
      <c r="D1429" s="190"/>
    </row>
    <row r="1430" spans="4:4" x14ac:dyDescent="0.2">
      <c r="D1430" s="190"/>
    </row>
    <row r="1431" spans="4:4" x14ac:dyDescent="0.2">
      <c r="D1431" s="190"/>
    </row>
    <row r="1432" spans="4:4" x14ac:dyDescent="0.2">
      <c r="D1432" s="190"/>
    </row>
    <row r="1433" spans="4:4" x14ac:dyDescent="0.2">
      <c r="D1433" s="190"/>
    </row>
    <row r="1434" spans="4:4" x14ac:dyDescent="0.2">
      <c r="D1434" s="190"/>
    </row>
    <row r="1435" spans="4:4" x14ac:dyDescent="0.2">
      <c r="D1435" s="190"/>
    </row>
    <row r="1436" spans="4:4" x14ac:dyDescent="0.2">
      <c r="D1436" s="190"/>
    </row>
    <row r="1437" spans="4:4" x14ac:dyDescent="0.2">
      <c r="D1437" s="190"/>
    </row>
    <row r="1438" spans="4:4" x14ac:dyDescent="0.2">
      <c r="D1438" s="190"/>
    </row>
    <row r="1439" spans="4:4" x14ac:dyDescent="0.2">
      <c r="D1439" s="190"/>
    </row>
    <row r="1440" spans="4:4" x14ac:dyDescent="0.2">
      <c r="D1440" s="190"/>
    </row>
    <row r="1441" spans="4:4" x14ac:dyDescent="0.2">
      <c r="D1441" s="190"/>
    </row>
    <row r="1442" spans="4:4" x14ac:dyDescent="0.2">
      <c r="D1442" s="190"/>
    </row>
    <row r="1443" spans="4:4" x14ac:dyDescent="0.2">
      <c r="D1443" s="190"/>
    </row>
    <row r="1444" spans="4:4" x14ac:dyDescent="0.2">
      <c r="D1444" s="190"/>
    </row>
    <row r="1445" spans="4:4" x14ac:dyDescent="0.2">
      <c r="D1445" s="190"/>
    </row>
    <row r="1446" spans="4:4" x14ac:dyDescent="0.2">
      <c r="D1446" s="190"/>
    </row>
    <row r="1447" spans="4:4" x14ac:dyDescent="0.2">
      <c r="D1447" s="190"/>
    </row>
    <row r="1448" spans="4:4" x14ac:dyDescent="0.2">
      <c r="D1448" s="190"/>
    </row>
    <row r="1449" spans="4:4" x14ac:dyDescent="0.2">
      <c r="D1449" s="190"/>
    </row>
    <row r="1450" spans="4:4" x14ac:dyDescent="0.2">
      <c r="D1450" s="190"/>
    </row>
    <row r="1451" spans="4:4" x14ac:dyDescent="0.2">
      <c r="D1451" s="190"/>
    </row>
    <row r="1452" spans="4:4" x14ac:dyDescent="0.2">
      <c r="D1452" s="190"/>
    </row>
    <row r="1453" spans="4:4" x14ac:dyDescent="0.2">
      <c r="D1453" s="190"/>
    </row>
    <row r="1454" spans="4:4" x14ac:dyDescent="0.2">
      <c r="D1454" s="190"/>
    </row>
    <row r="1455" spans="4:4" x14ac:dyDescent="0.2">
      <c r="D1455" s="190"/>
    </row>
    <row r="1456" spans="4:4" x14ac:dyDescent="0.2">
      <c r="D1456" s="190"/>
    </row>
    <row r="1457" spans="4:4" x14ac:dyDescent="0.2">
      <c r="D1457" s="190"/>
    </row>
    <row r="1458" spans="4:4" x14ac:dyDescent="0.2">
      <c r="D1458" s="190"/>
    </row>
    <row r="1459" spans="4:4" x14ac:dyDescent="0.2">
      <c r="D1459" s="190"/>
    </row>
    <row r="1460" spans="4:4" x14ac:dyDescent="0.2">
      <c r="D1460" s="190"/>
    </row>
    <row r="1461" spans="4:4" x14ac:dyDescent="0.2">
      <c r="D1461" s="190"/>
    </row>
    <row r="1462" spans="4:4" x14ac:dyDescent="0.2">
      <c r="D1462" s="190"/>
    </row>
    <row r="1463" spans="4:4" x14ac:dyDescent="0.2">
      <c r="D1463" s="190"/>
    </row>
    <row r="1464" spans="4:4" x14ac:dyDescent="0.2">
      <c r="D1464" s="190"/>
    </row>
    <row r="1465" spans="4:4" x14ac:dyDescent="0.2">
      <c r="D1465" s="190"/>
    </row>
    <row r="1466" spans="4:4" x14ac:dyDescent="0.2">
      <c r="D1466" s="190"/>
    </row>
    <row r="1467" spans="4:4" x14ac:dyDescent="0.2">
      <c r="D1467" s="190"/>
    </row>
    <row r="1468" spans="4:4" x14ac:dyDescent="0.2">
      <c r="D1468" s="190"/>
    </row>
    <row r="1469" spans="4:4" x14ac:dyDescent="0.2">
      <c r="D1469" s="190"/>
    </row>
    <row r="1470" spans="4:4" x14ac:dyDescent="0.2">
      <c r="D1470" s="190"/>
    </row>
    <row r="1471" spans="4:4" x14ac:dyDescent="0.2">
      <c r="D1471" s="190"/>
    </row>
    <row r="1472" spans="4:4" x14ac:dyDescent="0.2">
      <c r="D1472" s="190"/>
    </row>
    <row r="1473" spans="4:4" x14ac:dyDescent="0.2">
      <c r="D1473" s="190"/>
    </row>
    <row r="1474" spans="4:4" x14ac:dyDescent="0.2">
      <c r="D1474" s="190"/>
    </row>
    <row r="1475" spans="4:4" x14ac:dyDescent="0.2">
      <c r="D1475" s="190"/>
    </row>
    <row r="1476" spans="4:4" x14ac:dyDescent="0.2">
      <c r="D1476" s="190"/>
    </row>
    <row r="1477" spans="4:4" x14ac:dyDescent="0.2">
      <c r="D1477" s="190"/>
    </row>
    <row r="1478" spans="4:4" x14ac:dyDescent="0.2">
      <c r="D1478" s="190"/>
    </row>
    <row r="1479" spans="4:4" x14ac:dyDescent="0.2">
      <c r="D1479" s="190"/>
    </row>
    <row r="1480" spans="4:4" x14ac:dyDescent="0.2">
      <c r="D1480" s="190"/>
    </row>
    <row r="1481" spans="4:4" x14ac:dyDescent="0.2">
      <c r="D1481" s="190"/>
    </row>
    <row r="1482" spans="4:4" x14ac:dyDescent="0.2">
      <c r="D1482" s="190"/>
    </row>
    <row r="1483" spans="4:4" x14ac:dyDescent="0.2">
      <c r="D1483" s="190"/>
    </row>
    <row r="1484" spans="4:4" x14ac:dyDescent="0.2">
      <c r="D1484" s="190"/>
    </row>
    <row r="1485" spans="4:4" x14ac:dyDescent="0.2">
      <c r="D1485" s="190"/>
    </row>
    <row r="1486" spans="4:4" x14ac:dyDescent="0.2">
      <c r="D1486" s="190"/>
    </row>
    <row r="1487" spans="4:4" x14ac:dyDescent="0.2">
      <c r="D1487" s="190"/>
    </row>
    <row r="1488" spans="4:4" x14ac:dyDescent="0.2">
      <c r="D1488" s="190"/>
    </row>
    <row r="1489" spans="4:4" x14ac:dyDescent="0.2">
      <c r="D1489" s="190"/>
    </row>
    <row r="1490" spans="4:4" x14ac:dyDescent="0.2">
      <c r="D1490" s="190"/>
    </row>
    <row r="1491" spans="4:4" x14ac:dyDescent="0.2">
      <c r="D1491" s="190"/>
    </row>
    <row r="1492" spans="4:4" x14ac:dyDescent="0.2">
      <c r="D1492" s="190"/>
    </row>
    <row r="1493" spans="4:4" x14ac:dyDescent="0.2">
      <c r="D1493" s="190"/>
    </row>
    <row r="1494" spans="4:4" x14ac:dyDescent="0.2">
      <c r="D1494" s="190"/>
    </row>
    <row r="1495" spans="4:4" x14ac:dyDescent="0.2">
      <c r="D1495" s="190"/>
    </row>
    <row r="1496" spans="4:4" x14ac:dyDescent="0.2">
      <c r="D1496" s="190"/>
    </row>
    <row r="1497" spans="4:4" x14ac:dyDescent="0.2">
      <c r="D1497" s="190"/>
    </row>
    <row r="1498" spans="4:4" x14ac:dyDescent="0.2">
      <c r="D1498" s="190"/>
    </row>
    <row r="1499" spans="4:4" x14ac:dyDescent="0.2">
      <c r="D1499" s="190"/>
    </row>
    <row r="1500" spans="4:4" x14ac:dyDescent="0.2">
      <c r="D1500" s="190"/>
    </row>
    <row r="1501" spans="4:4" x14ac:dyDescent="0.2">
      <c r="D1501" s="190"/>
    </row>
    <row r="1502" spans="4:4" x14ac:dyDescent="0.2">
      <c r="D1502" s="190"/>
    </row>
    <row r="1503" spans="4:4" x14ac:dyDescent="0.2">
      <c r="D1503" s="190"/>
    </row>
    <row r="1504" spans="4:4" x14ac:dyDescent="0.2">
      <c r="D1504" s="190"/>
    </row>
    <row r="1505" spans="4:4" x14ac:dyDescent="0.2">
      <c r="D1505" s="190"/>
    </row>
    <row r="1506" spans="4:4" x14ac:dyDescent="0.2">
      <c r="D1506" s="190"/>
    </row>
    <row r="1507" spans="4:4" x14ac:dyDescent="0.2">
      <c r="D1507" s="190"/>
    </row>
    <row r="1508" spans="4:4" x14ac:dyDescent="0.2">
      <c r="D1508" s="190"/>
    </row>
    <row r="1509" spans="4:4" x14ac:dyDescent="0.2">
      <c r="D1509" s="190"/>
    </row>
    <row r="1510" spans="4:4" x14ac:dyDescent="0.2">
      <c r="D1510" s="190"/>
    </row>
    <row r="1511" spans="4:4" x14ac:dyDescent="0.2">
      <c r="D1511" s="190"/>
    </row>
    <row r="1512" spans="4:4" x14ac:dyDescent="0.2">
      <c r="D1512" s="190"/>
    </row>
    <row r="1513" spans="4:4" x14ac:dyDescent="0.2">
      <c r="D1513" s="190"/>
    </row>
    <row r="1514" spans="4:4" x14ac:dyDescent="0.2">
      <c r="D1514" s="190"/>
    </row>
    <row r="1515" spans="4:4" x14ac:dyDescent="0.2">
      <c r="D1515" s="190"/>
    </row>
    <row r="1516" spans="4:4" x14ac:dyDescent="0.2">
      <c r="D1516" s="190"/>
    </row>
    <row r="1517" spans="4:4" x14ac:dyDescent="0.2">
      <c r="D1517" s="190"/>
    </row>
    <row r="1518" spans="4:4" x14ac:dyDescent="0.2">
      <c r="D1518" s="190"/>
    </row>
    <row r="1519" spans="4:4" x14ac:dyDescent="0.2">
      <c r="D1519" s="190"/>
    </row>
    <row r="1520" spans="4:4" x14ac:dyDescent="0.2">
      <c r="D1520" s="190"/>
    </row>
    <row r="1521" spans="4:4" x14ac:dyDescent="0.2">
      <c r="D1521" s="190"/>
    </row>
    <row r="1522" spans="4:4" x14ac:dyDescent="0.2">
      <c r="D1522" s="190"/>
    </row>
    <row r="1523" spans="4:4" x14ac:dyDescent="0.2">
      <c r="D1523" s="190"/>
    </row>
    <row r="1524" spans="4:4" x14ac:dyDescent="0.2">
      <c r="D1524" s="190"/>
    </row>
    <row r="1525" spans="4:4" x14ac:dyDescent="0.2">
      <c r="D1525" s="190"/>
    </row>
    <row r="1526" spans="4:4" x14ac:dyDescent="0.2">
      <c r="D1526" s="190"/>
    </row>
    <row r="1527" spans="4:4" x14ac:dyDescent="0.2">
      <c r="D1527" s="190"/>
    </row>
    <row r="1528" spans="4:4" x14ac:dyDescent="0.2">
      <c r="D1528" s="190"/>
    </row>
    <row r="1529" spans="4:4" x14ac:dyDescent="0.2">
      <c r="D1529" s="190"/>
    </row>
    <row r="1530" spans="4:4" x14ac:dyDescent="0.2">
      <c r="D1530" s="190"/>
    </row>
    <row r="1531" spans="4:4" x14ac:dyDescent="0.2">
      <c r="D1531" s="190"/>
    </row>
    <row r="1532" spans="4:4" x14ac:dyDescent="0.2">
      <c r="D1532" s="190"/>
    </row>
    <row r="1533" spans="4:4" x14ac:dyDescent="0.2">
      <c r="D1533" s="190"/>
    </row>
    <row r="1534" spans="4:4" x14ac:dyDescent="0.2">
      <c r="D1534" s="190"/>
    </row>
    <row r="1535" spans="4:4" x14ac:dyDescent="0.2">
      <c r="D1535" s="190"/>
    </row>
    <row r="1536" spans="4:4" x14ac:dyDescent="0.2">
      <c r="D1536" s="190"/>
    </row>
    <row r="1537" spans="4:4" x14ac:dyDescent="0.2">
      <c r="D1537" s="190"/>
    </row>
    <row r="1538" spans="4:4" x14ac:dyDescent="0.2">
      <c r="D1538" s="190"/>
    </row>
    <row r="1539" spans="4:4" x14ac:dyDescent="0.2">
      <c r="D1539" s="190"/>
    </row>
    <row r="1540" spans="4:4" x14ac:dyDescent="0.2">
      <c r="D1540" s="190"/>
    </row>
    <row r="1541" spans="4:4" x14ac:dyDescent="0.2">
      <c r="D1541" s="190"/>
    </row>
    <row r="1542" spans="4:4" x14ac:dyDescent="0.2">
      <c r="D1542" s="190"/>
    </row>
    <row r="1543" spans="4:4" x14ac:dyDescent="0.2">
      <c r="D1543" s="190"/>
    </row>
    <row r="1544" spans="4:4" x14ac:dyDescent="0.2">
      <c r="D1544" s="190"/>
    </row>
    <row r="1545" spans="4:4" x14ac:dyDescent="0.2">
      <c r="D1545" s="190"/>
    </row>
    <row r="1546" spans="4:4" x14ac:dyDescent="0.2">
      <c r="D1546" s="190"/>
    </row>
    <row r="1547" spans="4:4" x14ac:dyDescent="0.2">
      <c r="D1547" s="190"/>
    </row>
    <row r="1548" spans="4:4" x14ac:dyDescent="0.2">
      <c r="D1548" s="190"/>
    </row>
    <row r="1549" spans="4:4" x14ac:dyDescent="0.2">
      <c r="D1549" s="190"/>
    </row>
    <row r="1550" spans="4:4" x14ac:dyDescent="0.2">
      <c r="D1550" s="190"/>
    </row>
    <row r="1551" spans="4:4" x14ac:dyDescent="0.2">
      <c r="D1551" s="190"/>
    </row>
    <row r="1552" spans="4:4" x14ac:dyDescent="0.2">
      <c r="D1552" s="190"/>
    </row>
    <row r="1553" spans="4:4" x14ac:dyDescent="0.2">
      <c r="D1553" s="190"/>
    </row>
    <row r="1554" spans="4:4" x14ac:dyDescent="0.2">
      <c r="D1554" s="190"/>
    </row>
    <row r="1555" spans="4:4" x14ac:dyDescent="0.2">
      <c r="D1555" s="190"/>
    </row>
    <row r="1556" spans="4:4" x14ac:dyDescent="0.2">
      <c r="D1556" s="190"/>
    </row>
    <row r="1557" spans="4:4" x14ac:dyDescent="0.2">
      <c r="D1557" s="190"/>
    </row>
    <row r="1558" spans="4:4" x14ac:dyDescent="0.2">
      <c r="D1558" s="190"/>
    </row>
    <row r="1559" spans="4:4" x14ac:dyDescent="0.2">
      <c r="D1559" s="190"/>
    </row>
    <row r="1560" spans="4:4" x14ac:dyDescent="0.2">
      <c r="D1560" s="190"/>
    </row>
    <row r="1561" spans="4:4" x14ac:dyDescent="0.2">
      <c r="D1561" s="190"/>
    </row>
    <row r="1562" spans="4:4" x14ac:dyDescent="0.2">
      <c r="D1562" s="190"/>
    </row>
    <row r="1563" spans="4:4" x14ac:dyDescent="0.2">
      <c r="D1563" s="190"/>
    </row>
    <row r="1564" spans="4:4" x14ac:dyDescent="0.2">
      <c r="D1564" s="190"/>
    </row>
    <row r="1565" spans="4:4" x14ac:dyDescent="0.2">
      <c r="D1565" s="190"/>
    </row>
    <row r="1566" spans="4:4" x14ac:dyDescent="0.2">
      <c r="D1566" s="190"/>
    </row>
    <row r="1567" spans="4:4" x14ac:dyDescent="0.2">
      <c r="D1567" s="190"/>
    </row>
    <row r="1568" spans="4:4" x14ac:dyDescent="0.2">
      <c r="D1568" s="190"/>
    </row>
    <row r="1569" spans="4:4" x14ac:dyDescent="0.2">
      <c r="D1569" s="190"/>
    </row>
    <row r="1570" spans="4:4" x14ac:dyDescent="0.2">
      <c r="D1570" s="190"/>
    </row>
    <row r="1571" spans="4:4" x14ac:dyDescent="0.2">
      <c r="D1571" s="190"/>
    </row>
    <row r="1572" spans="4:4" x14ac:dyDescent="0.2">
      <c r="D1572" s="190"/>
    </row>
    <row r="1573" spans="4:4" x14ac:dyDescent="0.2">
      <c r="D1573" s="190"/>
    </row>
    <row r="1574" spans="4:4" x14ac:dyDescent="0.2">
      <c r="D1574" s="190"/>
    </row>
    <row r="1575" spans="4:4" x14ac:dyDescent="0.2">
      <c r="D1575" s="190"/>
    </row>
    <row r="1576" spans="4:4" x14ac:dyDescent="0.2">
      <c r="D1576" s="190"/>
    </row>
    <row r="1577" spans="4:4" x14ac:dyDescent="0.2">
      <c r="D1577" s="190"/>
    </row>
    <row r="1578" spans="4:4" x14ac:dyDescent="0.2">
      <c r="D1578" s="190"/>
    </row>
    <row r="1579" spans="4:4" x14ac:dyDescent="0.2">
      <c r="D1579" s="190"/>
    </row>
    <row r="1580" spans="4:4" x14ac:dyDescent="0.2">
      <c r="D1580" s="190"/>
    </row>
    <row r="1581" spans="4:4" x14ac:dyDescent="0.2">
      <c r="D1581" s="190"/>
    </row>
    <row r="1582" spans="4:4" x14ac:dyDescent="0.2">
      <c r="D1582" s="190"/>
    </row>
    <row r="1583" spans="4:4" x14ac:dyDescent="0.2">
      <c r="D1583" s="190"/>
    </row>
    <row r="1584" spans="4:4" x14ac:dyDescent="0.2">
      <c r="D1584" s="190"/>
    </row>
    <row r="1585" spans="4:4" x14ac:dyDescent="0.2">
      <c r="D1585" s="190"/>
    </row>
    <row r="1586" spans="4:4" x14ac:dyDescent="0.2">
      <c r="D1586" s="190"/>
    </row>
    <row r="1587" spans="4:4" x14ac:dyDescent="0.2">
      <c r="D1587" s="190"/>
    </row>
    <row r="1588" spans="4:4" x14ac:dyDescent="0.2">
      <c r="D1588" s="190"/>
    </row>
    <row r="1589" spans="4:4" x14ac:dyDescent="0.2">
      <c r="D1589" s="190"/>
    </row>
    <row r="1590" spans="4:4" x14ac:dyDescent="0.2">
      <c r="D1590" s="190"/>
    </row>
    <row r="1591" spans="4:4" x14ac:dyDescent="0.2">
      <c r="D1591" s="190"/>
    </row>
    <row r="1592" spans="4:4" x14ac:dyDescent="0.2">
      <c r="D1592" s="190"/>
    </row>
    <row r="1593" spans="4:4" x14ac:dyDescent="0.2">
      <c r="D1593" s="190"/>
    </row>
    <row r="1594" spans="4:4" x14ac:dyDescent="0.2">
      <c r="D1594" s="190"/>
    </row>
    <row r="1595" spans="4:4" x14ac:dyDescent="0.2">
      <c r="D1595" s="190"/>
    </row>
    <row r="1596" spans="4:4" x14ac:dyDescent="0.2">
      <c r="D1596" s="190"/>
    </row>
    <row r="1597" spans="4:4" x14ac:dyDescent="0.2">
      <c r="D1597" s="190"/>
    </row>
    <row r="1598" spans="4:4" x14ac:dyDescent="0.2">
      <c r="D1598" s="190"/>
    </row>
    <row r="1599" spans="4:4" x14ac:dyDescent="0.2">
      <c r="D1599" s="190"/>
    </row>
    <row r="1600" spans="4:4" x14ac:dyDescent="0.2">
      <c r="D1600" s="190"/>
    </row>
    <row r="1601" spans="4:4" x14ac:dyDescent="0.2">
      <c r="D1601" s="190"/>
    </row>
    <row r="1602" spans="4:4" x14ac:dyDescent="0.2">
      <c r="D1602" s="190"/>
    </row>
    <row r="1603" spans="4:4" x14ac:dyDescent="0.2">
      <c r="D1603" s="190"/>
    </row>
    <row r="1604" spans="4:4" x14ac:dyDescent="0.2">
      <c r="D1604" s="190"/>
    </row>
    <row r="1605" spans="4:4" x14ac:dyDescent="0.2">
      <c r="D1605" s="190"/>
    </row>
    <row r="1606" spans="4:4" x14ac:dyDescent="0.2">
      <c r="D1606" s="190"/>
    </row>
    <row r="1607" spans="4:4" x14ac:dyDescent="0.2">
      <c r="D1607" s="190"/>
    </row>
    <row r="1608" spans="4:4" x14ac:dyDescent="0.2">
      <c r="D1608" s="190"/>
    </row>
    <row r="1609" spans="4:4" x14ac:dyDescent="0.2">
      <c r="D1609" s="190"/>
    </row>
    <row r="1610" spans="4:4" x14ac:dyDescent="0.2">
      <c r="D1610" s="190"/>
    </row>
    <row r="1611" spans="4:4" x14ac:dyDescent="0.2">
      <c r="D1611" s="190"/>
    </row>
    <row r="1612" spans="4:4" x14ac:dyDescent="0.2">
      <c r="D1612" s="190"/>
    </row>
    <row r="1613" spans="4:4" x14ac:dyDescent="0.2">
      <c r="D1613" s="190"/>
    </row>
    <row r="1614" spans="4:4" x14ac:dyDescent="0.2">
      <c r="D1614" s="190"/>
    </row>
    <row r="1615" spans="4:4" x14ac:dyDescent="0.2">
      <c r="D1615" s="190"/>
    </row>
    <row r="1616" spans="4:4" x14ac:dyDescent="0.2">
      <c r="D1616" s="190"/>
    </row>
    <row r="1617" spans="4:4" x14ac:dyDescent="0.2">
      <c r="D1617" s="190"/>
    </row>
    <row r="1618" spans="4:4" x14ac:dyDescent="0.2">
      <c r="D1618" s="190"/>
    </row>
    <row r="1619" spans="4:4" x14ac:dyDescent="0.2">
      <c r="D1619" s="190"/>
    </row>
    <row r="1620" spans="4:4" x14ac:dyDescent="0.2">
      <c r="D1620" s="190"/>
    </row>
    <row r="1621" spans="4:4" x14ac:dyDescent="0.2">
      <c r="D1621" s="190"/>
    </row>
    <row r="1622" spans="4:4" x14ac:dyDescent="0.2">
      <c r="D1622" s="190"/>
    </row>
    <row r="1623" spans="4:4" x14ac:dyDescent="0.2">
      <c r="D1623" s="190"/>
    </row>
    <row r="1624" spans="4:4" x14ac:dyDescent="0.2">
      <c r="D1624" s="190"/>
    </row>
    <row r="1625" spans="4:4" x14ac:dyDescent="0.2">
      <c r="D1625" s="190"/>
    </row>
    <row r="1626" spans="4:4" x14ac:dyDescent="0.2">
      <c r="D1626" s="190"/>
    </row>
    <row r="1627" spans="4:4" x14ac:dyDescent="0.2">
      <c r="D1627" s="190"/>
    </row>
    <row r="1628" spans="4:4" x14ac:dyDescent="0.2">
      <c r="D1628" s="190"/>
    </row>
    <row r="1629" spans="4:4" x14ac:dyDescent="0.2">
      <c r="D1629" s="190"/>
    </row>
    <row r="1630" spans="4:4" x14ac:dyDescent="0.2">
      <c r="D1630" s="190"/>
    </row>
    <row r="1631" spans="4:4" x14ac:dyDescent="0.2">
      <c r="D1631" s="190"/>
    </row>
    <row r="1632" spans="4:4" x14ac:dyDescent="0.2">
      <c r="D1632" s="190"/>
    </row>
    <row r="1633" spans="4:4" x14ac:dyDescent="0.2">
      <c r="D1633" s="190"/>
    </row>
    <row r="1634" spans="4:4" x14ac:dyDescent="0.2">
      <c r="D1634" s="190"/>
    </row>
    <row r="1635" spans="4:4" x14ac:dyDescent="0.2">
      <c r="D1635" s="190"/>
    </row>
    <row r="1636" spans="4:4" x14ac:dyDescent="0.2">
      <c r="D1636" s="190"/>
    </row>
    <row r="1637" spans="4:4" x14ac:dyDescent="0.2">
      <c r="D1637" s="190"/>
    </row>
    <row r="1638" spans="4:4" x14ac:dyDescent="0.2">
      <c r="D1638" s="190"/>
    </row>
    <row r="1639" spans="4:4" x14ac:dyDescent="0.2">
      <c r="D1639" s="190"/>
    </row>
    <row r="1640" spans="4:4" x14ac:dyDescent="0.2">
      <c r="D1640" s="190"/>
    </row>
    <row r="1641" spans="4:4" x14ac:dyDescent="0.2">
      <c r="D1641" s="190"/>
    </row>
    <row r="1642" spans="4:4" x14ac:dyDescent="0.2">
      <c r="D1642" s="190"/>
    </row>
    <row r="1643" spans="4:4" x14ac:dyDescent="0.2">
      <c r="D1643" s="190"/>
    </row>
    <row r="1644" spans="4:4" x14ac:dyDescent="0.2">
      <c r="D1644" s="190"/>
    </row>
    <row r="1645" spans="4:4" x14ac:dyDescent="0.2">
      <c r="D1645" s="190"/>
    </row>
    <row r="1646" spans="4:4" x14ac:dyDescent="0.2">
      <c r="D1646" s="190"/>
    </row>
    <row r="1647" spans="4:4" x14ac:dyDescent="0.2">
      <c r="D1647" s="190"/>
    </row>
    <row r="1648" spans="4:4" x14ac:dyDescent="0.2">
      <c r="D1648" s="190"/>
    </row>
    <row r="1649" spans="4:4" x14ac:dyDescent="0.2">
      <c r="D1649" s="190"/>
    </row>
    <row r="1650" spans="4:4" x14ac:dyDescent="0.2">
      <c r="D1650" s="190"/>
    </row>
    <row r="1651" spans="4:4" x14ac:dyDescent="0.2">
      <c r="D1651" s="190"/>
    </row>
    <row r="1652" spans="4:4" x14ac:dyDescent="0.2">
      <c r="D1652" s="190"/>
    </row>
    <row r="1653" spans="4:4" x14ac:dyDescent="0.2">
      <c r="D1653" s="190"/>
    </row>
    <row r="1654" spans="4:4" x14ac:dyDescent="0.2">
      <c r="D1654" s="190"/>
    </row>
    <row r="1655" spans="4:4" x14ac:dyDescent="0.2">
      <c r="D1655" s="190"/>
    </row>
    <row r="1656" spans="4:4" x14ac:dyDescent="0.2">
      <c r="D1656" s="190"/>
    </row>
    <row r="1657" spans="4:4" x14ac:dyDescent="0.2">
      <c r="D1657" s="190"/>
    </row>
    <row r="1658" spans="4:4" x14ac:dyDescent="0.2">
      <c r="D1658" s="190"/>
    </row>
    <row r="1659" spans="4:4" x14ac:dyDescent="0.2">
      <c r="D1659" s="190"/>
    </row>
    <row r="1660" spans="4:4" x14ac:dyDescent="0.2">
      <c r="D1660" s="190"/>
    </row>
    <row r="1661" spans="4:4" x14ac:dyDescent="0.2">
      <c r="D1661" s="190"/>
    </row>
    <row r="1662" spans="4:4" x14ac:dyDescent="0.2">
      <c r="D1662" s="190"/>
    </row>
    <row r="1663" spans="4:4" x14ac:dyDescent="0.2">
      <c r="D1663" s="190"/>
    </row>
    <row r="1664" spans="4:4" x14ac:dyDescent="0.2">
      <c r="D1664" s="190"/>
    </row>
    <row r="1665" spans="4:4" x14ac:dyDescent="0.2">
      <c r="D1665" s="190"/>
    </row>
    <row r="1666" spans="4:4" x14ac:dyDescent="0.2">
      <c r="D1666" s="190"/>
    </row>
    <row r="1667" spans="4:4" x14ac:dyDescent="0.2">
      <c r="D1667" s="190"/>
    </row>
    <row r="1668" spans="4:4" x14ac:dyDescent="0.2">
      <c r="D1668" s="190"/>
    </row>
    <row r="1669" spans="4:4" x14ac:dyDescent="0.2">
      <c r="D1669" s="190"/>
    </row>
    <row r="1670" spans="4:4" x14ac:dyDescent="0.2">
      <c r="D1670" s="190"/>
    </row>
    <row r="1671" spans="4:4" x14ac:dyDescent="0.2">
      <c r="D1671" s="190"/>
    </row>
    <row r="1672" spans="4:4" x14ac:dyDescent="0.2">
      <c r="D1672" s="190"/>
    </row>
    <row r="1673" spans="4:4" x14ac:dyDescent="0.2">
      <c r="D1673" s="190"/>
    </row>
    <row r="1674" spans="4:4" x14ac:dyDescent="0.2">
      <c r="D1674" s="190"/>
    </row>
    <row r="1675" spans="4:4" x14ac:dyDescent="0.2">
      <c r="D1675" s="190"/>
    </row>
    <row r="1676" spans="4:4" x14ac:dyDescent="0.2">
      <c r="D1676" s="190"/>
    </row>
    <row r="1677" spans="4:4" x14ac:dyDescent="0.2">
      <c r="D1677" s="190"/>
    </row>
    <row r="1678" spans="4:4" x14ac:dyDescent="0.2">
      <c r="D1678" s="190"/>
    </row>
    <row r="1679" spans="4:4" x14ac:dyDescent="0.2">
      <c r="D1679" s="190"/>
    </row>
    <row r="1680" spans="4:4" x14ac:dyDescent="0.2">
      <c r="D1680" s="190"/>
    </row>
    <row r="1681" spans="4:4" x14ac:dyDescent="0.2">
      <c r="D1681" s="190"/>
    </row>
    <row r="1682" spans="4:4" x14ac:dyDescent="0.2">
      <c r="D1682" s="190"/>
    </row>
    <row r="1683" spans="4:4" x14ac:dyDescent="0.2">
      <c r="D1683" s="190"/>
    </row>
    <row r="1684" spans="4:4" x14ac:dyDescent="0.2">
      <c r="D1684" s="190"/>
    </row>
    <row r="1685" spans="4:4" x14ac:dyDescent="0.2">
      <c r="D1685" s="190"/>
    </row>
    <row r="1686" spans="4:4" x14ac:dyDescent="0.2">
      <c r="D1686" s="190"/>
    </row>
    <row r="1687" spans="4:4" x14ac:dyDescent="0.2">
      <c r="D1687" s="190"/>
    </row>
    <row r="1688" spans="4:4" x14ac:dyDescent="0.2">
      <c r="D1688" s="190"/>
    </row>
    <row r="1689" spans="4:4" x14ac:dyDescent="0.2">
      <c r="D1689" s="190"/>
    </row>
    <row r="1690" spans="4:4" x14ac:dyDescent="0.2">
      <c r="D1690" s="190"/>
    </row>
    <row r="1691" spans="4:4" x14ac:dyDescent="0.2">
      <c r="D1691" s="190"/>
    </row>
    <row r="1692" spans="4:4" x14ac:dyDescent="0.2">
      <c r="D1692" s="190"/>
    </row>
    <row r="1693" spans="4:4" x14ac:dyDescent="0.2">
      <c r="D1693" s="190"/>
    </row>
    <row r="1694" spans="4:4" x14ac:dyDescent="0.2">
      <c r="D1694" s="190"/>
    </row>
    <row r="1695" spans="4:4" x14ac:dyDescent="0.2">
      <c r="D1695" s="190"/>
    </row>
    <row r="1696" spans="4:4" x14ac:dyDescent="0.2">
      <c r="D1696" s="190"/>
    </row>
    <row r="1697" spans="4:4" x14ac:dyDescent="0.2">
      <c r="D1697" s="190"/>
    </row>
    <row r="1698" spans="4:4" x14ac:dyDescent="0.2">
      <c r="D1698" s="190"/>
    </row>
    <row r="1699" spans="4:4" x14ac:dyDescent="0.2">
      <c r="D1699" s="190"/>
    </row>
    <row r="1700" spans="4:4" x14ac:dyDescent="0.2">
      <c r="D1700" s="190"/>
    </row>
    <row r="1701" spans="4:4" x14ac:dyDescent="0.2">
      <c r="D1701" s="190"/>
    </row>
    <row r="1702" spans="4:4" x14ac:dyDescent="0.2">
      <c r="D1702" s="190"/>
    </row>
    <row r="1703" spans="4:4" x14ac:dyDescent="0.2">
      <c r="D1703" s="190"/>
    </row>
    <row r="1704" spans="4:4" x14ac:dyDescent="0.2">
      <c r="D1704" s="190"/>
    </row>
    <row r="1705" spans="4:4" x14ac:dyDescent="0.2">
      <c r="D1705" s="190"/>
    </row>
    <row r="1706" spans="4:4" x14ac:dyDescent="0.2">
      <c r="D1706" s="190"/>
    </row>
    <row r="1707" spans="4:4" x14ac:dyDescent="0.2">
      <c r="D1707" s="190"/>
    </row>
    <row r="1708" spans="4:4" x14ac:dyDescent="0.2">
      <c r="D1708" s="190"/>
    </row>
    <row r="1709" spans="4:4" x14ac:dyDescent="0.2">
      <c r="D1709" s="190"/>
    </row>
    <row r="1710" spans="4:4" x14ac:dyDescent="0.2">
      <c r="D1710" s="190"/>
    </row>
    <row r="1711" spans="4:4" x14ac:dyDescent="0.2">
      <c r="D1711" s="190"/>
    </row>
    <row r="1712" spans="4:4" x14ac:dyDescent="0.2">
      <c r="D1712" s="190"/>
    </row>
    <row r="1713" spans="4:4" x14ac:dyDescent="0.2">
      <c r="D1713" s="190"/>
    </row>
    <row r="1714" spans="4:4" x14ac:dyDescent="0.2">
      <c r="D1714" s="190"/>
    </row>
    <row r="1715" spans="4:4" x14ac:dyDescent="0.2">
      <c r="D1715" s="190"/>
    </row>
    <row r="1716" spans="4:4" x14ac:dyDescent="0.2">
      <c r="D1716" s="190"/>
    </row>
    <row r="1717" spans="4:4" x14ac:dyDescent="0.2">
      <c r="D1717" s="190"/>
    </row>
    <row r="1718" spans="4:4" x14ac:dyDescent="0.2">
      <c r="D1718" s="190"/>
    </row>
    <row r="1719" spans="4:4" x14ac:dyDescent="0.2">
      <c r="D1719" s="190"/>
    </row>
    <row r="1720" spans="4:4" x14ac:dyDescent="0.2">
      <c r="D1720" s="190"/>
    </row>
    <row r="1721" spans="4:4" x14ac:dyDescent="0.2">
      <c r="D1721" s="190"/>
    </row>
    <row r="1722" spans="4:4" x14ac:dyDescent="0.2">
      <c r="D1722" s="190"/>
    </row>
    <row r="1723" spans="4:4" x14ac:dyDescent="0.2">
      <c r="D1723" s="190"/>
    </row>
    <row r="1724" spans="4:4" x14ac:dyDescent="0.2">
      <c r="D1724" s="190"/>
    </row>
    <row r="1725" spans="4:4" x14ac:dyDescent="0.2">
      <c r="D1725" s="190"/>
    </row>
    <row r="1726" spans="4:4" x14ac:dyDescent="0.2">
      <c r="D1726" s="190"/>
    </row>
    <row r="1727" spans="4:4" x14ac:dyDescent="0.2">
      <c r="D1727" s="190"/>
    </row>
    <row r="1728" spans="4:4" x14ac:dyDescent="0.2">
      <c r="D1728" s="190"/>
    </row>
    <row r="1729" spans="4:4" x14ac:dyDescent="0.2">
      <c r="D1729" s="190"/>
    </row>
    <row r="1730" spans="4:4" x14ac:dyDescent="0.2">
      <c r="D1730" s="190"/>
    </row>
    <row r="1731" spans="4:4" x14ac:dyDescent="0.2">
      <c r="D1731" s="190"/>
    </row>
    <row r="1732" spans="4:4" x14ac:dyDescent="0.2">
      <c r="D1732" s="190"/>
    </row>
    <row r="1733" spans="4:4" x14ac:dyDescent="0.2">
      <c r="D1733" s="190"/>
    </row>
    <row r="1734" spans="4:4" x14ac:dyDescent="0.2">
      <c r="D1734" s="190"/>
    </row>
    <row r="1735" spans="4:4" x14ac:dyDescent="0.2">
      <c r="D1735" s="190"/>
    </row>
    <row r="1736" spans="4:4" x14ac:dyDescent="0.2">
      <c r="D1736" s="190"/>
    </row>
    <row r="1737" spans="4:4" x14ac:dyDescent="0.2">
      <c r="D1737" s="190"/>
    </row>
    <row r="1738" spans="4:4" x14ac:dyDescent="0.2">
      <c r="D1738" s="190"/>
    </row>
    <row r="1739" spans="4:4" x14ac:dyDescent="0.2">
      <c r="D1739" s="190"/>
    </row>
    <row r="1740" spans="4:4" x14ac:dyDescent="0.2">
      <c r="D1740" s="190"/>
    </row>
    <row r="1741" spans="4:4" x14ac:dyDescent="0.2">
      <c r="D1741" s="190"/>
    </row>
    <row r="1742" spans="4:4" x14ac:dyDescent="0.2">
      <c r="D1742" s="190"/>
    </row>
    <row r="1743" spans="4:4" x14ac:dyDescent="0.2">
      <c r="D1743" s="190"/>
    </row>
    <row r="1744" spans="4:4" x14ac:dyDescent="0.2">
      <c r="D1744" s="190"/>
    </row>
    <row r="1745" spans="4:4" x14ac:dyDescent="0.2">
      <c r="D1745" s="190"/>
    </row>
    <row r="1746" spans="4:4" x14ac:dyDescent="0.2">
      <c r="D1746" s="190"/>
    </row>
    <row r="1747" spans="4:4" x14ac:dyDescent="0.2">
      <c r="D1747" s="190"/>
    </row>
    <row r="1748" spans="4:4" x14ac:dyDescent="0.2">
      <c r="D1748" s="190"/>
    </row>
    <row r="1749" spans="4:4" x14ac:dyDescent="0.2">
      <c r="D1749" s="190"/>
    </row>
    <row r="1750" spans="4:4" x14ac:dyDescent="0.2">
      <c r="D1750" s="190"/>
    </row>
    <row r="1751" spans="4:4" x14ac:dyDescent="0.2">
      <c r="D1751" s="190"/>
    </row>
    <row r="1752" spans="4:4" x14ac:dyDescent="0.2">
      <c r="D1752" s="190"/>
    </row>
    <row r="1753" spans="4:4" x14ac:dyDescent="0.2">
      <c r="D1753" s="190"/>
    </row>
    <row r="1754" spans="4:4" x14ac:dyDescent="0.2">
      <c r="D1754" s="190"/>
    </row>
    <row r="1755" spans="4:4" x14ac:dyDescent="0.2">
      <c r="D1755" s="190"/>
    </row>
    <row r="1756" spans="4:4" x14ac:dyDescent="0.2">
      <c r="D1756" s="190"/>
    </row>
    <row r="1757" spans="4:4" x14ac:dyDescent="0.2">
      <c r="D1757" s="190"/>
    </row>
    <row r="1758" spans="4:4" x14ac:dyDescent="0.2">
      <c r="D1758" s="190"/>
    </row>
    <row r="1759" spans="4:4" x14ac:dyDescent="0.2">
      <c r="D1759" s="190"/>
    </row>
    <row r="1760" spans="4:4" x14ac:dyDescent="0.2">
      <c r="D1760" s="190"/>
    </row>
    <row r="1761" spans="4:4" x14ac:dyDescent="0.2">
      <c r="D1761" s="190"/>
    </row>
    <row r="1762" spans="4:4" x14ac:dyDescent="0.2">
      <c r="D1762" s="190"/>
    </row>
    <row r="1763" spans="4:4" x14ac:dyDescent="0.2">
      <c r="D1763" s="190"/>
    </row>
    <row r="1764" spans="4:4" x14ac:dyDescent="0.2">
      <c r="D1764" s="190"/>
    </row>
    <row r="1765" spans="4:4" x14ac:dyDescent="0.2">
      <c r="D1765" s="190"/>
    </row>
    <row r="1766" spans="4:4" x14ac:dyDescent="0.2">
      <c r="D1766" s="190"/>
    </row>
    <row r="1767" spans="4:4" x14ac:dyDescent="0.2">
      <c r="D1767" s="190"/>
    </row>
    <row r="1768" spans="4:4" x14ac:dyDescent="0.2">
      <c r="D1768" s="190"/>
    </row>
    <row r="1769" spans="4:4" x14ac:dyDescent="0.2">
      <c r="D1769" s="190"/>
    </row>
    <row r="1770" spans="4:4" x14ac:dyDescent="0.2">
      <c r="D1770" s="190"/>
    </row>
    <row r="1771" spans="4:4" x14ac:dyDescent="0.2">
      <c r="D1771" s="190"/>
    </row>
    <row r="1772" spans="4:4" x14ac:dyDescent="0.2">
      <c r="D1772" s="190"/>
    </row>
    <row r="1773" spans="4:4" x14ac:dyDescent="0.2">
      <c r="D1773" s="190"/>
    </row>
    <row r="1774" spans="4:4" x14ac:dyDescent="0.2">
      <c r="D1774" s="190"/>
    </row>
    <row r="1775" spans="4:4" x14ac:dyDescent="0.2">
      <c r="D1775" s="190"/>
    </row>
    <row r="1776" spans="4:4" x14ac:dyDescent="0.2">
      <c r="D1776" s="190"/>
    </row>
    <row r="1777" spans="4:4" x14ac:dyDescent="0.2">
      <c r="D1777" s="190"/>
    </row>
    <row r="1778" spans="4:4" x14ac:dyDescent="0.2">
      <c r="D1778" s="190"/>
    </row>
    <row r="1779" spans="4:4" x14ac:dyDescent="0.2">
      <c r="D1779" s="190"/>
    </row>
    <row r="1780" spans="4:4" x14ac:dyDescent="0.2">
      <c r="D1780" s="190"/>
    </row>
    <row r="1781" spans="4:4" x14ac:dyDescent="0.2">
      <c r="D1781" s="190"/>
    </row>
    <row r="1782" spans="4:4" x14ac:dyDescent="0.2">
      <c r="D1782" s="190"/>
    </row>
    <row r="1783" spans="4:4" x14ac:dyDescent="0.2">
      <c r="D1783" s="190"/>
    </row>
    <row r="1784" spans="4:4" x14ac:dyDescent="0.2">
      <c r="D1784" s="190"/>
    </row>
    <row r="1785" spans="4:4" x14ac:dyDescent="0.2">
      <c r="D1785" s="190"/>
    </row>
    <row r="1786" spans="4:4" x14ac:dyDescent="0.2">
      <c r="D1786" s="190"/>
    </row>
    <row r="1787" spans="4:4" x14ac:dyDescent="0.2">
      <c r="D1787" s="190"/>
    </row>
    <row r="1788" spans="4:4" x14ac:dyDescent="0.2">
      <c r="D1788" s="190"/>
    </row>
    <row r="1789" spans="4:4" x14ac:dyDescent="0.2">
      <c r="D1789" s="190"/>
    </row>
    <row r="1790" spans="4:4" x14ac:dyDescent="0.2">
      <c r="D1790" s="190"/>
    </row>
    <row r="1791" spans="4:4" x14ac:dyDescent="0.2">
      <c r="D1791" s="190"/>
    </row>
    <row r="1792" spans="4:4" x14ac:dyDescent="0.2">
      <c r="D1792" s="190"/>
    </row>
    <row r="1793" spans="4:4" x14ac:dyDescent="0.2">
      <c r="D1793" s="190"/>
    </row>
    <row r="1794" spans="4:4" x14ac:dyDescent="0.2">
      <c r="D1794" s="190"/>
    </row>
    <row r="1795" spans="4:4" x14ac:dyDescent="0.2">
      <c r="D1795" s="190"/>
    </row>
    <row r="1796" spans="4:4" x14ac:dyDescent="0.2">
      <c r="D1796" s="190"/>
    </row>
    <row r="1797" spans="4:4" x14ac:dyDescent="0.2">
      <c r="D1797" s="190"/>
    </row>
    <row r="1798" spans="4:4" x14ac:dyDescent="0.2">
      <c r="D1798" s="190"/>
    </row>
    <row r="1799" spans="4:4" x14ac:dyDescent="0.2">
      <c r="D1799" s="190"/>
    </row>
    <row r="1800" spans="4:4" x14ac:dyDescent="0.2">
      <c r="D1800" s="190"/>
    </row>
    <row r="1801" spans="4:4" x14ac:dyDescent="0.2">
      <c r="D1801" s="190"/>
    </row>
    <row r="1802" spans="4:4" x14ac:dyDescent="0.2">
      <c r="D1802" s="190"/>
    </row>
    <row r="1803" spans="4:4" x14ac:dyDescent="0.2">
      <c r="D1803" s="190"/>
    </row>
    <row r="1804" spans="4:4" x14ac:dyDescent="0.2">
      <c r="D1804" s="190"/>
    </row>
    <row r="1805" spans="4:4" x14ac:dyDescent="0.2">
      <c r="D1805" s="190"/>
    </row>
    <row r="1806" spans="4:4" x14ac:dyDescent="0.2">
      <c r="D1806" s="190"/>
    </row>
    <row r="1807" spans="4:4" x14ac:dyDescent="0.2">
      <c r="D1807" s="190"/>
    </row>
    <row r="1808" spans="4:4" x14ac:dyDescent="0.2">
      <c r="D1808" s="190"/>
    </row>
    <row r="1809" spans="4:4" x14ac:dyDescent="0.2">
      <c r="D1809" s="190"/>
    </row>
    <row r="1810" spans="4:4" x14ac:dyDescent="0.2">
      <c r="D1810" s="190"/>
    </row>
    <row r="1811" spans="4:4" x14ac:dyDescent="0.2">
      <c r="D1811" s="190"/>
    </row>
    <row r="1812" spans="4:4" x14ac:dyDescent="0.2">
      <c r="D1812" s="190"/>
    </row>
    <row r="1813" spans="4:4" x14ac:dyDescent="0.2">
      <c r="D1813" s="190"/>
    </row>
    <row r="1814" spans="4:4" x14ac:dyDescent="0.2">
      <c r="D1814" s="190"/>
    </row>
    <row r="1815" spans="4:4" x14ac:dyDescent="0.2">
      <c r="D1815" s="190"/>
    </row>
    <row r="1816" spans="4:4" x14ac:dyDescent="0.2">
      <c r="D1816" s="190"/>
    </row>
    <row r="1817" spans="4:4" x14ac:dyDescent="0.2">
      <c r="D1817" s="190"/>
    </row>
    <row r="1818" spans="4:4" x14ac:dyDescent="0.2">
      <c r="D1818" s="190"/>
    </row>
    <row r="1819" spans="4:4" x14ac:dyDescent="0.2">
      <c r="D1819" s="190"/>
    </row>
    <row r="1820" spans="4:4" x14ac:dyDescent="0.2">
      <c r="D1820" s="190"/>
    </row>
    <row r="1821" spans="4:4" x14ac:dyDescent="0.2">
      <c r="D1821" s="190"/>
    </row>
    <row r="1822" spans="4:4" x14ac:dyDescent="0.2">
      <c r="D1822" s="190"/>
    </row>
    <row r="1823" spans="4:4" x14ac:dyDescent="0.2">
      <c r="D1823" s="190"/>
    </row>
    <row r="1824" spans="4:4" x14ac:dyDescent="0.2">
      <c r="D1824" s="190"/>
    </row>
    <row r="1825" spans="4:4" x14ac:dyDescent="0.2">
      <c r="D1825" s="190"/>
    </row>
    <row r="1826" spans="4:4" x14ac:dyDescent="0.2">
      <c r="D1826" s="190"/>
    </row>
    <row r="1827" spans="4:4" x14ac:dyDescent="0.2">
      <c r="D1827" s="190"/>
    </row>
    <row r="1828" spans="4:4" x14ac:dyDescent="0.2">
      <c r="D1828" s="190"/>
    </row>
    <row r="1829" spans="4:4" x14ac:dyDescent="0.2">
      <c r="D1829" s="190"/>
    </row>
    <row r="1830" spans="4:4" x14ac:dyDescent="0.2">
      <c r="D1830" s="190"/>
    </row>
    <row r="1831" spans="4:4" x14ac:dyDescent="0.2">
      <c r="D1831" s="190"/>
    </row>
    <row r="1832" spans="4:4" x14ac:dyDescent="0.2">
      <c r="D1832" s="190"/>
    </row>
    <row r="1833" spans="4:4" x14ac:dyDescent="0.2">
      <c r="D1833" s="190"/>
    </row>
    <row r="1834" spans="4:4" x14ac:dyDescent="0.2">
      <c r="D1834" s="190"/>
    </row>
    <row r="1835" spans="4:4" x14ac:dyDescent="0.2">
      <c r="D1835" s="190"/>
    </row>
    <row r="1836" spans="4:4" x14ac:dyDescent="0.2">
      <c r="D1836" s="190"/>
    </row>
    <row r="1837" spans="4:4" x14ac:dyDescent="0.2">
      <c r="D1837" s="190"/>
    </row>
    <row r="1838" spans="4:4" x14ac:dyDescent="0.2">
      <c r="D1838" s="190"/>
    </row>
    <row r="1839" spans="4:4" x14ac:dyDescent="0.2">
      <c r="D1839" s="190"/>
    </row>
    <row r="1840" spans="4:4" x14ac:dyDescent="0.2">
      <c r="D1840" s="190"/>
    </row>
    <row r="1841" spans="4:4" x14ac:dyDescent="0.2">
      <c r="D1841" s="190"/>
    </row>
    <row r="1842" spans="4:4" x14ac:dyDescent="0.2">
      <c r="D1842" s="190"/>
    </row>
    <row r="1843" spans="4:4" x14ac:dyDescent="0.2">
      <c r="D1843" s="190"/>
    </row>
    <row r="1844" spans="4:4" x14ac:dyDescent="0.2">
      <c r="D1844" s="190"/>
    </row>
    <row r="1845" spans="4:4" x14ac:dyDescent="0.2">
      <c r="D1845" s="190"/>
    </row>
    <row r="1846" spans="4:4" x14ac:dyDescent="0.2">
      <c r="D1846" s="190"/>
    </row>
    <row r="1847" spans="4:4" x14ac:dyDescent="0.2">
      <c r="D1847" s="190"/>
    </row>
    <row r="1848" spans="4:4" x14ac:dyDescent="0.2">
      <c r="D1848" s="190"/>
    </row>
    <row r="1849" spans="4:4" x14ac:dyDescent="0.2">
      <c r="D1849" s="190"/>
    </row>
    <row r="1850" spans="4:4" x14ac:dyDescent="0.2">
      <c r="D1850" s="190"/>
    </row>
    <row r="1851" spans="4:4" x14ac:dyDescent="0.2">
      <c r="D1851" s="190"/>
    </row>
    <row r="1852" spans="4:4" x14ac:dyDescent="0.2">
      <c r="D1852" s="190"/>
    </row>
    <row r="1853" spans="4:4" x14ac:dyDescent="0.2">
      <c r="D1853" s="190"/>
    </row>
    <row r="1854" spans="4:4" x14ac:dyDescent="0.2">
      <c r="D1854" s="190"/>
    </row>
    <row r="1855" spans="4:4" x14ac:dyDescent="0.2">
      <c r="D1855" s="190"/>
    </row>
    <row r="1856" spans="4:4" x14ac:dyDescent="0.2">
      <c r="D1856" s="190"/>
    </row>
    <row r="1857" spans="4:4" x14ac:dyDescent="0.2">
      <c r="D1857" s="190"/>
    </row>
    <row r="1858" spans="4:4" x14ac:dyDescent="0.2">
      <c r="D1858" s="190"/>
    </row>
    <row r="1859" spans="4:4" x14ac:dyDescent="0.2">
      <c r="D1859" s="190"/>
    </row>
    <row r="1860" spans="4:4" x14ac:dyDescent="0.2">
      <c r="D1860" s="190"/>
    </row>
    <row r="1861" spans="4:4" x14ac:dyDescent="0.2">
      <c r="D1861" s="190"/>
    </row>
    <row r="1862" spans="4:4" x14ac:dyDescent="0.2">
      <c r="D1862" s="190"/>
    </row>
    <row r="1863" spans="4:4" x14ac:dyDescent="0.2">
      <c r="D1863" s="190"/>
    </row>
    <row r="1864" spans="4:4" x14ac:dyDescent="0.2">
      <c r="D1864" s="190"/>
    </row>
    <row r="1865" spans="4:4" x14ac:dyDescent="0.2">
      <c r="D1865" s="190"/>
    </row>
    <row r="1866" spans="4:4" x14ac:dyDescent="0.2">
      <c r="D1866" s="190"/>
    </row>
    <row r="1867" spans="4:4" x14ac:dyDescent="0.2">
      <c r="D1867" s="190"/>
    </row>
    <row r="1868" spans="4:4" x14ac:dyDescent="0.2">
      <c r="D1868" s="190"/>
    </row>
    <row r="1869" spans="4:4" x14ac:dyDescent="0.2">
      <c r="D1869" s="190"/>
    </row>
    <row r="1870" spans="4:4" x14ac:dyDescent="0.2">
      <c r="D1870" s="190"/>
    </row>
    <row r="1871" spans="4:4" x14ac:dyDescent="0.2">
      <c r="D1871" s="190"/>
    </row>
    <row r="1872" spans="4:4" x14ac:dyDescent="0.2">
      <c r="D1872" s="190"/>
    </row>
    <row r="1873" spans="4:4" x14ac:dyDescent="0.2">
      <c r="D1873" s="190"/>
    </row>
    <row r="1874" spans="4:4" x14ac:dyDescent="0.2">
      <c r="D1874" s="190"/>
    </row>
    <row r="1875" spans="4:4" x14ac:dyDescent="0.2">
      <c r="D1875" s="190"/>
    </row>
    <row r="1876" spans="4:4" x14ac:dyDescent="0.2">
      <c r="D1876" s="190"/>
    </row>
    <row r="1877" spans="4:4" x14ac:dyDescent="0.2">
      <c r="D1877" s="190"/>
    </row>
    <row r="1878" spans="4:4" x14ac:dyDescent="0.2">
      <c r="D1878" s="190"/>
    </row>
    <row r="1879" spans="4:4" x14ac:dyDescent="0.2">
      <c r="D1879" s="190"/>
    </row>
    <row r="1880" spans="4:4" x14ac:dyDescent="0.2">
      <c r="D1880" s="190"/>
    </row>
    <row r="1881" spans="4:4" x14ac:dyDescent="0.2">
      <c r="D1881" s="190"/>
    </row>
    <row r="1882" spans="4:4" x14ac:dyDescent="0.2">
      <c r="D1882" s="190"/>
    </row>
    <row r="1883" spans="4:4" x14ac:dyDescent="0.2">
      <c r="D1883" s="190"/>
    </row>
    <row r="1884" spans="4:4" x14ac:dyDescent="0.2">
      <c r="D1884" s="190"/>
    </row>
    <row r="1885" spans="4:4" x14ac:dyDescent="0.2">
      <c r="D1885" s="190"/>
    </row>
    <row r="1886" spans="4:4" x14ac:dyDescent="0.2">
      <c r="D1886" s="190"/>
    </row>
    <row r="1887" spans="4:4" x14ac:dyDescent="0.2">
      <c r="D1887" s="190"/>
    </row>
    <row r="1888" spans="4:4" x14ac:dyDescent="0.2">
      <c r="D1888" s="190"/>
    </row>
    <row r="1889" spans="4:4" x14ac:dyDescent="0.2">
      <c r="D1889" s="190"/>
    </row>
    <row r="1890" spans="4:4" x14ac:dyDescent="0.2">
      <c r="D1890" s="190"/>
    </row>
    <row r="1891" spans="4:4" x14ac:dyDescent="0.2">
      <c r="D1891" s="190"/>
    </row>
    <row r="1892" spans="4:4" x14ac:dyDescent="0.2">
      <c r="D1892" s="190"/>
    </row>
    <row r="1893" spans="4:4" x14ac:dyDescent="0.2">
      <c r="D1893" s="190"/>
    </row>
    <row r="1894" spans="4:4" x14ac:dyDescent="0.2">
      <c r="D1894" s="190"/>
    </row>
    <row r="1895" spans="4:4" x14ac:dyDescent="0.2">
      <c r="D1895" s="190"/>
    </row>
    <row r="1896" spans="4:4" x14ac:dyDescent="0.2">
      <c r="D1896" s="190"/>
    </row>
    <row r="1897" spans="4:4" x14ac:dyDescent="0.2">
      <c r="D1897" s="190"/>
    </row>
    <row r="1898" spans="4:4" x14ac:dyDescent="0.2">
      <c r="D1898" s="190"/>
    </row>
    <row r="1899" spans="4:4" x14ac:dyDescent="0.2">
      <c r="D1899" s="190"/>
    </row>
    <row r="1900" spans="4:4" x14ac:dyDescent="0.2">
      <c r="D1900" s="190"/>
    </row>
    <row r="1901" spans="4:4" x14ac:dyDescent="0.2">
      <c r="D1901" s="190"/>
    </row>
    <row r="1902" spans="4:4" x14ac:dyDescent="0.2">
      <c r="D1902" s="190"/>
    </row>
    <row r="1903" spans="4:4" x14ac:dyDescent="0.2">
      <c r="D1903" s="190"/>
    </row>
    <row r="1904" spans="4:4" x14ac:dyDescent="0.2">
      <c r="D1904" s="190"/>
    </row>
    <row r="1905" spans="4:4" x14ac:dyDescent="0.2">
      <c r="D1905" s="190"/>
    </row>
    <row r="1906" spans="4:4" x14ac:dyDescent="0.2">
      <c r="D1906" s="190"/>
    </row>
    <row r="1907" spans="4:4" x14ac:dyDescent="0.2">
      <c r="D1907" s="190"/>
    </row>
    <row r="1908" spans="4:4" x14ac:dyDescent="0.2">
      <c r="D1908" s="190"/>
    </row>
    <row r="1909" spans="4:4" x14ac:dyDescent="0.2">
      <c r="D1909" s="190"/>
    </row>
    <row r="1910" spans="4:4" x14ac:dyDescent="0.2">
      <c r="D1910" s="190"/>
    </row>
    <row r="1911" spans="4:4" x14ac:dyDescent="0.2">
      <c r="D1911" s="190"/>
    </row>
    <row r="1912" spans="4:4" x14ac:dyDescent="0.2">
      <c r="D1912" s="190"/>
    </row>
    <row r="1913" spans="4:4" x14ac:dyDescent="0.2">
      <c r="D1913" s="190"/>
    </row>
    <row r="1914" spans="4:4" x14ac:dyDescent="0.2">
      <c r="D1914" s="190"/>
    </row>
    <row r="1915" spans="4:4" x14ac:dyDescent="0.2">
      <c r="D1915" s="190"/>
    </row>
    <row r="1916" spans="4:4" x14ac:dyDescent="0.2">
      <c r="D1916" s="190"/>
    </row>
    <row r="1917" spans="4:4" x14ac:dyDescent="0.2">
      <c r="D1917" s="190"/>
    </row>
    <row r="1918" spans="4:4" x14ac:dyDescent="0.2">
      <c r="D1918" s="190"/>
    </row>
    <row r="1919" spans="4:4" x14ac:dyDescent="0.2">
      <c r="D1919" s="190"/>
    </row>
    <row r="1920" spans="4:4" x14ac:dyDescent="0.2">
      <c r="D1920" s="190"/>
    </row>
    <row r="1921" spans="4:4" x14ac:dyDescent="0.2">
      <c r="D1921" s="190"/>
    </row>
    <row r="1922" spans="4:4" x14ac:dyDescent="0.2">
      <c r="D1922" s="190"/>
    </row>
    <row r="1923" spans="4:4" x14ac:dyDescent="0.2">
      <c r="D1923" s="190"/>
    </row>
    <row r="1924" spans="4:4" x14ac:dyDescent="0.2">
      <c r="D1924" s="190"/>
    </row>
    <row r="1925" spans="4:4" x14ac:dyDescent="0.2">
      <c r="D1925" s="190"/>
    </row>
    <row r="1926" spans="4:4" x14ac:dyDescent="0.2">
      <c r="D1926" s="190"/>
    </row>
    <row r="1927" spans="4:4" x14ac:dyDescent="0.2">
      <c r="D1927" s="190"/>
    </row>
    <row r="1928" spans="4:4" x14ac:dyDescent="0.2">
      <c r="D1928" s="190"/>
    </row>
    <row r="1929" spans="4:4" x14ac:dyDescent="0.2">
      <c r="D1929" s="190"/>
    </row>
    <row r="1930" spans="4:4" x14ac:dyDescent="0.2">
      <c r="D1930" s="190"/>
    </row>
    <row r="1931" spans="4:4" x14ac:dyDescent="0.2">
      <c r="D1931" s="190"/>
    </row>
    <row r="1932" spans="4:4" x14ac:dyDescent="0.2">
      <c r="D1932" s="190"/>
    </row>
    <row r="1933" spans="4:4" x14ac:dyDescent="0.2">
      <c r="D1933" s="190"/>
    </row>
    <row r="1934" spans="4:4" x14ac:dyDescent="0.2">
      <c r="D1934" s="190"/>
    </row>
    <row r="1935" spans="4:4" x14ac:dyDescent="0.2">
      <c r="D1935" s="190"/>
    </row>
    <row r="1936" spans="4:4" x14ac:dyDescent="0.2">
      <c r="D1936" s="190"/>
    </row>
    <row r="1937" spans="4:4" x14ac:dyDescent="0.2">
      <c r="D1937" s="190"/>
    </row>
    <row r="1938" spans="4:4" x14ac:dyDescent="0.2">
      <c r="D1938" s="190"/>
    </row>
    <row r="1939" spans="4:4" x14ac:dyDescent="0.2">
      <c r="D1939" s="190"/>
    </row>
    <row r="1940" spans="4:4" x14ac:dyDescent="0.2">
      <c r="D1940" s="190"/>
    </row>
    <row r="1941" spans="4:4" x14ac:dyDescent="0.2">
      <c r="D1941" s="190"/>
    </row>
    <row r="1942" spans="4:4" x14ac:dyDescent="0.2">
      <c r="D1942" s="190"/>
    </row>
    <row r="1943" spans="4:4" x14ac:dyDescent="0.2">
      <c r="D1943" s="190"/>
    </row>
    <row r="1944" spans="4:4" x14ac:dyDescent="0.2">
      <c r="D1944" s="190"/>
    </row>
    <row r="1945" spans="4:4" x14ac:dyDescent="0.2">
      <c r="D1945" s="190"/>
    </row>
    <row r="1946" spans="4:4" x14ac:dyDescent="0.2">
      <c r="D1946" s="190"/>
    </row>
    <row r="1947" spans="4:4" x14ac:dyDescent="0.2">
      <c r="D1947" s="190"/>
    </row>
    <row r="1948" spans="4:4" x14ac:dyDescent="0.2">
      <c r="D1948" s="190"/>
    </row>
    <row r="1949" spans="4:4" x14ac:dyDescent="0.2">
      <c r="D1949" s="190"/>
    </row>
    <row r="1950" spans="4:4" x14ac:dyDescent="0.2">
      <c r="D1950" s="190"/>
    </row>
    <row r="1951" spans="4:4" x14ac:dyDescent="0.2">
      <c r="D1951" s="190"/>
    </row>
    <row r="1952" spans="4:4" x14ac:dyDescent="0.2">
      <c r="D1952" s="190"/>
    </row>
    <row r="1953" spans="4:4" x14ac:dyDescent="0.2">
      <c r="D1953" s="190"/>
    </row>
    <row r="1954" spans="4:4" x14ac:dyDescent="0.2">
      <c r="D1954" s="190"/>
    </row>
    <row r="1955" spans="4:4" x14ac:dyDescent="0.2">
      <c r="D1955" s="190"/>
    </row>
    <row r="1956" spans="4:4" x14ac:dyDescent="0.2">
      <c r="D1956" s="190"/>
    </row>
    <row r="1957" spans="4:4" x14ac:dyDescent="0.2">
      <c r="D1957" s="190"/>
    </row>
    <row r="1958" spans="4:4" x14ac:dyDescent="0.2">
      <c r="D1958" s="190"/>
    </row>
    <row r="1959" spans="4:4" x14ac:dyDescent="0.2">
      <c r="D1959" s="190"/>
    </row>
    <row r="1960" spans="4:4" x14ac:dyDescent="0.2">
      <c r="D1960" s="190"/>
    </row>
    <row r="1961" spans="4:4" x14ac:dyDescent="0.2">
      <c r="D1961" s="190"/>
    </row>
    <row r="1962" spans="4:4" x14ac:dyDescent="0.2">
      <c r="D1962" s="190"/>
    </row>
    <row r="1963" spans="4:4" x14ac:dyDescent="0.2">
      <c r="D1963" s="190"/>
    </row>
    <row r="1964" spans="4:4" x14ac:dyDescent="0.2">
      <c r="D1964" s="190"/>
    </row>
    <row r="1965" spans="4:4" x14ac:dyDescent="0.2">
      <c r="D1965" s="190"/>
    </row>
    <row r="1966" spans="4:4" x14ac:dyDescent="0.2">
      <c r="D1966" s="190"/>
    </row>
    <row r="1967" spans="4:4" x14ac:dyDescent="0.2">
      <c r="D1967" s="190"/>
    </row>
    <row r="1968" spans="4:4" x14ac:dyDescent="0.2">
      <c r="D1968" s="190"/>
    </row>
    <row r="1969" spans="4:4" x14ac:dyDescent="0.2">
      <c r="D1969" s="190"/>
    </row>
    <row r="1970" spans="4:4" x14ac:dyDescent="0.2">
      <c r="D1970" s="190"/>
    </row>
    <row r="1971" spans="4:4" x14ac:dyDescent="0.2">
      <c r="D1971" s="190"/>
    </row>
    <row r="1972" spans="4:4" x14ac:dyDescent="0.2">
      <c r="D1972" s="190"/>
    </row>
    <row r="1973" spans="4:4" x14ac:dyDescent="0.2">
      <c r="D1973" s="190"/>
    </row>
    <row r="1974" spans="4:4" x14ac:dyDescent="0.2">
      <c r="D1974" s="190"/>
    </row>
    <row r="1975" spans="4:4" x14ac:dyDescent="0.2">
      <c r="D1975" s="190"/>
    </row>
    <row r="1976" spans="4:4" x14ac:dyDescent="0.2">
      <c r="D1976" s="190"/>
    </row>
    <row r="1977" spans="4:4" x14ac:dyDescent="0.2">
      <c r="D1977" s="190"/>
    </row>
    <row r="1978" spans="4:4" x14ac:dyDescent="0.2">
      <c r="D1978" s="190"/>
    </row>
    <row r="1979" spans="4:4" x14ac:dyDescent="0.2">
      <c r="D1979" s="190"/>
    </row>
    <row r="1980" spans="4:4" x14ac:dyDescent="0.2">
      <c r="D1980" s="190"/>
    </row>
    <row r="1981" spans="4:4" x14ac:dyDescent="0.2">
      <c r="D1981" s="190"/>
    </row>
    <row r="1982" spans="4:4" x14ac:dyDescent="0.2">
      <c r="D1982" s="190"/>
    </row>
    <row r="1983" spans="4:4" x14ac:dyDescent="0.2">
      <c r="D1983" s="190"/>
    </row>
    <row r="1984" spans="4:4" x14ac:dyDescent="0.2">
      <c r="D1984" s="190"/>
    </row>
    <row r="1985" spans="4:4" x14ac:dyDescent="0.2">
      <c r="D1985" s="190"/>
    </row>
    <row r="1986" spans="4:4" x14ac:dyDescent="0.2">
      <c r="D1986" s="190"/>
    </row>
    <row r="1987" spans="4:4" x14ac:dyDescent="0.2">
      <c r="D1987" s="190"/>
    </row>
    <row r="1988" spans="4:4" x14ac:dyDescent="0.2">
      <c r="D1988" s="190"/>
    </row>
    <row r="1989" spans="4:4" x14ac:dyDescent="0.2">
      <c r="D1989" s="190"/>
    </row>
    <row r="1990" spans="4:4" x14ac:dyDescent="0.2">
      <c r="D1990" s="190"/>
    </row>
    <row r="1991" spans="4:4" x14ac:dyDescent="0.2">
      <c r="D1991" s="190"/>
    </row>
    <row r="1992" spans="4:4" x14ac:dyDescent="0.2">
      <c r="D1992" s="190"/>
    </row>
    <row r="1993" spans="4:4" x14ac:dyDescent="0.2">
      <c r="D1993" s="190"/>
    </row>
    <row r="1994" spans="4:4" x14ac:dyDescent="0.2">
      <c r="D1994" s="190"/>
    </row>
    <row r="1995" spans="4:4" x14ac:dyDescent="0.2">
      <c r="D1995" s="190"/>
    </row>
    <row r="1996" spans="4:4" x14ac:dyDescent="0.2">
      <c r="D1996" s="190"/>
    </row>
    <row r="1997" spans="4:4" x14ac:dyDescent="0.2">
      <c r="D1997" s="190"/>
    </row>
    <row r="1998" spans="4:4" x14ac:dyDescent="0.2">
      <c r="D1998" s="190"/>
    </row>
    <row r="1999" spans="4:4" x14ac:dyDescent="0.2">
      <c r="D1999" s="190"/>
    </row>
    <row r="2000" spans="4:4" x14ac:dyDescent="0.2">
      <c r="D2000" s="190"/>
    </row>
    <row r="2001" spans="4:4" x14ac:dyDescent="0.2">
      <c r="D2001" s="190"/>
    </row>
    <row r="2002" spans="4:4" x14ac:dyDescent="0.2">
      <c r="D2002" s="190"/>
    </row>
    <row r="2003" spans="4:4" x14ac:dyDescent="0.2">
      <c r="D2003" s="190"/>
    </row>
    <row r="2004" spans="4:4" x14ac:dyDescent="0.2">
      <c r="D2004" s="190"/>
    </row>
    <row r="2005" spans="4:4" x14ac:dyDescent="0.2">
      <c r="D2005" s="190"/>
    </row>
    <row r="2006" spans="4:4" x14ac:dyDescent="0.2">
      <c r="D2006" s="190"/>
    </row>
    <row r="2007" spans="4:4" x14ac:dyDescent="0.2">
      <c r="D2007" s="190"/>
    </row>
    <row r="2008" spans="4:4" x14ac:dyDescent="0.2">
      <c r="D2008" s="190"/>
    </row>
    <row r="2009" spans="4:4" x14ac:dyDescent="0.2">
      <c r="D2009" s="190"/>
    </row>
    <row r="2010" spans="4:4" x14ac:dyDescent="0.2">
      <c r="D2010" s="190"/>
    </row>
    <row r="2011" spans="4:4" x14ac:dyDescent="0.2">
      <c r="D2011" s="190"/>
    </row>
    <row r="2012" spans="4:4" x14ac:dyDescent="0.2">
      <c r="D2012" s="190"/>
    </row>
    <row r="2013" spans="4:4" x14ac:dyDescent="0.2">
      <c r="D2013" s="190"/>
    </row>
    <row r="2014" spans="4:4" x14ac:dyDescent="0.2">
      <c r="D2014" s="190"/>
    </row>
    <row r="2015" spans="4:4" x14ac:dyDescent="0.2">
      <c r="D2015" s="190"/>
    </row>
    <row r="2016" spans="4:4" x14ac:dyDescent="0.2">
      <c r="D2016" s="190"/>
    </row>
    <row r="2017" spans="4:4" x14ac:dyDescent="0.2">
      <c r="D2017" s="190"/>
    </row>
    <row r="2018" spans="4:4" x14ac:dyDescent="0.2">
      <c r="D2018" s="190"/>
    </row>
    <row r="2019" spans="4:4" x14ac:dyDescent="0.2">
      <c r="D2019" s="190"/>
    </row>
    <row r="2020" spans="4:4" x14ac:dyDescent="0.2">
      <c r="D2020" s="190"/>
    </row>
    <row r="2021" spans="4:4" x14ac:dyDescent="0.2">
      <c r="D2021" s="190"/>
    </row>
    <row r="2022" spans="4:4" x14ac:dyDescent="0.2">
      <c r="D2022" s="190"/>
    </row>
    <row r="2023" spans="4:4" x14ac:dyDescent="0.2">
      <c r="D2023" s="190"/>
    </row>
    <row r="2024" spans="4:4" x14ac:dyDescent="0.2">
      <c r="D2024" s="190"/>
    </row>
    <row r="2025" spans="4:4" x14ac:dyDescent="0.2">
      <c r="D2025" s="190"/>
    </row>
    <row r="2026" spans="4:4" x14ac:dyDescent="0.2">
      <c r="D2026" s="190"/>
    </row>
    <row r="2027" spans="4:4" x14ac:dyDescent="0.2">
      <c r="D2027" s="190"/>
    </row>
    <row r="2028" spans="4:4" x14ac:dyDescent="0.2">
      <c r="D2028" s="190"/>
    </row>
    <row r="2029" spans="4:4" x14ac:dyDescent="0.2">
      <c r="D2029" s="190"/>
    </row>
    <row r="2030" spans="4:4" x14ac:dyDescent="0.2">
      <c r="D2030" s="190"/>
    </row>
    <row r="2031" spans="4:4" x14ac:dyDescent="0.2">
      <c r="D2031" s="190"/>
    </row>
    <row r="2032" spans="4:4" x14ac:dyDescent="0.2">
      <c r="D2032" s="190"/>
    </row>
    <row r="2033" spans="4:4" x14ac:dyDescent="0.2">
      <c r="D2033" s="190"/>
    </row>
    <row r="2034" spans="4:4" x14ac:dyDescent="0.2">
      <c r="D2034" s="190"/>
    </row>
    <row r="2035" spans="4:4" x14ac:dyDescent="0.2">
      <c r="D2035" s="190"/>
    </row>
    <row r="2036" spans="4:4" x14ac:dyDescent="0.2">
      <c r="D2036" s="190"/>
    </row>
    <row r="2037" spans="4:4" x14ac:dyDescent="0.2">
      <c r="D2037" s="190"/>
    </row>
    <row r="2038" spans="4:4" x14ac:dyDescent="0.2">
      <c r="D2038" s="190"/>
    </row>
    <row r="2039" spans="4:4" x14ac:dyDescent="0.2">
      <c r="D2039" s="190"/>
    </row>
    <row r="2040" spans="4:4" x14ac:dyDescent="0.2">
      <c r="D2040" s="190"/>
    </row>
    <row r="2041" spans="4:4" x14ac:dyDescent="0.2">
      <c r="D2041" s="190"/>
    </row>
    <row r="2042" spans="4:4" x14ac:dyDescent="0.2">
      <c r="D2042" s="190"/>
    </row>
    <row r="2043" spans="4:4" x14ac:dyDescent="0.2">
      <c r="D2043" s="190"/>
    </row>
    <row r="2044" spans="4:4" x14ac:dyDescent="0.2">
      <c r="D2044" s="190"/>
    </row>
    <row r="2045" spans="4:4" x14ac:dyDescent="0.2">
      <c r="D2045" s="190"/>
    </row>
    <row r="2046" spans="4:4" x14ac:dyDescent="0.2">
      <c r="D2046" s="190"/>
    </row>
    <row r="2047" spans="4:4" x14ac:dyDescent="0.2">
      <c r="D2047" s="190"/>
    </row>
    <row r="2048" spans="4:4" x14ac:dyDescent="0.2">
      <c r="D2048" s="190"/>
    </row>
    <row r="2049" spans="4:4" x14ac:dyDescent="0.2">
      <c r="D2049" s="190"/>
    </row>
    <row r="2050" spans="4:4" x14ac:dyDescent="0.2">
      <c r="D2050" s="190"/>
    </row>
    <row r="2051" spans="4:4" x14ac:dyDescent="0.2">
      <c r="D2051" s="190"/>
    </row>
    <row r="2052" spans="4:4" x14ac:dyDescent="0.2">
      <c r="D2052" s="190"/>
    </row>
    <row r="2053" spans="4:4" x14ac:dyDescent="0.2">
      <c r="D2053" s="190"/>
    </row>
    <row r="2054" spans="4:4" x14ac:dyDescent="0.2">
      <c r="D2054" s="190"/>
    </row>
    <row r="2055" spans="4:4" x14ac:dyDescent="0.2">
      <c r="D2055" s="190"/>
    </row>
    <row r="2056" spans="4:4" x14ac:dyDescent="0.2">
      <c r="D2056" s="190"/>
    </row>
    <row r="2057" spans="4:4" x14ac:dyDescent="0.2">
      <c r="D2057" s="190"/>
    </row>
    <row r="2058" spans="4:4" x14ac:dyDescent="0.2">
      <c r="D2058" s="190"/>
    </row>
    <row r="2059" spans="4:4" x14ac:dyDescent="0.2">
      <c r="D2059" s="190"/>
    </row>
    <row r="2060" spans="4:4" x14ac:dyDescent="0.2">
      <c r="D2060" s="190"/>
    </row>
    <row r="2061" spans="4:4" x14ac:dyDescent="0.2">
      <c r="D2061" s="190"/>
    </row>
    <row r="2062" spans="4:4" x14ac:dyDescent="0.2">
      <c r="D2062" s="190"/>
    </row>
    <row r="2063" spans="4:4" x14ac:dyDescent="0.2">
      <c r="D2063" s="190"/>
    </row>
    <row r="2064" spans="4:4" x14ac:dyDescent="0.2">
      <c r="D2064" s="190"/>
    </row>
    <row r="2065" spans="4:4" x14ac:dyDescent="0.2">
      <c r="D2065" s="190"/>
    </row>
    <row r="2066" spans="4:4" x14ac:dyDescent="0.2">
      <c r="D2066" s="190"/>
    </row>
    <row r="2067" spans="4:4" x14ac:dyDescent="0.2">
      <c r="D2067" s="190"/>
    </row>
    <row r="2068" spans="4:4" x14ac:dyDescent="0.2">
      <c r="D2068" s="190"/>
    </row>
    <row r="2069" spans="4:4" x14ac:dyDescent="0.2">
      <c r="D2069" s="190"/>
    </row>
    <row r="2070" spans="4:4" x14ac:dyDescent="0.2">
      <c r="D2070" s="190"/>
    </row>
    <row r="2071" spans="4:4" x14ac:dyDescent="0.2">
      <c r="D2071" s="190"/>
    </row>
    <row r="2072" spans="4:4" x14ac:dyDescent="0.2">
      <c r="D2072" s="190"/>
    </row>
    <row r="2073" spans="4:4" x14ac:dyDescent="0.2">
      <c r="D2073" s="190"/>
    </row>
    <row r="2074" spans="4:4" x14ac:dyDescent="0.2">
      <c r="D2074" s="190"/>
    </row>
    <row r="2075" spans="4:4" x14ac:dyDescent="0.2">
      <c r="D2075" s="190"/>
    </row>
    <row r="2076" spans="4:4" x14ac:dyDescent="0.2">
      <c r="D2076" s="190"/>
    </row>
    <row r="2077" spans="4:4" x14ac:dyDescent="0.2">
      <c r="D2077" s="190"/>
    </row>
    <row r="2078" spans="4:4" x14ac:dyDescent="0.2">
      <c r="D2078" s="190"/>
    </row>
    <row r="2079" spans="4:4" x14ac:dyDescent="0.2">
      <c r="D2079" s="190"/>
    </row>
    <row r="2080" spans="4:4" x14ac:dyDescent="0.2">
      <c r="D2080" s="190"/>
    </row>
    <row r="2081" spans="4:4" x14ac:dyDescent="0.2">
      <c r="D2081" s="190"/>
    </row>
    <row r="2082" spans="4:4" x14ac:dyDescent="0.2">
      <c r="D2082" s="190"/>
    </row>
    <row r="2083" spans="4:4" x14ac:dyDescent="0.2">
      <c r="D2083" s="190"/>
    </row>
    <row r="2084" spans="4:4" x14ac:dyDescent="0.2">
      <c r="D2084" s="190"/>
    </row>
    <row r="2085" spans="4:4" x14ac:dyDescent="0.2">
      <c r="D2085" s="190"/>
    </row>
    <row r="2086" spans="4:4" x14ac:dyDescent="0.2">
      <c r="D2086" s="190"/>
    </row>
    <row r="2087" spans="4:4" x14ac:dyDescent="0.2">
      <c r="D2087" s="190"/>
    </row>
    <row r="2088" spans="4:4" x14ac:dyDescent="0.2">
      <c r="D2088" s="190"/>
    </row>
    <row r="2089" spans="4:4" x14ac:dyDescent="0.2">
      <c r="D2089" s="190"/>
    </row>
    <row r="2090" spans="4:4" x14ac:dyDescent="0.2">
      <c r="D2090" s="190"/>
    </row>
    <row r="2091" spans="4:4" x14ac:dyDescent="0.2">
      <c r="D2091" s="190"/>
    </row>
    <row r="2092" spans="4:4" x14ac:dyDescent="0.2">
      <c r="D2092" s="190"/>
    </row>
    <row r="2093" spans="4:4" x14ac:dyDescent="0.2">
      <c r="D2093" s="190"/>
    </row>
    <row r="2094" spans="4:4" x14ac:dyDescent="0.2">
      <c r="D2094" s="190"/>
    </row>
    <row r="2095" spans="4:4" x14ac:dyDescent="0.2">
      <c r="D2095" s="190"/>
    </row>
    <row r="2096" spans="4:4" x14ac:dyDescent="0.2">
      <c r="D2096" s="190"/>
    </row>
    <row r="2097" spans="4:4" x14ac:dyDescent="0.2">
      <c r="D2097" s="190"/>
    </row>
    <row r="2098" spans="4:4" x14ac:dyDescent="0.2">
      <c r="D2098" s="190"/>
    </row>
    <row r="2099" spans="4:4" x14ac:dyDescent="0.2">
      <c r="D2099" s="190"/>
    </row>
    <row r="2100" spans="4:4" x14ac:dyDescent="0.2">
      <c r="D2100" s="190"/>
    </row>
    <row r="2101" spans="4:4" x14ac:dyDescent="0.2">
      <c r="D2101" s="190"/>
    </row>
    <row r="2102" spans="4:4" x14ac:dyDescent="0.2">
      <c r="D2102" s="190"/>
    </row>
    <row r="2103" spans="4:4" x14ac:dyDescent="0.2">
      <c r="D2103" s="190"/>
    </row>
    <row r="2104" spans="4:4" x14ac:dyDescent="0.2">
      <c r="D2104" s="190"/>
    </row>
    <row r="2105" spans="4:4" x14ac:dyDescent="0.2">
      <c r="D2105" s="190"/>
    </row>
    <row r="2106" spans="4:4" x14ac:dyDescent="0.2">
      <c r="D2106" s="190"/>
    </row>
    <row r="2107" spans="4:4" x14ac:dyDescent="0.2">
      <c r="D2107" s="190"/>
    </row>
    <row r="2108" spans="4:4" x14ac:dyDescent="0.2">
      <c r="D2108" s="190"/>
    </row>
    <row r="2109" spans="4:4" x14ac:dyDescent="0.2">
      <c r="D2109" s="190"/>
    </row>
    <row r="2110" spans="4:4" x14ac:dyDescent="0.2">
      <c r="D2110" s="190"/>
    </row>
    <row r="2111" spans="4:4" x14ac:dyDescent="0.2">
      <c r="D2111" s="190"/>
    </row>
    <row r="2112" spans="4:4" x14ac:dyDescent="0.2">
      <c r="D2112" s="190"/>
    </row>
    <row r="2113" spans="4:4" x14ac:dyDescent="0.2">
      <c r="D2113" s="190"/>
    </row>
    <row r="2114" spans="4:4" x14ac:dyDescent="0.2">
      <c r="D2114" s="190"/>
    </row>
    <row r="2115" spans="4:4" x14ac:dyDescent="0.2">
      <c r="D2115" s="190"/>
    </row>
    <row r="2116" spans="4:4" x14ac:dyDescent="0.2">
      <c r="D2116" s="190"/>
    </row>
    <row r="2117" spans="4:4" x14ac:dyDescent="0.2">
      <c r="D2117" s="190"/>
    </row>
    <row r="2118" spans="4:4" x14ac:dyDescent="0.2">
      <c r="D2118" s="190"/>
    </row>
    <row r="2119" spans="4:4" x14ac:dyDescent="0.2">
      <c r="D2119" s="190"/>
    </row>
    <row r="2120" spans="4:4" x14ac:dyDescent="0.2">
      <c r="D2120" s="190"/>
    </row>
    <row r="2121" spans="4:4" x14ac:dyDescent="0.2">
      <c r="D2121" s="190"/>
    </row>
    <row r="2122" spans="4:4" x14ac:dyDescent="0.2">
      <c r="D2122" s="190"/>
    </row>
    <row r="2123" spans="4:4" x14ac:dyDescent="0.2">
      <c r="D2123" s="190"/>
    </row>
    <row r="2124" spans="4:4" x14ac:dyDescent="0.2">
      <c r="D2124" s="190"/>
    </row>
    <row r="2125" spans="4:4" x14ac:dyDescent="0.2">
      <c r="D2125" s="190"/>
    </row>
    <row r="2126" spans="4:4" x14ac:dyDescent="0.2">
      <c r="D2126" s="190"/>
    </row>
    <row r="2127" spans="4:4" x14ac:dyDescent="0.2">
      <c r="D2127" s="190"/>
    </row>
    <row r="2128" spans="4:4" x14ac:dyDescent="0.2">
      <c r="D2128" s="190"/>
    </row>
    <row r="2129" spans="4:4" x14ac:dyDescent="0.2">
      <c r="D2129" s="190"/>
    </row>
    <row r="2130" spans="4:4" x14ac:dyDescent="0.2">
      <c r="D2130" s="190"/>
    </row>
    <row r="2131" spans="4:4" x14ac:dyDescent="0.2">
      <c r="D2131" s="190"/>
    </row>
    <row r="2132" spans="4:4" x14ac:dyDescent="0.2">
      <c r="D2132" s="190"/>
    </row>
    <row r="2133" spans="4:4" x14ac:dyDescent="0.2">
      <c r="D2133" s="190"/>
    </row>
    <row r="2134" spans="4:4" x14ac:dyDescent="0.2">
      <c r="D2134" s="190"/>
    </row>
    <row r="2135" spans="4:4" x14ac:dyDescent="0.2">
      <c r="D2135" s="190"/>
    </row>
    <row r="2136" spans="4:4" x14ac:dyDescent="0.2">
      <c r="D2136" s="190"/>
    </row>
    <row r="2137" spans="4:4" x14ac:dyDescent="0.2">
      <c r="D2137" s="190"/>
    </row>
    <row r="2138" spans="4:4" x14ac:dyDescent="0.2">
      <c r="D2138" s="190"/>
    </row>
    <row r="2139" spans="4:4" x14ac:dyDescent="0.2">
      <c r="D2139" s="190"/>
    </row>
    <row r="2140" spans="4:4" x14ac:dyDescent="0.2">
      <c r="D2140" s="190"/>
    </row>
    <row r="2141" spans="4:4" x14ac:dyDescent="0.2">
      <c r="D2141" s="190"/>
    </row>
    <row r="2142" spans="4:4" x14ac:dyDescent="0.2">
      <c r="D2142" s="190"/>
    </row>
    <row r="2143" spans="4:4" x14ac:dyDescent="0.2">
      <c r="D2143" s="190"/>
    </row>
    <row r="2144" spans="4:4" x14ac:dyDescent="0.2">
      <c r="D2144" s="190"/>
    </row>
    <row r="2145" spans="4:4" x14ac:dyDescent="0.2">
      <c r="D2145" s="190"/>
    </row>
    <row r="2146" spans="4:4" x14ac:dyDescent="0.2">
      <c r="D2146" s="190"/>
    </row>
    <row r="2147" spans="4:4" x14ac:dyDescent="0.2">
      <c r="D2147" s="190"/>
    </row>
    <row r="2148" spans="4:4" x14ac:dyDescent="0.2">
      <c r="D2148" s="190"/>
    </row>
    <row r="2149" spans="4:4" x14ac:dyDescent="0.2">
      <c r="D2149" s="190"/>
    </row>
    <row r="2150" spans="4:4" x14ac:dyDescent="0.2">
      <c r="D2150" s="190"/>
    </row>
    <row r="2151" spans="4:4" x14ac:dyDescent="0.2">
      <c r="D2151" s="190"/>
    </row>
    <row r="2152" spans="4:4" x14ac:dyDescent="0.2">
      <c r="D2152" s="190"/>
    </row>
    <row r="2153" spans="4:4" x14ac:dyDescent="0.2">
      <c r="D2153" s="190"/>
    </row>
    <row r="2154" spans="4:4" x14ac:dyDescent="0.2">
      <c r="D2154" s="190"/>
    </row>
    <row r="2155" spans="4:4" x14ac:dyDescent="0.2">
      <c r="D2155" s="190"/>
    </row>
    <row r="2156" spans="4:4" x14ac:dyDescent="0.2">
      <c r="D2156" s="190"/>
    </row>
    <row r="2157" spans="4:4" x14ac:dyDescent="0.2">
      <c r="D2157" s="190"/>
    </row>
    <row r="2158" spans="4:4" x14ac:dyDescent="0.2">
      <c r="D2158" s="190"/>
    </row>
    <row r="2159" spans="4:4" x14ac:dyDescent="0.2">
      <c r="D2159" s="190"/>
    </row>
    <row r="2160" spans="4:4" x14ac:dyDescent="0.2">
      <c r="D2160" s="190"/>
    </row>
    <row r="2161" spans="4:4" x14ac:dyDescent="0.2">
      <c r="D2161" s="190"/>
    </row>
    <row r="2162" spans="4:4" x14ac:dyDescent="0.2">
      <c r="D2162" s="190"/>
    </row>
    <row r="2163" spans="4:4" x14ac:dyDescent="0.2">
      <c r="D2163" s="190"/>
    </row>
    <row r="2164" spans="4:4" x14ac:dyDescent="0.2">
      <c r="D2164" s="190"/>
    </row>
    <row r="2165" spans="4:4" x14ac:dyDescent="0.2">
      <c r="D2165" s="190"/>
    </row>
    <row r="2166" spans="4:4" x14ac:dyDescent="0.2">
      <c r="D2166" s="190"/>
    </row>
    <row r="2167" spans="4:4" x14ac:dyDescent="0.2">
      <c r="D2167" s="190"/>
    </row>
    <row r="2168" spans="4:4" x14ac:dyDescent="0.2">
      <c r="D2168" s="190"/>
    </row>
    <row r="2169" spans="4:4" x14ac:dyDescent="0.2">
      <c r="D2169" s="190"/>
    </row>
    <row r="2170" spans="4:4" x14ac:dyDescent="0.2">
      <c r="D2170" s="190"/>
    </row>
    <row r="2171" spans="4:4" x14ac:dyDescent="0.2">
      <c r="D2171" s="190"/>
    </row>
    <row r="2172" spans="4:4" x14ac:dyDescent="0.2">
      <c r="D2172" s="190"/>
    </row>
    <row r="2173" spans="4:4" x14ac:dyDescent="0.2">
      <c r="D2173" s="190"/>
    </row>
    <row r="2174" spans="4:4" x14ac:dyDescent="0.2">
      <c r="D2174" s="190"/>
    </row>
    <row r="2175" spans="4:4" x14ac:dyDescent="0.2">
      <c r="D2175" s="190"/>
    </row>
    <row r="2176" spans="4:4" x14ac:dyDescent="0.2">
      <c r="D2176" s="190"/>
    </row>
    <row r="2177" spans="4:4" x14ac:dyDescent="0.2">
      <c r="D2177" s="190"/>
    </row>
    <row r="2178" spans="4:4" x14ac:dyDescent="0.2">
      <c r="D2178" s="190"/>
    </row>
    <row r="2179" spans="4:4" x14ac:dyDescent="0.2">
      <c r="D2179" s="190"/>
    </row>
    <row r="2180" spans="4:4" x14ac:dyDescent="0.2">
      <c r="D2180" s="190"/>
    </row>
    <row r="2181" spans="4:4" x14ac:dyDescent="0.2">
      <c r="D2181" s="190"/>
    </row>
    <row r="2182" spans="4:4" x14ac:dyDescent="0.2">
      <c r="D2182" s="190"/>
    </row>
    <row r="2183" spans="4:4" x14ac:dyDescent="0.2">
      <c r="D2183" s="190"/>
    </row>
    <row r="2184" spans="4:4" x14ac:dyDescent="0.2">
      <c r="D2184" s="190"/>
    </row>
    <row r="2185" spans="4:4" x14ac:dyDescent="0.2">
      <c r="D2185" s="190"/>
    </row>
    <row r="2186" spans="4:4" x14ac:dyDescent="0.2">
      <c r="D2186" s="190"/>
    </row>
    <row r="2187" spans="4:4" x14ac:dyDescent="0.2">
      <c r="D2187" s="190"/>
    </row>
    <row r="2188" spans="4:4" x14ac:dyDescent="0.2">
      <c r="D2188" s="190"/>
    </row>
    <row r="2189" spans="4:4" x14ac:dyDescent="0.2">
      <c r="D2189" s="190"/>
    </row>
    <row r="2190" spans="4:4" x14ac:dyDescent="0.2">
      <c r="D2190" s="190"/>
    </row>
    <row r="2191" spans="4:4" x14ac:dyDescent="0.2">
      <c r="D2191" s="190"/>
    </row>
    <row r="2192" spans="4:4" x14ac:dyDescent="0.2">
      <c r="D2192" s="190"/>
    </row>
    <row r="2193" spans="4:4" x14ac:dyDescent="0.2">
      <c r="D2193" s="190"/>
    </row>
    <row r="2194" spans="4:4" x14ac:dyDescent="0.2">
      <c r="D2194" s="190"/>
    </row>
    <row r="2195" spans="4:4" x14ac:dyDescent="0.2">
      <c r="D2195" s="190"/>
    </row>
    <row r="2196" spans="4:4" x14ac:dyDescent="0.2">
      <c r="D2196" s="190"/>
    </row>
    <row r="2197" spans="4:4" x14ac:dyDescent="0.2">
      <c r="D2197" s="190"/>
    </row>
    <row r="2198" spans="4:4" x14ac:dyDescent="0.2">
      <c r="D2198" s="190"/>
    </row>
    <row r="2199" spans="4:4" x14ac:dyDescent="0.2">
      <c r="D2199" s="190"/>
    </row>
    <row r="2200" spans="4:4" x14ac:dyDescent="0.2">
      <c r="D2200" s="190"/>
    </row>
    <row r="2201" spans="4:4" x14ac:dyDescent="0.2">
      <c r="D2201" s="190"/>
    </row>
    <row r="2202" spans="4:4" x14ac:dyDescent="0.2">
      <c r="D2202" s="190"/>
    </row>
    <row r="2203" spans="4:4" x14ac:dyDescent="0.2">
      <c r="D2203" s="190"/>
    </row>
    <row r="2204" spans="4:4" x14ac:dyDescent="0.2">
      <c r="D2204" s="190"/>
    </row>
    <row r="2205" spans="4:4" x14ac:dyDescent="0.2">
      <c r="D2205" s="190"/>
    </row>
    <row r="2206" spans="4:4" x14ac:dyDescent="0.2">
      <c r="D2206" s="190"/>
    </row>
    <row r="2207" spans="4:4" x14ac:dyDescent="0.2">
      <c r="D2207" s="190"/>
    </row>
    <row r="2208" spans="4:4" x14ac:dyDescent="0.2">
      <c r="D2208" s="190"/>
    </row>
    <row r="2209" spans="4:4" x14ac:dyDescent="0.2">
      <c r="D2209" s="190"/>
    </row>
    <row r="2210" spans="4:4" x14ac:dyDescent="0.2">
      <c r="D2210" s="190"/>
    </row>
    <row r="2211" spans="4:4" x14ac:dyDescent="0.2">
      <c r="D2211" s="190"/>
    </row>
    <row r="2212" spans="4:4" x14ac:dyDescent="0.2">
      <c r="D2212" s="190"/>
    </row>
    <row r="2213" spans="4:4" x14ac:dyDescent="0.2">
      <c r="D2213" s="190"/>
    </row>
    <row r="2214" spans="4:4" x14ac:dyDescent="0.2">
      <c r="D2214" s="190"/>
    </row>
    <row r="2215" spans="4:4" x14ac:dyDescent="0.2">
      <c r="D2215" s="190"/>
    </row>
    <row r="2216" spans="4:4" x14ac:dyDescent="0.2">
      <c r="D2216" s="190"/>
    </row>
    <row r="2217" spans="4:4" x14ac:dyDescent="0.2">
      <c r="D2217" s="190"/>
    </row>
    <row r="2218" spans="4:4" x14ac:dyDescent="0.2">
      <c r="D2218" s="190"/>
    </row>
    <row r="2219" spans="4:4" x14ac:dyDescent="0.2">
      <c r="D2219" s="190"/>
    </row>
    <row r="2220" spans="4:4" x14ac:dyDescent="0.2">
      <c r="D2220" s="190"/>
    </row>
    <row r="2221" spans="4:4" x14ac:dyDescent="0.2">
      <c r="D2221" s="190"/>
    </row>
    <row r="2222" spans="4:4" x14ac:dyDescent="0.2">
      <c r="D2222" s="190"/>
    </row>
    <row r="2223" spans="4:4" x14ac:dyDescent="0.2">
      <c r="D2223" s="190"/>
    </row>
    <row r="2224" spans="4:4" x14ac:dyDescent="0.2">
      <c r="D2224" s="190"/>
    </row>
    <row r="2225" spans="4:4" x14ac:dyDescent="0.2">
      <c r="D2225" s="190"/>
    </row>
    <row r="2226" spans="4:4" x14ac:dyDescent="0.2">
      <c r="D2226" s="190"/>
    </row>
    <row r="2227" spans="4:4" x14ac:dyDescent="0.2">
      <c r="D2227" s="190"/>
    </row>
    <row r="2228" spans="4:4" x14ac:dyDescent="0.2">
      <c r="D2228" s="190"/>
    </row>
    <row r="2229" spans="4:4" x14ac:dyDescent="0.2">
      <c r="D2229" s="190"/>
    </row>
    <row r="2230" spans="4:4" x14ac:dyDescent="0.2">
      <c r="D2230" s="190"/>
    </row>
    <row r="2231" spans="4:4" x14ac:dyDescent="0.2">
      <c r="D2231" s="190"/>
    </row>
    <row r="2232" spans="4:4" x14ac:dyDescent="0.2">
      <c r="D2232" s="190"/>
    </row>
    <row r="2233" spans="4:4" x14ac:dyDescent="0.2">
      <c r="D2233" s="190"/>
    </row>
    <row r="2234" spans="4:4" x14ac:dyDescent="0.2">
      <c r="D2234" s="190"/>
    </row>
    <row r="2235" spans="4:4" x14ac:dyDescent="0.2">
      <c r="D2235" s="190"/>
    </row>
    <row r="2236" spans="4:4" x14ac:dyDescent="0.2">
      <c r="D2236" s="190"/>
    </row>
    <row r="2237" spans="4:4" x14ac:dyDescent="0.2">
      <c r="D2237" s="190"/>
    </row>
    <row r="2238" spans="4:4" x14ac:dyDescent="0.2">
      <c r="D2238" s="190"/>
    </row>
    <row r="2239" spans="4:4" x14ac:dyDescent="0.2">
      <c r="D2239" s="190"/>
    </row>
    <row r="2240" spans="4:4" x14ac:dyDescent="0.2">
      <c r="D2240" s="190"/>
    </row>
    <row r="2241" spans="4:4" x14ac:dyDescent="0.2">
      <c r="D2241" s="190"/>
    </row>
    <row r="2242" spans="4:4" x14ac:dyDescent="0.2">
      <c r="D2242" s="190"/>
    </row>
    <row r="2243" spans="4:4" x14ac:dyDescent="0.2">
      <c r="D2243" s="190"/>
    </row>
    <row r="2244" spans="4:4" x14ac:dyDescent="0.2">
      <c r="D2244" s="190"/>
    </row>
    <row r="2245" spans="4:4" x14ac:dyDescent="0.2">
      <c r="D2245" s="190"/>
    </row>
    <row r="2246" spans="4:4" x14ac:dyDescent="0.2">
      <c r="D2246" s="190"/>
    </row>
    <row r="2247" spans="4:4" x14ac:dyDescent="0.2">
      <c r="D2247" s="190"/>
    </row>
    <row r="2248" spans="4:4" x14ac:dyDescent="0.2">
      <c r="D2248" s="190"/>
    </row>
    <row r="2249" spans="4:4" x14ac:dyDescent="0.2">
      <c r="D2249" s="190"/>
    </row>
    <row r="2250" spans="4:4" x14ac:dyDescent="0.2">
      <c r="D2250" s="190"/>
    </row>
    <row r="2251" spans="4:4" x14ac:dyDescent="0.2">
      <c r="D2251" s="190"/>
    </row>
    <row r="2252" spans="4:4" x14ac:dyDescent="0.2">
      <c r="D2252" s="190"/>
    </row>
    <row r="2253" spans="4:4" x14ac:dyDescent="0.2">
      <c r="D2253" s="190"/>
    </row>
    <row r="2254" spans="4:4" x14ac:dyDescent="0.2">
      <c r="D2254" s="190"/>
    </row>
    <row r="2255" spans="4:4" x14ac:dyDescent="0.2">
      <c r="D2255" s="190"/>
    </row>
    <row r="2256" spans="4:4" x14ac:dyDescent="0.2">
      <c r="D2256" s="190"/>
    </row>
    <row r="2257" spans="4:4" x14ac:dyDescent="0.2">
      <c r="D2257" s="190"/>
    </row>
    <row r="2258" spans="4:4" x14ac:dyDescent="0.2">
      <c r="D2258" s="190"/>
    </row>
    <row r="2259" spans="4:4" x14ac:dyDescent="0.2">
      <c r="D2259" s="190"/>
    </row>
    <row r="2260" spans="4:4" x14ac:dyDescent="0.2">
      <c r="D2260" s="190"/>
    </row>
    <row r="2261" spans="4:4" x14ac:dyDescent="0.2">
      <c r="D2261" s="190"/>
    </row>
    <row r="2262" spans="4:4" x14ac:dyDescent="0.2">
      <c r="D2262" s="190"/>
    </row>
    <row r="2263" spans="4:4" x14ac:dyDescent="0.2">
      <c r="D2263" s="190"/>
    </row>
    <row r="2264" spans="4:4" x14ac:dyDescent="0.2">
      <c r="D2264" s="190"/>
    </row>
    <row r="2265" spans="4:4" x14ac:dyDescent="0.2">
      <c r="D2265" s="190"/>
    </row>
    <row r="2266" spans="4:4" x14ac:dyDescent="0.2">
      <c r="D2266" s="190"/>
    </row>
    <row r="2267" spans="4:4" x14ac:dyDescent="0.2">
      <c r="D2267" s="190"/>
    </row>
    <row r="2268" spans="4:4" x14ac:dyDescent="0.2">
      <c r="D2268" s="190"/>
    </row>
    <row r="2269" spans="4:4" x14ac:dyDescent="0.2">
      <c r="D2269" s="190"/>
    </row>
    <row r="2270" spans="4:4" x14ac:dyDescent="0.2">
      <c r="D2270" s="190"/>
    </row>
    <row r="2271" spans="4:4" x14ac:dyDescent="0.2">
      <c r="D2271" s="190"/>
    </row>
    <row r="2272" spans="4:4" x14ac:dyDescent="0.2">
      <c r="D2272" s="190"/>
    </row>
    <row r="2273" spans="4:4" x14ac:dyDescent="0.2">
      <c r="D2273" s="190"/>
    </row>
    <row r="2274" spans="4:4" x14ac:dyDescent="0.2">
      <c r="D2274" s="190"/>
    </row>
    <row r="2275" spans="4:4" x14ac:dyDescent="0.2">
      <c r="D2275" s="190"/>
    </row>
    <row r="2276" spans="4:4" x14ac:dyDescent="0.2">
      <c r="D2276" s="190"/>
    </row>
    <row r="2277" spans="4:4" x14ac:dyDescent="0.2">
      <c r="D2277" s="190"/>
    </row>
    <row r="2278" spans="4:4" x14ac:dyDescent="0.2">
      <c r="D2278" s="190"/>
    </row>
    <row r="2279" spans="4:4" x14ac:dyDescent="0.2">
      <c r="D2279" s="190"/>
    </row>
    <row r="2280" spans="4:4" x14ac:dyDescent="0.2">
      <c r="D2280" s="190"/>
    </row>
    <row r="2281" spans="4:4" x14ac:dyDescent="0.2">
      <c r="D2281" s="190"/>
    </row>
    <row r="2282" spans="4:4" x14ac:dyDescent="0.2">
      <c r="D2282" s="190"/>
    </row>
    <row r="2283" spans="4:4" x14ac:dyDescent="0.2">
      <c r="D2283" s="190"/>
    </row>
    <row r="2284" spans="4:4" x14ac:dyDescent="0.2">
      <c r="D2284" s="190"/>
    </row>
    <row r="2285" spans="4:4" x14ac:dyDescent="0.2">
      <c r="D2285" s="190"/>
    </row>
    <row r="2286" spans="4:4" x14ac:dyDescent="0.2">
      <c r="D2286" s="190"/>
    </row>
    <row r="2287" spans="4:4" x14ac:dyDescent="0.2">
      <c r="D2287" s="190"/>
    </row>
    <row r="2288" spans="4:4" x14ac:dyDescent="0.2">
      <c r="D2288" s="190"/>
    </row>
    <row r="2289" spans="4:4" x14ac:dyDescent="0.2">
      <c r="D2289" s="190"/>
    </row>
    <row r="2290" spans="4:4" x14ac:dyDescent="0.2">
      <c r="D2290" s="190"/>
    </row>
    <row r="2291" spans="4:4" x14ac:dyDescent="0.2">
      <c r="D2291" s="190"/>
    </row>
    <row r="2292" spans="4:4" x14ac:dyDescent="0.2">
      <c r="D2292" s="190"/>
    </row>
    <row r="2293" spans="4:4" x14ac:dyDescent="0.2">
      <c r="D2293" s="190"/>
    </row>
    <row r="2294" spans="4:4" x14ac:dyDescent="0.2">
      <c r="D2294" s="190"/>
    </row>
    <row r="2295" spans="4:4" x14ac:dyDescent="0.2">
      <c r="D2295" s="190"/>
    </row>
    <row r="2296" spans="4:4" x14ac:dyDescent="0.2">
      <c r="D2296" s="190"/>
    </row>
    <row r="2297" spans="4:4" x14ac:dyDescent="0.2">
      <c r="D2297" s="190"/>
    </row>
    <row r="2298" spans="4:4" x14ac:dyDescent="0.2">
      <c r="D2298" s="190"/>
    </row>
    <row r="2299" spans="4:4" x14ac:dyDescent="0.2">
      <c r="D2299" s="190"/>
    </row>
    <row r="2300" spans="4:4" x14ac:dyDescent="0.2">
      <c r="D2300" s="190"/>
    </row>
    <row r="2301" spans="4:4" x14ac:dyDescent="0.2">
      <c r="D2301" s="190"/>
    </row>
    <row r="2302" spans="4:4" x14ac:dyDescent="0.2">
      <c r="D2302" s="190"/>
    </row>
    <row r="2303" spans="4:4" x14ac:dyDescent="0.2">
      <c r="D2303" s="190"/>
    </row>
    <row r="2304" spans="4:4" x14ac:dyDescent="0.2">
      <c r="D2304" s="190"/>
    </row>
    <row r="2305" spans="4:4" x14ac:dyDescent="0.2">
      <c r="D2305" s="190"/>
    </row>
    <row r="2306" spans="4:4" x14ac:dyDescent="0.2">
      <c r="D2306" s="190"/>
    </row>
    <row r="2307" spans="4:4" x14ac:dyDescent="0.2">
      <c r="D2307" s="190"/>
    </row>
    <row r="2308" spans="4:4" x14ac:dyDescent="0.2">
      <c r="D2308" s="190"/>
    </row>
    <row r="2309" spans="4:4" x14ac:dyDescent="0.2">
      <c r="D2309" s="190"/>
    </row>
    <row r="2310" spans="4:4" x14ac:dyDescent="0.2">
      <c r="D2310" s="190"/>
    </row>
    <row r="2311" spans="4:4" x14ac:dyDescent="0.2">
      <c r="D2311" s="190"/>
    </row>
    <row r="2312" spans="4:4" x14ac:dyDescent="0.2">
      <c r="D2312" s="190"/>
    </row>
    <row r="2313" spans="4:4" x14ac:dyDescent="0.2">
      <c r="D2313" s="190"/>
    </row>
    <row r="2314" spans="4:4" x14ac:dyDescent="0.2">
      <c r="D2314" s="190"/>
    </row>
    <row r="2315" spans="4:4" x14ac:dyDescent="0.2">
      <c r="D2315" s="190"/>
    </row>
    <row r="2316" spans="4:4" x14ac:dyDescent="0.2">
      <c r="D2316" s="190"/>
    </row>
    <row r="2317" spans="4:4" x14ac:dyDescent="0.2">
      <c r="D2317" s="190"/>
    </row>
    <row r="2318" spans="4:4" x14ac:dyDescent="0.2">
      <c r="D2318" s="190"/>
    </row>
    <row r="2319" spans="4:4" x14ac:dyDescent="0.2">
      <c r="D2319" s="190"/>
    </row>
    <row r="2320" spans="4:4" x14ac:dyDescent="0.2">
      <c r="D2320" s="190"/>
    </row>
    <row r="2321" spans="4:4" x14ac:dyDescent="0.2">
      <c r="D2321" s="190"/>
    </row>
    <row r="2322" spans="4:4" x14ac:dyDescent="0.2">
      <c r="D2322" s="190"/>
    </row>
    <row r="2323" spans="4:4" x14ac:dyDescent="0.2">
      <c r="D2323" s="190"/>
    </row>
    <row r="2324" spans="4:4" x14ac:dyDescent="0.2">
      <c r="D2324" s="190"/>
    </row>
    <row r="2325" spans="4:4" x14ac:dyDescent="0.2">
      <c r="D2325" s="190"/>
    </row>
    <row r="2326" spans="4:4" x14ac:dyDescent="0.2">
      <c r="D2326" s="190"/>
    </row>
    <row r="2327" spans="4:4" x14ac:dyDescent="0.2">
      <c r="D2327" s="190"/>
    </row>
    <row r="2328" spans="4:4" x14ac:dyDescent="0.2">
      <c r="D2328" s="190"/>
    </row>
    <row r="2329" spans="4:4" x14ac:dyDescent="0.2">
      <c r="D2329" s="190"/>
    </row>
    <row r="2330" spans="4:4" x14ac:dyDescent="0.2">
      <c r="D2330" s="190"/>
    </row>
    <row r="2331" spans="4:4" x14ac:dyDescent="0.2">
      <c r="D2331" s="190"/>
    </row>
    <row r="2332" spans="4:4" x14ac:dyDescent="0.2">
      <c r="D2332" s="190"/>
    </row>
    <row r="2333" spans="4:4" x14ac:dyDescent="0.2">
      <c r="D2333" s="190"/>
    </row>
    <row r="2334" spans="4:4" x14ac:dyDescent="0.2">
      <c r="D2334" s="190"/>
    </row>
    <row r="2335" spans="4:4" x14ac:dyDescent="0.2">
      <c r="D2335" s="190"/>
    </row>
    <row r="2336" spans="4:4" x14ac:dyDescent="0.2">
      <c r="D2336" s="190"/>
    </row>
    <row r="2337" spans="4:4" x14ac:dyDescent="0.2">
      <c r="D2337" s="190"/>
    </row>
    <row r="2338" spans="4:4" x14ac:dyDescent="0.2">
      <c r="D2338" s="190"/>
    </row>
    <row r="2339" spans="4:4" x14ac:dyDescent="0.2">
      <c r="D2339" s="190"/>
    </row>
    <row r="2340" spans="4:4" x14ac:dyDescent="0.2">
      <c r="D2340" s="190"/>
    </row>
    <row r="2341" spans="4:4" x14ac:dyDescent="0.2">
      <c r="D2341" s="190"/>
    </row>
    <row r="2342" spans="4:4" x14ac:dyDescent="0.2">
      <c r="D2342" s="190"/>
    </row>
    <row r="2343" spans="4:4" x14ac:dyDescent="0.2">
      <c r="D2343" s="190"/>
    </row>
    <row r="2344" spans="4:4" x14ac:dyDescent="0.2">
      <c r="D2344" s="190"/>
    </row>
    <row r="2345" spans="4:4" x14ac:dyDescent="0.2">
      <c r="D2345" s="190"/>
    </row>
    <row r="2346" spans="4:4" x14ac:dyDescent="0.2">
      <c r="D2346" s="190"/>
    </row>
    <row r="2347" spans="4:4" x14ac:dyDescent="0.2">
      <c r="D2347" s="190"/>
    </row>
    <row r="2348" spans="4:4" x14ac:dyDescent="0.2">
      <c r="D2348" s="190"/>
    </row>
    <row r="2349" spans="4:4" x14ac:dyDescent="0.2">
      <c r="D2349" s="190"/>
    </row>
    <row r="2350" spans="4:4" x14ac:dyDescent="0.2">
      <c r="D2350" s="190"/>
    </row>
    <row r="2351" spans="4:4" x14ac:dyDescent="0.2">
      <c r="D2351" s="190"/>
    </row>
    <row r="2352" spans="4:4" x14ac:dyDescent="0.2">
      <c r="D2352" s="190"/>
    </row>
    <row r="2353" spans="4:4" x14ac:dyDescent="0.2">
      <c r="D2353" s="190"/>
    </row>
    <row r="2354" spans="4:4" x14ac:dyDescent="0.2">
      <c r="D2354" s="190"/>
    </row>
    <row r="2355" spans="4:4" x14ac:dyDescent="0.2">
      <c r="D2355" s="190"/>
    </row>
    <row r="2356" spans="4:4" x14ac:dyDescent="0.2">
      <c r="D2356" s="190"/>
    </row>
    <row r="2357" spans="4:4" x14ac:dyDescent="0.2">
      <c r="D2357" s="190"/>
    </row>
    <row r="2358" spans="4:4" x14ac:dyDescent="0.2">
      <c r="D2358" s="190"/>
    </row>
    <row r="2359" spans="4:4" x14ac:dyDescent="0.2">
      <c r="D2359" s="190"/>
    </row>
    <row r="2360" spans="4:4" x14ac:dyDescent="0.2">
      <c r="D2360" s="190"/>
    </row>
    <row r="2361" spans="4:4" x14ac:dyDescent="0.2">
      <c r="D2361" s="190"/>
    </row>
    <row r="2362" spans="4:4" x14ac:dyDescent="0.2">
      <c r="D2362" s="190"/>
    </row>
    <row r="2363" spans="4:4" x14ac:dyDescent="0.2">
      <c r="D2363" s="190"/>
    </row>
    <row r="2364" spans="4:4" x14ac:dyDescent="0.2">
      <c r="D2364" s="190"/>
    </row>
    <row r="2365" spans="4:4" x14ac:dyDescent="0.2">
      <c r="D2365" s="190"/>
    </row>
    <row r="2366" spans="4:4" x14ac:dyDescent="0.2">
      <c r="D2366" s="190"/>
    </row>
    <row r="2367" spans="4:4" x14ac:dyDescent="0.2">
      <c r="D2367" s="190"/>
    </row>
    <row r="2368" spans="4:4" x14ac:dyDescent="0.2">
      <c r="D2368" s="190"/>
    </row>
    <row r="2369" spans="4:4" x14ac:dyDescent="0.2">
      <c r="D2369" s="190"/>
    </row>
    <row r="2370" spans="4:4" x14ac:dyDescent="0.2">
      <c r="D2370" s="190"/>
    </row>
    <row r="2371" spans="4:4" x14ac:dyDescent="0.2">
      <c r="D2371" s="190"/>
    </row>
    <row r="2372" spans="4:4" x14ac:dyDescent="0.2">
      <c r="D2372" s="190"/>
    </row>
    <row r="2373" spans="4:4" x14ac:dyDescent="0.2">
      <c r="D2373" s="190"/>
    </row>
    <row r="2374" spans="4:4" x14ac:dyDescent="0.2">
      <c r="D2374" s="190"/>
    </row>
    <row r="2375" spans="4:4" x14ac:dyDescent="0.2">
      <c r="D2375" s="190"/>
    </row>
    <row r="2376" spans="4:4" x14ac:dyDescent="0.2">
      <c r="D2376" s="190"/>
    </row>
    <row r="2377" spans="4:4" x14ac:dyDescent="0.2">
      <c r="D2377" s="190"/>
    </row>
    <row r="2378" spans="4:4" x14ac:dyDescent="0.2">
      <c r="D2378" s="190"/>
    </row>
    <row r="2379" spans="4:4" x14ac:dyDescent="0.2">
      <c r="D2379" s="190"/>
    </row>
    <row r="2380" spans="4:4" x14ac:dyDescent="0.2">
      <c r="D2380" s="190"/>
    </row>
    <row r="2381" spans="4:4" x14ac:dyDescent="0.2">
      <c r="D2381" s="190"/>
    </row>
    <row r="2382" spans="4:4" x14ac:dyDescent="0.2">
      <c r="D2382" s="190"/>
    </row>
    <row r="2383" spans="4:4" x14ac:dyDescent="0.2">
      <c r="D2383" s="190"/>
    </row>
    <row r="2384" spans="4:4" x14ac:dyDescent="0.2">
      <c r="D2384" s="190"/>
    </row>
    <row r="2385" spans="4:4" x14ac:dyDescent="0.2">
      <c r="D2385" s="190"/>
    </row>
    <row r="2386" spans="4:4" x14ac:dyDescent="0.2">
      <c r="D2386" s="190"/>
    </row>
    <row r="2387" spans="4:4" x14ac:dyDescent="0.2">
      <c r="D2387" s="190"/>
    </row>
    <row r="2388" spans="4:4" x14ac:dyDescent="0.2">
      <c r="D2388" s="190"/>
    </row>
    <row r="2389" spans="4:4" x14ac:dyDescent="0.2">
      <c r="D2389" s="190"/>
    </row>
    <row r="2390" spans="4:4" x14ac:dyDescent="0.2">
      <c r="D2390" s="190"/>
    </row>
    <row r="2391" spans="4:4" x14ac:dyDescent="0.2">
      <c r="D2391" s="190"/>
    </row>
    <row r="2392" spans="4:4" x14ac:dyDescent="0.2">
      <c r="D2392" s="190"/>
    </row>
    <row r="2393" spans="4:4" x14ac:dyDescent="0.2">
      <c r="D2393" s="190"/>
    </row>
    <row r="2394" spans="4:4" x14ac:dyDescent="0.2">
      <c r="D2394" s="190"/>
    </row>
    <row r="2395" spans="4:4" x14ac:dyDescent="0.2">
      <c r="D2395" s="190"/>
    </row>
    <row r="2396" spans="4:4" x14ac:dyDescent="0.2">
      <c r="D2396" s="190"/>
    </row>
    <row r="2397" spans="4:4" x14ac:dyDescent="0.2">
      <c r="D2397" s="190"/>
    </row>
    <row r="2398" spans="4:4" x14ac:dyDescent="0.2">
      <c r="D2398" s="190"/>
    </row>
    <row r="2399" spans="4:4" x14ac:dyDescent="0.2">
      <c r="D2399" s="190"/>
    </row>
    <row r="2400" spans="4:4" x14ac:dyDescent="0.2">
      <c r="D2400" s="190"/>
    </row>
    <row r="2401" spans="4:4" x14ac:dyDescent="0.2">
      <c r="D2401" s="190"/>
    </row>
    <row r="2402" spans="4:4" x14ac:dyDescent="0.2">
      <c r="D2402" s="190"/>
    </row>
    <row r="2403" spans="4:4" x14ac:dyDescent="0.2">
      <c r="D2403" s="190"/>
    </row>
    <row r="2404" spans="4:4" x14ac:dyDescent="0.2">
      <c r="D2404" s="190"/>
    </row>
    <row r="2405" spans="4:4" x14ac:dyDescent="0.2">
      <c r="D2405" s="190"/>
    </row>
    <row r="2406" spans="4:4" x14ac:dyDescent="0.2">
      <c r="D2406" s="190"/>
    </row>
    <row r="2407" spans="4:4" x14ac:dyDescent="0.2">
      <c r="D2407" s="190"/>
    </row>
    <row r="2408" spans="4:4" x14ac:dyDescent="0.2">
      <c r="D2408" s="190"/>
    </row>
    <row r="2409" spans="4:4" x14ac:dyDescent="0.2">
      <c r="D2409" s="190"/>
    </row>
    <row r="2410" spans="4:4" x14ac:dyDescent="0.2">
      <c r="D2410" s="190"/>
    </row>
    <row r="2411" spans="4:4" x14ac:dyDescent="0.2">
      <c r="D2411" s="190"/>
    </row>
    <row r="2412" spans="4:4" x14ac:dyDescent="0.2">
      <c r="D2412" s="190"/>
    </row>
    <row r="2413" spans="4:4" x14ac:dyDescent="0.2">
      <c r="D2413" s="190"/>
    </row>
    <row r="2414" spans="4:4" x14ac:dyDescent="0.2">
      <c r="D2414" s="190"/>
    </row>
    <row r="2415" spans="4:4" x14ac:dyDescent="0.2">
      <c r="D2415" s="190"/>
    </row>
    <row r="2416" spans="4:4" x14ac:dyDescent="0.2">
      <c r="D2416" s="190"/>
    </row>
    <row r="2417" spans="4:4" x14ac:dyDescent="0.2">
      <c r="D2417" s="190"/>
    </row>
    <row r="2418" spans="4:4" x14ac:dyDescent="0.2">
      <c r="D2418" s="190"/>
    </row>
    <row r="2419" spans="4:4" x14ac:dyDescent="0.2">
      <c r="D2419" s="190"/>
    </row>
    <row r="2420" spans="4:4" x14ac:dyDescent="0.2">
      <c r="D2420" s="190"/>
    </row>
    <row r="2421" spans="4:4" x14ac:dyDescent="0.2">
      <c r="D2421" s="190"/>
    </row>
    <row r="2422" spans="4:4" x14ac:dyDescent="0.2">
      <c r="D2422" s="190"/>
    </row>
    <row r="2423" spans="4:4" x14ac:dyDescent="0.2">
      <c r="D2423" s="190"/>
    </row>
    <row r="2424" spans="4:4" x14ac:dyDescent="0.2">
      <c r="D2424" s="190"/>
    </row>
    <row r="2425" spans="4:4" x14ac:dyDescent="0.2">
      <c r="D2425" s="190"/>
    </row>
    <row r="2426" spans="4:4" x14ac:dyDescent="0.2">
      <c r="D2426" s="190"/>
    </row>
    <row r="2427" spans="4:4" x14ac:dyDescent="0.2">
      <c r="D2427" s="190"/>
    </row>
    <row r="2428" spans="4:4" x14ac:dyDescent="0.2">
      <c r="D2428" s="190"/>
    </row>
    <row r="2429" spans="4:4" x14ac:dyDescent="0.2">
      <c r="D2429" s="190"/>
    </row>
    <row r="2430" spans="4:4" x14ac:dyDescent="0.2">
      <c r="D2430" s="190"/>
    </row>
    <row r="2431" spans="4:4" x14ac:dyDescent="0.2">
      <c r="D2431" s="190"/>
    </row>
    <row r="2432" spans="4:4" x14ac:dyDescent="0.2">
      <c r="D2432" s="190"/>
    </row>
    <row r="2433" spans="4:4" x14ac:dyDescent="0.2">
      <c r="D2433" s="190"/>
    </row>
    <row r="2434" spans="4:4" x14ac:dyDescent="0.2">
      <c r="D2434" s="190"/>
    </row>
    <row r="2435" spans="4:4" x14ac:dyDescent="0.2">
      <c r="D2435" s="190"/>
    </row>
    <row r="2436" spans="4:4" x14ac:dyDescent="0.2">
      <c r="D2436" s="190"/>
    </row>
    <row r="2437" spans="4:4" x14ac:dyDescent="0.2">
      <c r="D2437" s="190"/>
    </row>
    <row r="2438" spans="4:4" x14ac:dyDescent="0.2">
      <c r="D2438" s="190"/>
    </row>
    <row r="2439" spans="4:4" x14ac:dyDescent="0.2">
      <c r="D2439" s="190"/>
    </row>
    <row r="2440" spans="4:4" x14ac:dyDescent="0.2">
      <c r="D2440" s="190"/>
    </row>
    <row r="2441" spans="4:4" x14ac:dyDescent="0.2">
      <c r="D2441" s="190"/>
    </row>
    <row r="2442" spans="4:4" x14ac:dyDescent="0.2">
      <c r="D2442" s="190"/>
    </row>
    <row r="2443" spans="4:4" x14ac:dyDescent="0.2">
      <c r="D2443" s="190"/>
    </row>
    <row r="2444" spans="4:4" x14ac:dyDescent="0.2">
      <c r="D2444" s="190"/>
    </row>
    <row r="2445" spans="4:4" x14ac:dyDescent="0.2">
      <c r="D2445" s="190"/>
    </row>
    <row r="2446" spans="4:4" x14ac:dyDescent="0.2">
      <c r="D2446" s="190"/>
    </row>
    <row r="2447" spans="4:4" x14ac:dyDescent="0.2">
      <c r="D2447" s="190"/>
    </row>
    <row r="2448" spans="4:4" x14ac:dyDescent="0.2">
      <c r="D2448" s="190"/>
    </row>
    <row r="2449" spans="4:4" x14ac:dyDescent="0.2">
      <c r="D2449" s="190"/>
    </row>
    <row r="2450" spans="4:4" x14ac:dyDescent="0.2">
      <c r="D2450" s="190"/>
    </row>
    <row r="2451" spans="4:4" x14ac:dyDescent="0.2">
      <c r="D2451" s="190"/>
    </row>
    <row r="2452" spans="4:4" x14ac:dyDescent="0.2">
      <c r="D2452" s="190"/>
    </row>
    <row r="2453" spans="4:4" x14ac:dyDescent="0.2">
      <c r="D2453" s="190"/>
    </row>
    <row r="2454" spans="4:4" x14ac:dyDescent="0.2">
      <c r="D2454" s="190"/>
    </row>
    <row r="2455" spans="4:4" x14ac:dyDescent="0.2">
      <c r="D2455" s="190"/>
    </row>
    <row r="2456" spans="4:4" x14ac:dyDescent="0.2">
      <c r="D2456" s="190"/>
    </row>
    <row r="2457" spans="4:4" x14ac:dyDescent="0.2">
      <c r="D2457" s="190"/>
    </row>
    <row r="2458" spans="4:4" x14ac:dyDescent="0.2">
      <c r="D2458" s="190"/>
    </row>
    <row r="2459" spans="4:4" x14ac:dyDescent="0.2">
      <c r="D2459" s="190"/>
    </row>
    <row r="2460" spans="4:4" x14ac:dyDescent="0.2">
      <c r="D2460" s="190"/>
    </row>
    <row r="2461" spans="4:4" x14ac:dyDescent="0.2">
      <c r="D2461" s="190"/>
    </row>
    <row r="2462" spans="4:4" x14ac:dyDescent="0.2">
      <c r="D2462" s="190"/>
    </row>
    <row r="2463" spans="4:4" x14ac:dyDescent="0.2">
      <c r="D2463" s="190"/>
    </row>
    <row r="2464" spans="4:4" x14ac:dyDescent="0.2">
      <c r="D2464" s="190"/>
    </row>
    <row r="2465" spans="4:4" x14ac:dyDescent="0.2">
      <c r="D2465" s="190"/>
    </row>
    <row r="2466" spans="4:4" x14ac:dyDescent="0.2">
      <c r="D2466" s="190"/>
    </row>
    <row r="2467" spans="4:4" x14ac:dyDescent="0.2">
      <c r="D2467" s="190"/>
    </row>
    <row r="2468" spans="4:4" x14ac:dyDescent="0.2">
      <c r="D2468" s="190"/>
    </row>
    <row r="2469" spans="4:4" x14ac:dyDescent="0.2">
      <c r="D2469" s="190"/>
    </row>
    <row r="2470" spans="4:4" x14ac:dyDescent="0.2">
      <c r="D2470" s="190"/>
    </row>
    <row r="2471" spans="4:4" x14ac:dyDescent="0.2">
      <c r="D2471" s="190"/>
    </row>
    <row r="2472" spans="4:4" x14ac:dyDescent="0.2">
      <c r="D2472" s="190"/>
    </row>
    <row r="2473" spans="4:4" x14ac:dyDescent="0.2">
      <c r="D2473" s="190"/>
    </row>
    <row r="2474" spans="4:4" x14ac:dyDescent="0.2">
      <c r="D2474" s="190"/>
    </row>
    <row r="2475" spans="4:4" x14ac:dyDescent="0.2">
      <c r="D2475" s="190"/>
    </row>
    <row r="2476" spans="4:4" x14ac:dyDescent="0.2">
      <c r="D2476" s="190"/>
    </row>
    <row r="2477" spans="4:4" x14ac:dyDescent="0.2">
      <c r="D2477" s="190"/>
    </row>
    <row r="2478" spans="4:4" x14ac:dyDescent="0.2">
      <c r="D2478" s="190"/>
    </row>
    <row r="2479" spans="4:4" x14ac:dyDescent="0.2">
      <c r="D2479" s="190"/>
    </row>
    <row r="2480" spans="4:4" x14ac:dyDescent="0.2">
      <c r="D2480" s="190"/>
    </row>
    <row r="2481" spans="4:4" x14ac:dyDescent="0.2">
      <c r="D2481" s="190"/>
    </row>
    <row r="2482" spans="4:4" x14ac:dyDescent="0.2">
      <c r="D2482" s="190"/>
    </row>
    <row r="2483" spans="4:4" x14ac:dyDescent="0.2">
      <c r="D2483" s="190"/>
    </row>
    <row r="2484" spans="4:4" x14ac:dyDescent="0.2">
      <c r="D2484" s="190"/>
    </row>
    <row r="2485" spans="4:4" x14ac:dyDescent="0.2">
      <c r="D2485" s="190"/>
    </row>
    <row r="2486" spans="4:4" x14ac:dyDescent="0.2">
      <c r="D2486" s="190"/>
    </row>
    <row r="2487" spans="4:4" x14ac:dyDescent="0.2">
      <c r="D2487" s="190"/>
    </row>
    <row r="2488" spans="4:4" x14ac:dyDescent="0.2">
      <c r="D2488" s="190"/>
    </row>
    <row r="2489" spans="4:4" x14ac:dyDescent="0.2">
      <c r="D2489" s="190"/>
    </row>
    <row r="2490" spans="4:4" x14ac:dyDescent="0.2">
      <c r="D2490" s="190"/>
    </row>
    <row r="2491" spans="4:4" x14ac:dyDescent="0.2">
      <c r="D2491" s="190"/>
    </row>
    <row r="2492" spans="4:4" x14ac:dyDescent="0.2">
      <c r="D2492" s="190"/>
    </row>
    <row r="2493" spans="4:4" x14ac:dyDescent="0.2">
      <c r="D2493" s="190"/>
    </row>
    <row r="2494" spans="4:4" x14ac:dyDescent="0.2">
      <c r="D2494" s="190"/>
    </row>
    <row r="2495" spans="4:4" x14ac:dyDescent="0.2">
      <c r="D2495" s="190"/>
    </row>
    <row r="2496" spans="4:4" x14ac:dyDescent="0.2">
      <c r="D2496" s="190"/>
    </row>
    <row r="2497" spans="4:4" x14ac:dyDescent="0.2">
      <c r="D2497" s="190"/>
    </row>
    <row r="2498" spans="4:4" x14ac:dyDescent="0.2">
      <c r="D2498" s="190"/>
    </row>
    <row r="2499" spans="4:4" x14ac:dyDescent="0.2">
      <c r="D2499" s="190"/>
    </row>
    <row r="2500" spans="4:4" x14ac:dyDescent="0.2">
      <c r="D2500" s="190"/>
    </row>
    <row r="2501" spans="4:4" x14ac:dyDescent="0.2">
      <c r="D2501" s="190"/>
    </row>
    <row r="2502" spans="4:4" x14ac:dyDescent="0.2">
      <c r="D2502" s="190"/>
    </row>
    <row r="2503" spans="4:4" x14ac:dyDescent="0.2">
      <c r="D2503" s="190"/>
    </row>
    <row r="2504" spans="4:4" x14ac:dyDescent="0.2">
      <c r="D2504" s="190"/>
    </row>
    <row r="2505" spans="4:4" x14ac:dyDescent="0.2">
      <c r="D2505" s="190"/>
    </row>
    <row r="2506" spans="4:4" x14ac:dyDescent="0.2">
      <c r="D2506" s="190"/>
    </row>
    <row r="2507" spans="4:4" x14ac:dyDescent="0.2">
      <c r="D2507" s="190"/>
    </row>
    <row r="2508" spans="4:4" x14ac:dyDescent="0.2">
      <c r="D2508" s="190"/>
    </row>
    <row r="2509" spans="4:4" x14ac:dyDescent="0.2">
      <c r="D2509" s="190"/>
    </row>
    <row r="2510" spans="4:4" x14ac:dyDescent="0.2">
      <c r="D2510" s="190"/>
    </row>
    <row r="2511" spans="4:4" x14ac:dyDescent="0.2">
      <c r="D2511" s="190"/>
    </row>
    <row r="2512" spans="4:4" x14ac:dyDescent="0.2">
      <c r="D2512" s="190"/>
    </row>
    <row r="2513" spans="4:4" x14ac:dyDescent="0.2">
      <c r="D2513" s="190"/>
    </row>
    <row r="2514" spans="4:4" x14ac:dyDescent="0.2">
      <c r="D2514" s="190"/>
    </row>
    <row r="2515" spans="4:4" x14ac:dyDescent="0.2">
      <c r="D2515" s="190"/>
    </row>
    <row r="2516" spans="4:4" x14ac:dyDescent="0.2">
      <c r="D2516" s="190"/>
    </row>
    <row r="2517" spans="4:4" x14ac:dyDescent="0.2">
      <c r="D2517" s="190"/>
    </row>
    <row r="2518" spans="4:4" x14ac:dyDescent="0.2">
      <c r="D2518" s="190"/>
    </row>
    <row r="2519" spans="4:4" x14ac:dyDescent="0.2">
      <c r="D2519" s="190"/>
    </row>
    <row r="2520" spans="4:4" x14ac:dyDescent="0.2">
      <c r="D2520" s="190"/>
    </row>
    <row r="2521" spans="4:4" x14ac:dyDescent="0.2">
      <c r="D2521" s="190"/>
    </row>
    <row r="2522" spans="4:4" x14ac:dyDescent="0.2">
      <c r="D2522" s="190"/>
    </row>
    <row r="2523" spans="4:4" x14ac:dyDescent="0.2">
      <c r="D2523" s="190"/>
    </row>
    <row r="2524" spans="4:4" x14ac:dyDescent="0.2">
      <c r="D2524" s="190"/>
    </row>
    <row r="2525" spans="4:4" x14ac:dyDescent="0.2">
      <c r="D2525" s="190"/>
    </row>
    <row r="2526" spans="4:4" x14ac:dyDescent="0.2">
      <c r="D2526" s="190"/>
    </row>
    <row r="2527" spans="4:4" x14ac:dyDescent="0.2">
      <c r="D2527" s="190"/>
    </row>
    <row r="2528" spans="4:4" x14ac:dyDescent="0.2">
      <c r="D2528" s="190"/>
    </row>
    <row r="2529" spans="4:4" x14ac:dyDescent="0.2">
      <c r="D2529" s="190"/>
    </row>
    <row r="2530" spans="4:4" x14ac:dyDescent="0.2">
      <c r="D2530" s="190"/>
    </row>
    <row r="2531" spans="4:4" x14ac:dyDescent="0.2">
      <c r="D2531" s="190"/>
    </row>
    <row r="2532" spans="4:4" x14ac:dyDescent="0.2">
      <c r="D2532" s="190"/>
    </row>
    <row r="2533" spans="4:4" x14ac:dyDescent="0.2">
      <c r="D2533" s="190"/>
    </row>
    <row r="2534" spans="4:4" x14ac:dyDescent="0.2">
      <c r="D2534" s="190"/>
    </row>
    <row r="2535" spans="4:4" x14ac:dyDescent="0.2">
      <c r="D2535" s="190"/>
    </row>
    <row r="2536" spans="4:4" x14ac:dyDescent="0.2">
      <c r="D2536" s="190"/>
    </row>
    <row r="2537" spans="4:4" x14ac:dyDescent="0.2">
      <c r="D2537" s="190"/>
    </row>
    <row r="2538" spans="4:4" x14ac:dyDescent="0.2">
      <c r="D2538" s="190"/>
    </row>
    <row r="2539" spans="4:4" x14ac:dyDescent="0.2">
      <c r="D2539" s="190"/>
    </row>
    <row r="2540" spans="4:4" x14ac:dyDescent="0.2">
      <c r="D2540" s="190"/>
    </row>
    <row r="2541" spans="4:4" x14ac:dyDescent="0.2">
      <c r="D2541" s="190"/>
    </row>
    <row r="2542" spans="4:4" x14ac:dyDescent="0.2">
      <c r="D2542" s="190"/>
    </row>
    <row r="2543" spans="4:4" x14ac:dyDescent="0.2">
      <c r="D2543" s="190"/>
    </row>
    <row r="2544" spans="4:4" x14ac:dyDescent="0.2">
      <c r="D2544" s="190"/>
    </row>
    <row r="2545" spans="4:4" x14ac:dyDescent="0.2">
      <c r="D2545" s="190"/>
    </row>
    <row r="2546" spans="4:4" x14ac:dyDescent="0.2">
      <c r="D2546" s="190"/>
    </row>
    <row r="2547" spans="4:4" x14ac:dyDescent="0.2">
      <c r="D2547" s="190"/>
    </row>
    <row r="2548" spans="4:4" x14ac:dyDescent="0.2">
      <c r="D2548" s="190"/>
    </row>
    <row r="2549" spans="4:4" x14ac:dyDescent="0.2">
      <c r="D2549" s="190"/>
    </row>
    <row r="2550" spans="4:4" x14ac:dyDescent="0.2">
      <c r="D2550" s="190"/>
    </row>
    <row r="2551" spans="4:4" x14ac:dyDescent="0.2">
      <c r="D2551" s="190"/>
    </row>
    <row r="2552" spans="4:4" x14ac:dyDescent="0.2">
      <c r="D2552" s="190"/>
    </row>
    <row r="2553" spans="4:4" x14ac:dyDescent="0.2">
      <c r="D2553" s="190"/>
    </row>
    <row r="2554" spans="4:4" x14ac:dyDescent="0.2">
      <c r="D2554" s="190"/>
    </row>
    <row r="2555" spans="4:4" x14ac:dyDescent="0.2">
      <c r="D2555" s="190"/>
    </row>
    <row r="2556" spans="4:4" x14ac:dyDescent="0.2">
      <c r="D2556" s="190"/>
    </row>
    <row r="2557" spans="4:4" x14ac:dyDescent="0.2">
      <c r="D2557" s="190"/>
    </row>
    <row r="2558" spans="4:4" x14ac:dyDescent="0.2">
      <c r="D2558" s="190"/>
    </row>
    <row r="2559" spans="4:4" x14ac:dyDescent="0.2">
      <c r="D2559" s="190"/>
    </row>
    <row r="2560" spans="4:4" x14ac:dyDescent="0.2">
      <c r="D2560" s="190"/>
    </row>
    <row r="2561" spans="4:4" x14ac:dyDescent="0.2">
      <c r="D2561" s="190"/>
    </row>
    <row r="2562" spans="4:4" x14ac:dyDescent="0.2">
      <c r="D2562" s="190"/>
    </row>
    <row r="2563" spans="4:4" x14ac:dyDescent="0.2">
      <c r="D2563" s="190"/>
    </row>
    <row r="2564" spans="4:4" x14ac:dyDescent="0.2">
      <c r="D2564" s="190"/>
    </row>
    <row r="2565" spans="4:4" x14ac:dyDescent="0.2">
      <c r="D2565" s="190"/>
    </row>
    <row r="2566" spans="4:4" x14ac:dyDescent="0.2">
      <c r="D2566" s="190"/>
    </row>
    <row r="2567" spans="4:4" x14ac:dyDescent="0.2">
      <c r="D2567" s="190"/>
    </row>
    <row r="2568" spans="4:4" x14ac:dyDescent="0.2">
      <c r="D2568" s="190"/>
    </row>
    <row r="2569" spans="4:4" x14ac:dyDescent="0.2">
      <c r="D2569" s="190"/>
    </row>
    <row r="2570" spans="4:4" x14ac:dyDescent="0.2">
      <c r="D2570" s="190"/>
    </row>
    <row r="2571" spans="4:4" x14ac:dyDescent="0.2">
      <c r="D2571" s="190"/>
    </row>
    <row r="2572" spans="4:4" x14ac:dyDescent="0.2">
      <c r="D2572" s="190"/>
    </row>
    <row r="2573" spans="4:4" x14ac:dyDescent="0.2">
      <c r="D2573" s="190"/>
    </row>
    <row r="2574" spans="4:4" x14ac:dyDescent="0.2">
      <c r="D2574" s="190"/>
    </row>
    <row r="2575" spans="4:4" x14ac:dyDescent="0.2">
      <c r="D2575" s="190"/>
    </row>
    <row r="2576" spans="4:4" x14ac:dyDescent="0.2">
      <c r="D2576" s="190"/>
    </row>
    <row r="2577" spans="4:4" x14ac:dyDescent="0.2">
      <c r="D2577" s="190"/>
    </row>
    <row r="2578" spans="4:4" x14ac:dyDescent="0.2">
      <c r="D2578" s="190"/>
    </row>
    <row r="2579" spans="4:4" x14ac:dyDescent="0.2">
      <c r="D2579" s="190"/>
    </row>
    <row r="2580" spans="4:4" x14ac:dyDescent="0.2">
      <c r="D2580" s="190"/>
    </row>
    <row r="2581" spans="4:4" x14ac:dyDescent="0.2">
      <c r="D2581" s="190"/>
    </row>
    <row r="2582" spans="4:4" x14ac:dyDescent="0.2">
      <c r="D2582" s="190"/>
    </row>
    <row r="2583" spans="4:4" x14ac:dyDescent="0.2">
      <c r="D2583" s="190"/>
    </row>
    <row r="2584" spans="4:4" x14ac:dyDescent="0.2">
      <c r="D2584" s="190"/>
    </row>
    <row r="2585" spans="4:4" x14ac:dyDescent="0.2">
      <c r="D2585" s="190"/>
    </row>
    <row r="2586" spans="4:4" x14ac:dyDescent="0.2">
      <c r="D2586" s="190"/>
    </row>
    <row r="2587" spans="4:4" x14ac:dyDescent="0.2">
      <c r="D2587" s="190"/>
    </row>
    <row r="2588" spans="4:4" x14ac:dyDescent="0.2">
      <c r="D2588" s="190"/>
    </row>
    <row r="2589" spans="4:4" x14ac:dyDescent="0.2">
      <c r="D2589" s="190"/>
    </row>
    <row r="2590" spans="4:4" x14ac:dyDescent="0.2">
      <c r="D2590" s="190"/>
    </row>
    <row r="2591" spans="4:4" x14ac:dyDescent="0.2">
      <c r="D2591" s="190"/>
    </row>
    <row r="2592" spans="4:4" x14ac:dyDescent="0.2">
      <c r="D2592" s="190"/>
    </row>
    <row r="2593" spans="4:4" x14ac:dyDescent="0.2">
      <c r="D2593" s="190"/>
    </row>
    <row r="2594" spans="4:4" x14ac:dyDescent="0.2">
      <c r="D2594" s="190"/>
    </row>
    <row r="2595" spans="4:4" x14ac:dyDescent="0.2">
      <c r="D2595" s="190"/>
    </row>
    <row r="2596" spans="4:4" x14ac:dyDescent="0.2">
      <c r="D2596" s="190"/>
    </row>
    <row r="2597" spans="4:4" x14ac:dyDescent="0.2">
      <c r="D2597" s="190"/>
    </row>
    <row r="2598" spans="4:4" x14ac:dyDescent="0.2">
      <c r="D2598" s="190"/>
    </row>
    <row r="2599" spans="4:4" x14ac:dyDescent="0.2">
      <c r="D2599" s="190"/>
    </row>
    <row r="2600" spans="4:4" x14ac:dyDescent="0.2">
      <c r="D2600" s="190"/>
    </row>
    <row r="2601" spans="4:4" x14ac:dyDescent="0.2">
      <c r="D2601" s="190"/>
    </row>
    <row r="2602" spans="4:4" x14ac:dyDescent="0.2">
      <c r="D2602" s="190"/>
    </row>
    <row r="2603" spans="4:4" x14ac:dyDescent="0.2">
      <c r="D2603" s="190"/>
    </row>
    <row r="2604" spans="4:4" x14ac:dyDescent="0.2">
      <c r="D2604" s="190"/>
    </row>
    <row r="2605" spans="4:4" x14ac:dyDescent="0.2">
      <c r="D2605" s="190"/>
    </row>
    <row r="2606" spans="4:4" x14ac:dyDescent="0.2">
      <c r="D2606" s="190"/>
    </row>
    <row r="2607" spans="4:4" x14ac:dyDescent="0.2">
      <c r="D2607" s="190"/>
    </row>
    <row r="2608" spans="4:4" x14ac:dyDescent="0.2">
      <c r="D2608" s="190"/>
    </row>
    <row r="2609" spans="4:4" x14ac:dyDescent="0.2">
      <c r="D2609" s="190"/>
    </row>
    <row r="2610" spans="4:4" x14ac:dyDescent="0.2">
      <c r="D2610" s="190"/>
    </row>
    <row r="2611" spans="4:4" x14ac:dyDescent="0.2">
      <c r="D2611" s="190"/>
    </row>
    <row r="2612" spans="4:4" x14ac:dyDescent="0.2">
      <c r="D2612" s="190"/>
    </row>
    <row r="2613" spans="4:4" x14ac:dyDescent="0.2">
      <c r="D2613" s="190"/>
    </row>
    <row r="2614" spans="4:4" x14ac:dyDescent="0.2">
      <c r="D2614" s="190"/>
    </row>
    <row r="2615" spans="4:4" x14ac:dyDescent="0.2">
      <c r="D2615" s="190"/>
    </row>
    <row r="2616" spans="4:4" x14ac:dyDescent="0.2">
      <c r="D2616" s="190"/>
    </row>
    <row r="2617" spans="4:4" x14ac:dyDescent="0.2">
      <c r="D2617" s="190"/>
    </row>
    <row r="2618" spans="4:4" x14ac:dyDescent="0.2">
      <c r="D2618" s="190"/>
    </row>
    <row r="2619" spans="4:4" x14ac:dyDescent="0.2">
      <c r="D2619" s="190"/>
    </row>
    <row r="2620" spans="4:4" x14ac:dyDescent="0.2">
      <c r="D2620" s="190"/>
    </row>
    <row r="2621" spans="4:4" x14ac:dyDescent="0.2">
      <c r="D2621" s="190"/>
    </row>
    <row r="2622" spans="4:4" x14ac:dyDescent="0.2">
      <c r="D2622" s="190"/>
    </row>
    <row r="2623" spans="4:4" x14ac:dyDescent="0.2">
      <c r="D2623" s="190"/>
    </row>
    <row r="2624" spans="4:4" x14ac:dyDescent="0.2">
      <c r="D2624" s="190"/>
    </row>
    <row r="2625" spans="4:4" x14ac:dyDescent="0.2">
      <c r="D2625" s="190"/>
    </row>
    <row r="2626" spans="4:4" x14ac:dyDescent="0.2">
      <c r="D2626" s="190"/>
    </row>
    <row r="2627" spans="4:4" x14ac:dyDescent="0.2">
      <c r="D2627" s="190"/>
    </row>
    <row r="2628" spans="4:4" x14ac:dyDescent="0.2">
      <c r="D2628" s="190"/>
    </row>
    <row r="2629" spans="4:4" x14ac:dyDescent="0.2">
      <c r="D2629" s="190"/>
    </row>
    <row r="2630" spans="4:4" x14ac:dyDescent="0.2">
      <c r="D2630" s="190"/>
    </row>
    <row r="2631" spans="4:4" x14ac:dyDescent="0.2">
      <c r="D2631" s="190"/>
    </row>
    <row r="2632" spans="4:4" x14ac:dyDescent="0.2">
      <c r="D2632" s="190"/>
    </row>
    <row r="2633" spans="4:4" x14ac:dyDescent="0.2">
      <c r="D2633" s="190"/>
    </row>
    <row r="2634" spans="4:4" x14ac:dyDescent="0.2">
      <c r="D2634" s="190"/>
    </row>
    <row r="2635" spans="4:4" x14ac:dyDescent="0.2">
      <c r="D2635" s="190"/>
    </row>
    <row r="2636" spans="4:4" x14ac:dyDescent="0.2">
      <c r="D2636" s="190"/>
    </row>
    <row r="2637" spans="4:4" x14ac:dyDescent="0.2">
      <c r="D2637" s="190"/>
    </row>
    <row r="2638" spans="4:4" x14ac:dyDescent="0.2">
      <c r="D2638" s="190"/>
    </row>
    <row r="2639" spans="4:4" x14ac:dyDescent="0.2">
      <c r="D2639" s="190"/>
    </row>
    <row r="2640" spans="4:4" x14ac:dyDescent="0.2">
      <c r="D2640" s="190"/>
    </row>
    <row r="2641" spans="4:4" x14ac:dyDescent="0.2">
      <c r="D2641" s="190"/>
    </row>
    <row r="2642" spans="4:4" x14ac:dyDescent="0.2">
      <c r="D2642" s="190"/>
    </row>
    <row r="2643" spans="4:4" x14ac:dyDescent="0.2">
      <c r="D2643" s="190"/>
    </row>
    <row r="2644" spans="4:4" x14ac:dyDescent="0.2">
      <c r="D2644" s="190"/>
    </row>
    <row r="2645" spans="4:4" x14ac:dyDescent="0.2">
      <c r="D2645" s="190"/>
    </row>
    <row r="2646" spans="4:4" x14ac:dyDescent="0.2">
      <c r="D2646" s="190"/>
    </row>
    <row r="2647" spans="4:4" x14ac:dyDescent="0.2">
      <c r="D2647" s="190"/>
    </row>
    <row r="2648" spans="4:4" x14ac:dyDescent="0.2">
      <c r="D2648" s="190"/>
    </row>
    <row r="2649" spans="4:4" x14ac:dyDescent="0.2">
      <c r="D2649" s="190"/>
    </row>
    <row r="2650" spans="4:4" x14ac:dyDescent="0.2">
      <c r="D2650" s="190"/>
    </row>
    <row r="2651" spans="4:4" x14ac:dyDescent="0.2">
      <c r="D2651" s="190"/>
    </row>
    <row r="2652" spans="4:4" x14ac:dyDescent="0.2">
      <c r="D2652" s="190"/>
    </row>
    <row r="2653" spans="4:4" x14ac:dyDescent="0.2">
      <c r="D2653" s="190"/>
    </row>
    <row r="2654" spans="4:4" x14ac:dyDescent="0.2">
      <c r="D2654" s="190"/>
    </row>
    <row r="2655" spans="4:4" x14ac:dyDescent="0.2">
      <c r="D2655" s="190"/>
    </row>
    <row r="2656" spans="4:4" x14ac:dyDescent="0.2">
      <c r="D2656" s="190"/>
    </row>
    <row r="2657" spans="4:4" x14ac:dyDescent="0.2">
      <c r="D2657" s="190"/>
    </row>
    <row r="2658" spans="4:4" x14ac:dyDescent="0.2">
      <c r="D2658" s="190"/>
    </row>
    <row r="2659" spans="4:4" x14ac:dyDescent="0.2">
      <c r="D2659" s="190"/>
    </row>
    <row r="2660" spans="4:4" x14ac:dyDescent="0.2">
      <c r="D2660" s="190"/>
    </row>
    <row r="2661" spans="4:4" x14ac:dyDescent="0.2">
      <c r="D2661" s="190"/>
    </row>
    <row r="2662" spans="4:4" x14ac:dyDescent="0.2">
      <c r="D2662" s="190"/>
    </row>
    <row r="2663" spans="4:4" x14ac:dyDescent="0.2">
      <c r="D2663" s="190"/>
    </row>
    <row r="2664" spans="4:4" x14ac:dyDescent="0.2">
      <c r="D2664" s="190"/>
    </row>
    <row r="2665" spans="4:4" x14ac:dyDescent="0.2">
      <c r="D2665" s="190"/>
    </row>
    <row r="2666" spans="4:4" x14ac:dyDescent="0.2">
      <c r="D2666" s="190"/>
    </row>
    <row r="2667" spans="4:4" x14ac:dyDescent="0.2">
      <c r="D2667" s="190"/>
    </row>
    <row r="2668" spans="4:4" x14ac:dyDescent="0.2">
      <c r="D2668" s="190"/>
    </row>
    <row r="2669" spans="4:4" x14ac:dyDescent="0.2">
      <c r="D2669" s="190"/>
    </row>
    <row r="2670" spans="4:4" x14ac:dyDescent="0.2">
      <c r="D2670" s="190"/>
    </row>
    <row r="2671" spans="4:4" x14ac:dyDescent="0.2">
      <c r="D2671" s="190"/>
    </row>
    <row r="2672" spans="4:4" x14ac:dyDescent="0.2">
      <c r="D2672" s="190"/>
    </row>
    <row r="2673" spans="4:4" x14ac:dyDescent="0.2">
      <c r="D2673" s="190"/>
    </row>
    <row r="2674" spans="4:4" x14ac:dyDescent="0.2">
      <c r="D2674" s="190"/>
    </row>
    <row r="2675" spans="4:4" x14ac:dyDescent="0.2">
      <c r="D2675" s="190"/>
    </row>
    <row r="2676" spans="4:4" x14ac:dyDescent="0.2">
      <c r="D2676" s="190"/>
    </row>
    <row r="2677" spans="4:4" x14ac:dyDescent="0.2">
      <c r="D2677" s="190"/>
    </row>
    <row r="2678" spans="4:4" x14ac:dyDescent="0.2">
      <c r="D2678" s="190"/>
    </row>
    <row r="2679" spans="4:4" x14ac:dyDescent="0.2">
      <c r="D2679" s="190"/>
    </row>
    <row r="2680" spans="4:4" x14ac:dyDescent="0.2">
      <c r="D2680" s="190"/>
    </row>
    <row r="2681" spans="4:4" x14ac:dyDescent="0.2">
      <c r="D2681" s="190"/>
    </row>
    <row r="2682" spans="4:4" x14ac:dyDescent="0.2">
      <c r="D2682" s="190"/>
    </row>
    <row r="2683" spans="4:4" x14ac:dyDescent="0.2">
      <c r="D2683" s="190"/>
    </row>
    <row r="2684" spans="4:4" x14ac:dyDescent="0.2">
      <c r="D2684" s="190"/>
    </row>
    <row r="2685" spans="4:4" x14ac:dyDescent="0.2">
      <c r="D2685" s="190"/>
    </row>
    <row r="2686" spans="4:4" x14ac:dyDescent="0.2">
      <c r="D2686" s="190"/>
    </row>
    <row r="2687" spans="4:4" x14ac:dyDescent="0.2">
      <c r="D2687" s="190"/>
    </row>
    <row r="2688" spans="4:4" x14ac:dyDescent="0.2">
      <c r="D2688" s="190"/>
    </row>
    <row r="2689" spans="4:4" x14ac:dyDescent="0.2">
      <c r="D2689" s="190"/>
    </row>
    <row r="2690" spans="4:4" x14ac:dyDescent="0.2">
      <c r="D2690" s="190"/>
    </row>
    <row r="2691" spans="4:4" x14ac:dyDescent="0.2">
      <c r="D2691" s="190"/>
    </row>
    <row r="2692" spans="4:4" x14ac:dyDescent="0.2">
      <c r="D2692" s="190"/>
    </row>
    <row r="2693" spans="4:4" x14ac:dyDescent="0.2">
      <c r="D2693" s="190"/>
    </row>
    <row r="2694" spans="4:4" x14ac:dyDescent="0.2">
      <c r="D2694" s="190"/>
    </row>
    <row r="2695" spans="4:4" x14ac:dyDescent="0.2">
      <c r="D2695" s="190"/>
    </row>
    <row r="2696" spans="4:4" x14ac:dyDescent="0.2">
      <c r="D2696" s="190"/>
    </row>
    <row r="2697" spans="4:4" x14ac:dyDescent="0.2">
      <c r="D2697" s="190"/>
    </row>
    <row r="2698" spans="4:4" x14ac:dyDescent="0.2">
      <c r="D2698" s="190"/>
    </row>
    <row r="2699" spans="4:4" x14ac:dyDescent="0.2">
      <c r="D2699" s="190"/>
    </row>
    <row r="2700" spans="4:4" x14ac:dyDescent="0.2">
      <c r="D2700" s="190"/>
    </row>
    <row r="2701" spans="4:4" x14ac:dyDescent="0.2">
      <c r="D2701" s="190"/>
    </row>
    <row r="2702" spans="4:4" x14ac:dyDescent="0.2">
      <c r="D2702" s="190"/>
    </row>
    <row r="2703" spans="4:4" x14ac:dyDescent="0.2">
      <c r="D2703" s="190"/>
    </row>
    <row r="2704" spans="4:4" x14ac:dyDescent="0.2">
      <c r="D2704" s="190"/>
    </row>
    <row r="2705" spans="4:4" x14ac:dyDescent="0.2">
      <c r="D2705" s="190"/>
    </row>
    <row r="2706" spans="4:4" x14ac:dyDescent="0.2">
      <c r="D2706" s="190"/>
    </row>
    <row r="2707" spans="4:4" x14ac:dyDescent="0.2">
      <c r="D2707" s="190"/>
    </row>
    <row r="2708" spans="4:4" x14ac:dyDescent="0.2">
      <c r="D2708" s="190"/>
    </row>
    <row r="2709" spans="4:4" x14ac:dyDescent="0.2">
      <c r="D2709" s="190"/>
    </row>
    <row r="2710" spans="4:4" x14ac:dyDescent="0.2">
      <c r="D2710" s="190"/>
    </row>
    <row r="2711" spans="4:4" x14ac:dyDescent="0.2">
      <c r="D2711" s="190"/>
    </row>
    <row r="2712" spans="4:4" x14ac:dyDescent="0.2">
      <c r="D2712" s="190"/>
    </row>
    <row r="2713" spans="4:4" x14ac:dyDescent="0.2">
      <c r="D2713" s="190"/>
    </row>
    <row r="2714" spans="4:4" x14ac:dyDescent="0.2">
      <c r="D2714" s="190"/>
    </row>
    <row r="2715" spans="4:4" x14ac:dyDescent="0.2">
      <c r="D2715" s="190"/>
    </row>
    <row r="2716" spans="4:4" x14ac:dyDescent="0.2">
      <c r="D2716" s="190"/>
    </row>
    <row r="2717" spans="4:4" x14ac:dyDescent="0.2">
      <c r="D2717" s="190"/>
    </row>
    <row r="2718" spans="4:4" x14ac:dyDescent="0.2">
      <c r="D2718" s="190"/>
    </row>
    <row r="2719" spans="4:4" x14ac:dyDescent="0.2">
      <c r="D2719" s="190"/>
    </row>
    <row r="2720" spans="4:4" x14ac:dyDescent="0.2">
      <c r="D2720" s="190"/>
    </row>
    <row r="2721" spans="4:4" x14ac:dyDescent="0.2">
      <c r="D2721" s="190"/>
    </row>
    <row r="2722" spans="4:4" x14ac:dyDescent="0.2">
      <c r="D2722" s="190"/>
    </row>
    <row r="2723" spans="4:4" x14ac:dyDescent="0.2">
      <c r="D2723" s="190"/>
    </row>
    <row r="2724" spans="4:4" x14ac:dyDescent="0.2">
      <c r="D2724" s="190"/>
    </row>
    <row r="2725" spans="4:4" x14ac:dyDescent="0.2">
      <c r="D2725" s="190"/>
    </row>
    <row r="2726" spans="4:4" x14ac:dyDescent="0.2">
      <c r="D2726" s="190"/>
    </row>
    <row r="2727" spans="4:4" x14ac:dyDescent="0.2">
      <c r="D2727" s="190"/>
    </row>
    <row r="2728" spans="4:4" x14ac:dyDescent="0.2">
      <c r="D2728" s="190"/>
    </row>
    <row r="2729" spans="4:4" x14ac:dyDescent="0.2">
      <c r="D2729" s="190"/>
    </row>
    <row r="2730" spans="4:4" x14ac:dyDescent="0.2">
      <c r="D2730" s="190"/>
    </row>
    <row r="2731" spans="4:4" x14ac:dyDescent="0.2">
      <c r="D2731" s="190"/>
    </row>
    <row r="2732" spans="4:4" x14ac:dyDescent="0.2">
      <c r="D2732" s="190"/>
    </row>
    <row r="2733" spans="4:4" x14ac:dyDescent="0.2">
      <c r="D2733" s="190"/>
    </row>
    <row r="2734" spans="4:4" x14ac:dyDescent="0.2">
      <c r="D2734" s="190"/>
    </row>
    <row r="2735" spans="4:4" x14ac:dyDescent="0.2">
      <c r="D2735" s="190"/>
    </row>
    <row r="2736" spans="4:4" x14ac:dyDescent="0.2">
      <c r="D2736" s="190"/>
    </row>
    <row r="2737" spans="4:4" x14ac:dyDescent="0.2">
      <c r="D2737" s="190"/>
    </row>
    <row r="2738" spans="4:4" x14ac:dyDescent="0.2">
      <c r="D2738" s="190"/>
    </row>
    <row r="2739" spans="4:4" x14ac:dyDescent="0.2">
      <c r="D2739" s="190"/>
    </row>
    <row r="2740" spans="4:4" x14ac:dyDescent="0.2">
      <c r="D2740" s="190"/>
    </row>
    <row r="2741" spans="4:4" x14ac:dyDescent="0.2">
      <c r="D2741" s="190"/>
    </row>
    <row r="2742" spans="4:4" x14ac:dyDescent="0.2">
      <c r="D2742" s="190"/>
    </row>
    <row r="2743" spans="4:4" x14ac:dyDescent="0.2">
      <c r="D2743" s="190"/>
    </row>
    <row r="2744" spans="4:4" x14ac:dyDescent="0.2">
      <c r="D2744" s="190"/>
    </row>
    <row r="2745" spans="4:4" x14ac:dyDescent="0.2">
      <c r="D2745" s="190"/>
    </row>
    <row r="2746" spans="4:4" x14ac:dyDescent="0.2">
      <c r="D2746" s="190"/>
    </row>
    <row r="2747" spans="4:4" x14ac:dyDescent="0.2">
      <c r="D2747" s="190"/>
    </row>
    <row r="2748" spans="4:4" x14ac:dyDescent="0.2">
      <c r="D2748" s="190"/>
    </row>
    <row r="2749" spans="4:4" x14ac:dyDescent="0.2">
      <c r="D2749" s="190"/>
    </row>
    <row r="2750" spans="4:4" x14ac:dyDescent="0.2">
      <c r="D2750" s="190"/>
    </row>
    <row r="2751" spans="4:4" x14ac:dyDescent="0.2">
      <c r="D2751" s="190"/>
    </row>
    <row r="2752" spans="4:4" x14ac:dyDescent="0.2">
      <c r="D2752" s="190"/>
    </row>
    <row r="2753" spans="4:4" x14ac:dyDescent="0.2">
      <c r="D2753" s="190"/>
    </row>
    <row r="2754" spans="4:4" x14ac:dyDescent="0.2">
      <c r="D2754" s="190"/>
    </row>
    <row r="2755" spans="4:4" x14ac:dyDescent="0.2">
      <c r="D2755" s="190"/>
    </row>
    <row r="2756" spans="4:4" x14ac:dyDescent="0.2">
      <c r="D2756" s="190"/>
    </row>
    <row r="2757" spans="4:4" x14ac:dyDescent="0.2">
      <c r="D2757" s="190"/>
    </row>
    <row r="2758" spans="4:4" x14ac:dyDescent="0.2">
      <c r="D2758" s="190"/>
    </row>
    <row r="2759" spans="4:4" x14ac:dyDescent="0.2">
      <c r="D2759" s="190"/>
    </row>
    <row r="2760" spans="4:4" x14ac:dyDescent="0.2">
      <c r="D2760" s="190"/>
    </row>
    <row r="2761" spans="4:4" x14ac:dyDescent="0.2">
      <c r="D2761" s="190"/>
    </row>
    <row r="2762" spans="4:4" x14ac:dyDescent="0.2">
      <c r="D2762" s="190"/>
    </row>
    <row r="2763" spans="4:4" x14ac:dyDescent="0.2">
      <c r="D2763" s="190"/>
    </row>
    <row r="2764" spans="4:4" x14ac:dyDescent="0.2">
      <c r="D2764" s="190"/>
    </row>
    <row r="2765" spans="4:4" x14ac:dyDescent="0.2">
      <c r="D2765" s="190"/>
    </row>
    <row r="2766" spans="4:4" x14ac:dyDescent="0.2">
      <c r="D2766" s="190"/>
    </row>
    <row r="2767" spans="4:4" x14ac:dyDescent="0.2">
      <c r="D2767" s="190"/>
    </row>
    <row r="2768" spans="4:4" x14ac:dyDescent="0.2">
      <c r="D2768" s="190"/>
    </row>
    <row r="2769" spans="4:4" x14ac:dyDescent="0.2">
      <c r="D2769" s="190"/>
    </row>
    <row r="2770" spans="4:4" x14ac:dyDescent="0.2">
      <c r="D2770" s="190"/>
    </row>
    <row r="2771" spans="4:4" x14ac:dyDescent="0.2">
      <c r="D2771" s="190"/>
    </row>
    <row r="2772" spans="4:4" x14ac:dyDescent="0.2">
      <c r="D2772" s="190"/>
    </row>
    <row r="2773" spans="4:4" x14ac:dyDescent="0.2">
      <c r="D2773" s="190"/>
    </row>
    <row r="2774" spans="4:4" x14ac:dyDescent="0.2">
      <c r="D2774" s="190"/>
    </row>
    <row r="2775" spans="4:4" x14ac:dyDescent="0.2">
      <c r="D2775" s="190"/>
    </row>
    <row r="2776" spans="4:4" x14ac:dyDescent="0.2">
      <c r="D2776" s="190"/>
    </row>
    <row r="2777" spans="4:4" x14ac:dyDescent="0.2">
      <c r="D2777" s="190"/>
    </row>
    <row r="2778" spans="4:4" x14ac:dyDescent="0.2">
      <c r="D2778" s="190"/>
    </row>
    <row r="2779" spans="4:4" x14ac:dyDescent="0.2">
      <c r="D2779" s="190"/>
    </row>
    <row r="2780" spans="4:4" x14ac:dyDescent="0.2">
      <c r="D2780" s="190"/>
    </row>
    <row r="2781" spans="4:4" x14ac:dyDescent="0.2">
      <c r="D2781" s="190"/>
    </row>
    <row r="2782" spans="4:4" x14ac:dyDescent="0.2">
      <c r="D2782" s="190"/>
    </row>
    <row r="2783" spans="4:4" x14ac:dyDescent="0.2">
      <c r="D2783" s="190"/>
    </row>
    <row r="2784" spans="4:4" x14ac:dyDescent="0.2">
      <c r="D2784" s="190"/>
    </row>
    <row r="2785" spans="4:4" x14ac:dyDescent="0.2">
      <c r="D2785" s="190"/>
    </row>
    <row r="2786" spans="4:4" x14ac:dyDescent="0.2">
      <c r="D2786" s="190"/>
    </row>
    <row r="2787" spans="4:4" x14ac:dyDescent="0.2">
      <c r="D2787" s="190"/>
    </row>
    <row r="2788" spans="4:4" x14ac:dyDescent="0.2">
      <c r="D2788" s="190"/>
    </row>
    <row r="2789" spans="4:4" x14ac:dyDescent="0.2">
      <c r="D2789" s="190"/>
    </row>
    <row r="2790" spans="4:4" x14ac:dyDescent="0.2">
      <c r="D2790" s="190"/>
    </row>
    <row r="2791" spans="4:4" x14ac:dyDescent="0.2">
      <c r="D2791" s="190"/>
    </row>
    <row r="2792" spans="4:4" x14ac:dyDescent="0.2">
      <c r="D2792" s="190"/>
    </row>
    <row r="2793" spans="4:4" x14ac:dyDescent="0.2">
      <c r="D2793" s="190"/>
    </row>
    <row r="2794" spans="4:4" x14ac:dyDescent="0.2">
      <c r="D2794" s="190"/>
    </row>
    <row r="2795" spans="4:4" x14ac:dyDescent="0.2">
      <c r="D2795" s="190"/>
    </row>
    <row r="2796" spans="4:4" x14ac:dyDescent="0.2">
      <c r="D2796" s="190"/>
    </row>
    <row r="2797" spans="4:4" x14ac:dyDescent="0.2">
      <c r="D2797" s="190"/>
    </row>
    <row r="2798" spans="4:4" x14ac:dyDescent="0.2">
      <c r="D2798" s="190"/>
    </row>
    <row r="2799" spans="4:4" x14ac:dyDescent="0.2">
      <c r="D2799" s="190"/>
    </row>
    <row r="2800" spans="4:4" x14ac:dyDescent="0.2">
      <c r="D2800" s="190"/>
    </row>
    <row r="2801" spans="4:4" x14ac:dyDescent="0.2">
      <c r="D2801" s="190"/>
    </row>
    <row r="2802" spans="4:4" x14ac:dyDescent="0.2">
      <c r="D2802" s="190"/>
    </row>
    <row r="2803" spans="4:4" x14ac:dyDescent="0.2">
      <c r="D2803" s="190"/>
    </row>
    <row r="2804" spans="4:4" x14ac:dyDescent="0.2">
      <c r="D2804" s="190"/>
    </row>
    <row r="2805" spans="4:4" x14ac:dyDescent="0.2">
      <c r="D2805" s="190"/>
    </row>
    <row r="2806" spans="4:4" x14ac:dyDescent="0.2">
      <c r="D2806" s="190"/>
    </row>
    <row r="2807" spans="4:4" x14ac:dyDescent="0.2">
      <c r="D2807" s="190"/>
    </row>
    <row r="2808" spans="4:4" x14ac:dyDescent="0.2">
      <c r="D2808" s="190"/>
    </row>
    <row r="2809" spans="4:4" x14ac:dyDescent="0.2">
      <c r="D2809" s="190"/>
    </row>
    <row r="2810" spans="4:4" x14ac:dyDescent="0.2">
      <c r="D2810" s="190"/>
    </row>
    <row r="2811" spans="4:4" x14ac:dyDescent="0.2">
      <c r="D2811" s="190"/>
    </row>
    <row r="2812" spans="4:4" x14ac:dyDescent="0.2">
      <c r="D2812" s="190"/>
    </row>
    <row r="2813" spans="4:4" x14ac:dyDescent="0.2">
      <c r="D2813" s="190"/>
    </row>
    <row r="2814" spans="4:4" x14ac:dyDescent="0.2">
      <c r="D2814" s="190"/>
    </row>
    <row r="2815" spans="4:4" x14ac:dyDescent="0.2">
      <c r="D2815" s="190"/>
    </row>
    <row r="2816" spans="4:4" x14ac:dyDescent="0.2">
      <c r="D2816" s="190"/>
    </row>
    <row r="2817" spans="4:4" x14ac:dyDescent="0.2">
      <c r="D2817" s="190"/>
    </row>
    <row r="2818" spans="4:4" x14ac:dyDescent="0.2">
      <c r="D2818" s="190"/>
    </row>
    <row r="2819" spans="4:4" x14ac:dyDescent="0.2">
      <c r="D2819" s="190"/>
    </row>
    <row r="2820" spans="4:4" x14ac:dyDescent="0.2">
      <c r="D2820" s="190"/>
    </row>
    <row r="2821" spans="4:4" x14ac:dyDescent="0.2">
      <c r="D2821" s="190"/>
    </row>
    <row r="2822" spans="4:4" x14ac:dyDescent="0.2">
      <c r="D2822" s="190"/>
    </row>
    <row r="2823" spans="4:4" x14ac:dyDescent="0.2">
      <c r="D2823" s="190"/>
    </row>
    <row r="2824" spans="4:4" x14ac:dyDescent="0.2">
      <c r="D2824" s="190"/>
    </row>
    <row r="2825" spans="4:4" x14ac:dyDescent="0.2">
      <c r="D2825" s="190"/>
    </row>
    <row r="2826" spans="4:4" x14ac:dyDescent="0.2">
      <c r="D2826" s="190"/>
    </row>
    <row r="2827" spans="4:4" x14ac:dyDescent="0.2">
      <c r="D2827" s="190"/>
    </row>
    <row r="2828" spans="4:4" x14ac:dyDescent="0.2">
      <c r="D2828" s="190"/>
    </row>
    <row r="2829" spans="4:4" x14ac:dyDescent="0.2">
      <c r="D2829" s="190"/>
    </row>
    <row r="2830" spans="4:4" x14ac:dyDescent="0.2">
      <c r="D2830" s="190"/>
    </row>
    <row r="2831" spans="4:4" x14ac:dyDescent="0.2">
      <c r="D2831" s="190"/>
    </row>
    <row r="2832" spans="4:4" x14ac:dyDescent="0.2">
      <c r="D2832" s="190"/>
    </row>
    <row r="2833" spans="4:4" x14ac:dyDescent="0.2">
      <c r="D2833" s="190"/>
    </row>
    <row r="2834" spans="4:4" x14ac:dyDescent="0.2">
      <c r="D2834" s="190"/>
    </row>
    <row r="2835" spans="4:4" x14ac:dyDescent="0.2">
      <c r="D2835" s="190"/>
    </row>
    <row r="2836" spans="4:4" x14ac:dyDescent="0.2">
      <c r="D2836" s="190"/>
    </row>
    <row r="2837" spans="4:4" x14ac:dyDescent="0.2">
      <c r="D2837" s="190"/>
    </row>
    <row r="2838" spans="4:4" x14ac:dyDescent="0.2">
      <c r="D2838" s="190"/>
    </row>
    <row r="2839" spans="4:4" x14ac:dyDescent="0.2">
      <c r="D2839" s="190"/>
    </row>
    <row r="2840" spans="4:4" x14ac:dyDescent="0.2">
      <c r="D2840" s="190"/>
    </row>
    <row r="2841" spans="4:4" x14ac:dyDescent="0.2">
      <c r="D2841" s="190"/>
    </row>
    <row r="2842" spans="4:4" x14ac:dyDescent="0.2">
      <c r="D2842" s="190"/>
    </row>
    <row r="2843" spans="4:4" x14ac:dyDescent="0.2">
      <c r="D2843" s="190"/>
    </row>
    <row r="2844" spans="4:4" x14ac:dyDescent="0.2">
      <c r="D2844" s="190"/>
    </row>
    <row r="2845" spans="4:4" x14ac:dyDescent="0.2">
      <c r="D2845" s="190"/>
    </row>
    <row r="2846" spans="4:4" x14ac:dyDescent="0.2">
      <c r="D2846" s="190"/>
    </row>
    <row r="2847" spans="4:4" x14ac:dyDescent="0.2">
      <c r="D2847" s="190"/>
    </row>
    <row r="2848" spans="4:4" x14ac:dyDescent="0.2">
      <c r="D2848" s="190"/>
    </row>
    <row r="2849" spans="4:4" x14ac:dyDescent="0.2">
      <c r="D2849" s="190"/>
    </row>
    <row r="2850" spans="4:4" x14ac:dyDescent="0.2">
      <c r="D2850" s="190"/>
    </row>
    <row r="2851" spans="4:4" x14ac:dyDescent="0.2">
      <c r="D2851" s="190"/>
    </row>
    <row r="2852" spans="4:4" x14ac:dyDescent="0.2">
      <c r="D2852" s="190"/>
    </row>
    <row r="2853" spans="4:4" x14ac:dyDescent="0.2">
      <c r="D2853" s="190"/>
    </row>
    <row r="2854" spans="4:4" x14ac:dyDescent="0.2">
      <c r="D2854" s="190"/>
    </row>
    <row r="2855" spans="4:4" x14ac:dyDescent="0.2">
      <c r="D2855" s="190"/>
    </row>
    <row r="2856" spans="4:4" x14ac:dyDescent="0.2">
      <c r="D2856" s="190"/>
    </row>
    <row r="2857" spans="4:4" x14ac:dyDescent="0.2">
      <c r="D2857" s="190"/>
    </row>
    <row r="2858" spans="4:4" x14ac:dyDescent="0.2">
      <c r="D2858" s="190"/>
    </row>
    <row r="2859" spans="4:4" x14ac:dyDescent="0.2">
      <c r="D2859" s="190"/>
    </row>
    <row r="2860" spans="4:4" x14ac:dyDescent="0.2">
      <c r="D2860" s="190"/>
    </row>
    <row r="2861" spans="4:4" x14ac:dyDescent="0.2">
      <c r="D2861" s="190"/>
    </row>
    <row r="2862" spans="4:4" x14ac:dyDescent="0.2">
      <c r="D2862" s="190"/>
    </row>
    <row r="2863" spans="4:4" x14ac:dyDescent="0.2">
      <c r="D2863" s="190"/>
    </row>
    <row r="2864" spans="4:4" x14ac:dyDescent="0.2">
      <c r="D2864" s="190"/>
    </row>
    <row r="2865" spans="4:4" x14ac:dyDescent="0.2">
      <c r="D2865" s="190"/>
    </row>
    <row r="2866" spans="4:4" x14ac:dyDescent="0.2">
      <c r="D2866" s="190"/>
    </row>
    <row r="2867" spans="4:4" x14ac:dyDescent="0.2">
      <c r="D2867" s="190"/>
    </row>
    <row r="2868" spans="4:4" x14ac:dyDescent="0.2">
      <c r="D2868" s="190"/>
    </row>
    <row r="2869" spans="4:4" x14ac:dyDescent="0.2">
      <c r="D2869" s="190"/>
    </row>
    <row r="2870" spans="4:4" x14ac:dyDescent="0.2">
      <c r="D2870" s="190"/>
    </row>
    <row r="2871" spans="4:4" x14ac:dyDescent="0.2">
      <c r="D2871" s="190"/>
    </row>
    <row r="2872" spans="4:4" x14ac:dyDescent="0.2">
      <c r="D2872" s="190"/>
    </row>
    <row r="2873" spans="4:4" x14ac:dyDescent="0.2">
      <c r="D2873" s="190"/>
    </row>
    <row r="2874" spans="4:4" x14ac:dyDescent="0.2">
      <c r="D2874" s="190"/>
    </row>
    <row r="2875" spans="4:4" x14ac:dyDescent="0.2">
      <c r="D2875" s="190"/>
    </row>
    <row r="2876" spans="4:4" x14ac:dyDescent="0.2">
      <c r="D2876" s="190"/>
    </row>
    <row r="2877" spans="4:4" x14ac:dyDescent="0.2">
      <c r="D2877" s="190"/>
    </row>
    <row r="2878" spans="4:4" x14ac:dyDescent="0.2">
      <c r="D2878" s="190"/>
    </row>
    <row r="2879" spans="4:4" x14ac:dyDescent="0.2">
      <c r="D2879" s="190"/>
    </row>
    <row r="2880" spans="4:4" x14ac:dyDescent="0.2">
      <c r="D2880" s="190"/>
    </row>
    <row r="2881" spans="4:4" x14ac:dyDescent="0.2">
      <c r="D2881" s="190"/>
    </row>
    <row r="2882" spans="4:4" x14ac:dyDescent="0.2">
      <c r="D2882" s="190"/>
    </row>
    <row r="2883" spans="4:4" x14ac:dyDescent="0.2">
      <c r="D2883" s="190"/>
    </row>
    <row r="2884" spans="4:4" x14ac:dyDescent="0.2">
      <c r="D2884" s="190"/>
    </row>
    <row r="2885" spans="4:4" x14ac:dyDescent="0.2">
      <c r="D2885" s="190"/>
    </row>
    <row r="2886" spans="4:4" x14ac:dyDescent="0.2">
      <c r="D2886" s="190"/>
    </row>
    <row r="2887" spans="4:4" x14ac:dyDescent="0.2">
      <c r="D2887" s="190"/>
    </row>
    <row r="2888" spans="4:4" x14ac:dyDescent="0.2">
      <c r="D2888" s="190"/>
    </row>
    <row r="2889" spans="4:4" x14ac:dyDescent="0.2">
      <c r="D2889" s="190"/>
    </row>
    <row r="2890" spans="4:4" x14ac:dyDescent="0.2">
      <c r="D2890" s="190"/>
    </row>
    <row r="2891" spans="4:4" x14ac:dyDescent="0.2">
      <c r="D2891" s="190"/>
    </row>
    <row r="2892" spans="4:4" x14ac:dyDescent="0.2">
      <c r="D2892" s="190"/>
    </row>
    <row r="2893" spans="4:4" x14ac:dyDescent="0.2">
      <c r="D2893" s="190"/>
    </row>
    <row r="2894" spans="4:4" x14ac:dyDescent="0.2">
      <c r="D2894" s="190"/>
    </row>
    <row r="2895" spans="4:4" x14ac:dyDescent="0.2">
      <c r="D2895" s="190"/>
    </row>
    <row r="2896" spans="4:4" x14ac:dyDescent="0.2">
      <c r="D2896" s="190"/>
    </row>
    <row r="2897" spans="4:4" x14ac:dyDescent="0.2">
      <c r="D2897" s="190"/>
    </row>
    <row r="2898" spans="4:4" x14ac:dyDescent="0.2">
      <c r="D2898" s="190"/>
    </row>
    <row r="2899" spans="4:4" x14ac:dyDescent="0.2">
      <c r="D2899" s="190"/>
    </row>
    <row r="2900" spans="4:4" x14ac:dyDescent="0.2">
      <c r="D2900" s="190"/>
    </row>
    <row r="2901" spans="4:4" x14ac:dyDescent="0.2">
      <c r="D2901" s="190"/>
    </row>
    <row r="2902" spans="4:4" x14ac:dyDescent="0.2">
      <c r="D2902" s="190"/>
    </row>
    <row r="2903" spans="4:4" x14ac:dyDescent="0.2">
      <c r="D2903" s="190"/>
    </row>
    <row r="2904" spans="4:4" x14ac:dyDescent="0.2">
      <c r="D2904" s="190"/>
    </row>
    <row r="2905" spans="4:4" x14ac:dyDescent="0.2">
      <c r="D2905" s="190"/>
    </row>
    <row r="2906" spans="4:4" x14ac:dyDescent="0.2">
      <c r="D2906" s="190"/>
    </row>
    <row r="2907" spans="4:4" x14ac:dyDescent="0.2">
      <c r="D2907" s="190"/>
    </row>
    <row r="2908" spans="4:4" x14ac:dyDescent="0.2">
      <c r="D2908" s="190"/>
    </row>
    <row r="2909" spans="4:4" x14ac:dyDescent="0.2">
      <c r="D2909" s="190"/>
    </row>
    <row r="2910" spans="4:4" x14ac:dyDescent="0.2">
      <c r="D2910" s="190"/>
    </row>
    <row r="2911" spans="4:4" x14ac:dyDescent="0.2">
      <c r="D2911" s="190"/>
    </row>
    <row r="2912" spans="4:4" x14ac:dyDescent="0.2">
      <c r="D2912" s="190"/>
    </row>
    <row r="2913" spans="4:4" x14ac:dyDescent="0.2">
      <c r="D2913" s="190"/>
    </row>
    <row r="2914" spans="4:4" x14ac:dyDescent="0.2">
      <c r="D2914" s="190"/>
    </row>
    <row r="2915" spans="4:4" x14ac:dyDescent="0.2">
      <c r="D2915" s="190"/>
    </row>
    <row r="2916" spans="4:4" x14ac:dyDescent="0.2">
      <c r="D2916" s="190"/>
    </row>
    <row r="2917" spans="4:4" x14ac:dyDescent="0.2">
      <c r="D2917" s="190"/>
    </row>
    <row r="2918" spans="4:4" x14ac:dyDescent="0.2">
      <c r="D2918" s="190"/>
    </row>
    <row r="2919" spans="4:4" x14ac:dyDescent="0.2">
      <c r="D2919" s="190"/>
    </row>
    <row r="2920" spans="4:4" x14ac:dyDescent="0.2">
      <c r="D2920" s="190"/>
    </row>
    <row r="2921" spans="4:4" x14ac:dyDescent="0.2">
      <c r="D2921" s="190"/>
    </row>
    <row r="2922" spans="4:4" x14ac:dyDescent="0.2">
      <c r="D2922" s="190"/>
    </row>
    <row r="2923" spans="4:4" x14ac:dyDescent="0.2">
      <c r="D2923" s="190"/>
    </row>
    <row r="2924" spans="4:4" x14ac:dyDescent="0.2">
      <c r="D2924" s="190"/>
    </row>
    <row r="2925" spans="4:4" x14ac:dyDescent="0.2">
      <c r="D2925" s="190"/>
    </row>
    <row r="2926" spans="4:4" x14ac:dyDescent="0.2">
      <c r="D2926" s="190"/>
    </row>
    <row r="2927" spans="4:4" x14ac:dyDescent="0.2">
      <c r="D2927" s="190"/>
    </row>
    <row r="2928" spans="4:4" x14ac:dyDescent="0.2">
      <c r="D2928" s="190"/>
    </row>
    <row r="2929" spans="4:4" x14ac:dyDescent="0.2">
      <c r="D2929" s="190"/>
    </row>
    <row r="2930" spans="4:4" x14ac:dyDescent="0.2">
      <c r="D2930" s="190"/>
    </row>
    <row r="2931" spans="4:4" x14ac:dyDescent="0.2">
      <c r="D2931" s="190"/>
    </row>
    <row r="2932" spans="4:4" x14ac:dyDescent="0.2">
      <c r="D2932" s="190"/>
    </row>
    <row r="2933" spans="4:4" x14ac:dyDescent="0.2">
      <c r="D2933" s="190"/>
    </row>
    <row r="2934" spans="4:4" x14ac:dyDescent="0.2">
      <c r="D2934" s="190"/>
    </row>
    <row r="2935" spans="4:4" x14ac:dyDescent="0.2">
      <c r="D2935" s="190"/>
    </row>
    <row r="2936" spans="4:4" x14ac:dyDescent="0.2">
      <c r="D2936" s="190"/>
    </row>
    <row r="2937" spans="4:4" x14ac:dyDescent="0.2">
      <c r="D2937" s="190"/>
    </row>
    <row r="2938" spans="4:4" x14ac:dyDescent="0.2">
      <c r="D2938" s="190"/>
    </row>
    <row r="2939" spans="4:4" x14ac:dyDescent="0.2">
      <c r="D2939" s="190"/>
    </row>
    <row r="2940" spans="4:4" x14ac:dyDescent="0.2">
      <c r="D2940" s="190"/>
    </row>
    <row r="2941" spans="4:4" x14ac:dyDescent="0.2">
      <c r="D2941" s="190"/>
    </row>
    <row r="2942" spans="4:4" x14ac:dyDescent="0.2">
      <c r="D2942" s="190"/>
    </row>
    <row r="2943" spans="4:4" x14ac:dyDescent="0.2">
      <c r="D2943" s="190"/>
    </row>
    <row r="2944" spans="4:4" x14ac:dyDescent="0.2">
      <c r="D2944" s="190"/>
    </row>
    <row r="2945" spans="4:4" x14ac:dyDescent="0.2">
      <c r="D2945" s="190"/>
    </row>
    <row r="2946" spans="4:4" x14ac:dyDescent="0.2">
      <c r="D2946" s="190"/>
    </row>
    <row r="2947" spans="4:4" x14ac:dyDescent="0.2">
      <c r="D2947" s="190"/>
    </row>
    <row r="2948" spans="4:4" x14ac:dyDescent="0.2">
      <c r="D2948" s="190"/>
    </row>
    <row r="2949" spans="4:4" x14ac:dyDescent="0.2">
      <c r="D2949" s="190"/>
    </row>
    <row r="2950" spans="4:4" x14ac:dyDescent="0.2">
      <c r="D2950" s="190"/>
    </row>
    <row r="2951" spans="4:4" x14ac:dyDescent="0.2">
      <c r="D2951" s="190"/>
    </row>
    <row r="2952" spans="4:4" x14ac:dyDescent="0.2">
      <c r="D2952" s="190"/>
    </row>
    <row r="2953" spans="4:4" x14ac:dyDescent="0.2">
      <c r="D2953" s="190"/>
    </row>
    <row r="2954" spans="4:4" x14ac:dyDescent="0.2">
      <c r="D2954" s="190"/>
    </row>
    <row r="2955" spans="4:4" x14ac:dyDescent="0.2">
      <c r="D2955" s="190"/>
    </row>
    <row r="2956" spans="4:4" x14ac:dyDescent="0.2">
      <c r="D2956" s="190"/>
    </row>
    <row r="2957" spans="4:4" x14ac:dyDescent="0.2">
      <c r="D2957" s="190"/>
    </row>
    <row r="2958" spans="4:4" x14ac:dyDescent="0.2">
      <c r="D2958" s="190"/>
    </row>
    <row r="2959" spans="4:4" x14ac:dyDescent="0.2">
      <c r="D2959" s="190"/>
    </row>
    <row r="2960" spans="4:4" x14ac:dyDescent="0.2">
      <c r="D2960" s="190"/>
    </row>
    <row r="2961" spans="4:4" x14ac:dyDescent="0.2">
      <c r="D2961" s="190"/>
    </row>
    <row r="2962" spans="4:4" x14ac:dyDescent="0.2">
      <c r="D2962" s="190"/>
    </row>
    <row r="2963" spans="4:4" x14ac:dyDescent="0.2">
      <c r="D2963" s="190"/>
    </row>
    <row r="2964" spans="4:4" x14ac:dyDescent="0.2">
      <c r="D2964" s="190"/>
    </row>
    <row r="2965" spans="4:4" x14ac:dyDescent="0.2">
      <c r="D2965" s="190"/>
    </row>
    <row r="2966" spans="4:4" x14ac:dyDescent="0.2">
      <c r="D2966" s="190"/>
    </row>
    <row r="2967" spans="4:4" x14ac:dyDescent="0.2">
      <c r="D2967" s="190"/>
    </row>
    <row r="2968" spans="4:4" x14ac:dyDescent="0.2">
      <c r="D2968" s="190"/>
    </row>
    <row r="2969" spans="4:4" x14ac:dyDescent="0.2">
      <c r="D2969" s="190"/>
    </row>
    <row r="2970" spans="4:4" x14ac:dyDescent="0.2">
      <c r="D2970" s="190"/>
    </row>
    <row r="2971" spans="4:4" x14ac:dyDescent="0.2">
      <c r="D2971" s="190"/>
    </row>
    <row r="2972" spans="4:4" x14ac:dyDescent="0.2">
      <c r="D2972" s="190"/>
    </row>
    <row r="2973" spans="4:4" x14ac:dyDescent="0.2">
      <c r="D2973" s="190"/>
    </row>
    <row r="2974" spans="4:4" x14ac:dyDescent="0.2">
      <c r="D2974" s="190"/>
    </row>
    <row r="2975" spans="4:4" x14ac:dyDescent="0.2">
      <c r="D2975" s="190"/>
    </row>
    <row r="2976" spans="4:4" x14ac:dyDescent="0.2">
      <c r="D2976" s="190"/>
    </row>
    <row r="2977" spans="4:4" x14ac:dyDescent="0.2">
      <c r="D2977" s="190"/>
    </row>
    <row r="2978" spans="4:4" x14ac:dyDescent="0.2">
      <c r="D2978" s="190"/>
    </row>
    <row r="2979" spans="4:4" x14ac:dyDescent="0.2">
      <c r="D2979" s="190"/>
    </row>
    <row r="2980" spans="4:4" x14ac:dyDescent="0.2">
      <c r="D2980" s="190"/>
    </row>
    <row r="2981" spans="4:4" x14ac:dyDescent="0.2">
      <c r="D2981" s="190"/>
    </row>
    <row r="2982" spans="4:4" x14ac:dyDescent="0.2">
      <c r="D2982" s="190"/>
    </row>
    <row r="2983" spans="4:4" x14ac:dyDescent="0.2">
      <c r="D2983" s="190"/>
    </row>
    <row r="2984" spans="4:4" x14ac:dyDescent="0.2">
      <c r="D2984" s="190"/>
    </row>
    <row r="2985" spans="4:4" x14ac:dyDescent="0.2">
      <c r="D2985" s="190"/>
    </row>
    <row r="2986" spans="4:4" x14ac:dyDescent="0.2">
      <c r="D2986" s="190"/>
    </row>
    <row r="2987" spans="4:4" x14ac:dyDescent="0.2">
      <c r="D2987" s="190"/>
    </row>
    <row r="2988" spans="4:4" x14ac:dyDescent="0.2">
      <c r="D2988" s="190"/>
    </row>
    <row r="2989" spans="4:4" x14ac:dyDescent="0.2">
      <c r="D2989" s="190"/>
    </row>
    <row r="2990" spans="4:4" x14ac:dyDescent="0.2">
      <c r="D2990" s="190"/>
    </row>
    <row r="2991" spans="4:4" x14ac:dyDescent="0.2">
      <c r="D2991" s="190"/>
    </row>
    <row r="2992" spans="4:4" x14ac:dyDescent="0.2">
      <c r="D2992" s="190"/>
    </row>
    <row r="2993" spans="4:4" x14ac:dyDescent="0.2">
      <c r="D2993" s="190"/>
    </row>
    <row r="2994" spans="4:4" x14ac:dyDescent="0.2">
      <c r="D2994" s="190"/>
    </row>
    <row r="2995" spans="4:4" x14ac:dyDescent="0.2">
      <c r="D2995" s="190"/>
    </row>
    <row r="2996" spans="4:4" x14ac:dyDescent="0.2">
      <c r="D2996" s="190"/>
    </row>
    <row r="2997" spans="4:4" x14ac:dyDescent="0.2">
      <c r="D2997" s="190"/>
    </row>
    <row r="2998" spans="4:4" x14ac:dyDescent="0.2">
      <c r="D2998" s="190"/>
    </row>
    <row r="2999" spans="4:4" x14ac:dyDescent="0.2">
      <c r="D2999" s="190"/>
    </row>
    <row r="3000" spans="4:4" x14ac:dyDescent="0.2">
      <c r="D3000" s="190"/>
    </row>
    <row r="3001" spans="4:4" x14ac:dyDescent="0.2">
      <c r="D3001" s="190"/>
    </row>
    <row r="3002" spans="4:4" x14ac:dyDescent="0.2">
      <c r="D3002" s="190"/>
    </row>
    <row r="3003" spans="4:4" x14ac:dyDescent="0.2">
      <c r="D3003" s="190"/>
    </row>
    <row r="3004" spans="4:4" x14ac:dyDescent="0.2">
      <c r="D3004" s="190"/>
    </row>
    <row r="3005" spans="4:4" x14ac:dyDescent="0.2">
      <c r="D3005" s="190"/>
    </row>
    <row r="3006" spans="4:4" x14ac:dyDescent="0.2">
      <c r="D3006" s="190"/>
    </row>
    <row r="3007" spans="4:4" x14ac:dyDescent="0.2">
      <c r="D3007" s="190"/>
    </row>
    <row r="3008" spans="4:4" x14ac:dyDescent="0.2">
      <c r="D3008" s="190"/>
    </row>
    <row r="3009" spans="4:4" x14ac:dyDescent="0.2">
      <c r="D3009" s="190"/>
    </row>
    <row r="3010" spans="4:4" x14ac:dyDescent="0.2">
      <c r="D3010" s="190"/>
    </row>
    <row r="3011" spans="4:4" x14ac:dyDescent="0.2">
      <c r="D3011" s="190"/>
    </row>
    <row r="3012" spans="4:4" x14ac:dyDescent="0.2">
      <c r="D3012" s="190"/>
    </row>
    <row r="3013" spans="4:4" x14ac:dyDescent="0.2">
      <c r="D3013" s="190"/>
    </row>
    <row r="3014" spans="4:4" x14ac:dyDescent="0.2">
      <c r="D3014" s="190"/>
    </row>
    <row r="3015" spans="4:4" x14ac:dyDescent="0.2">
      <c r="D3015" s="190"/>
    </row>
    <row r="3016" spans="4:4" x14ac:dyDescent="0.2">
      <c r="D3016" s="190"/>
    </row>
    <row r="3017" spans="4:4" x14ac:dyDescent="0.2">
      <c r="D3017" s="190"/>
    </row>
    <row r="3018" spans="4:4" x14ac:dyDescent="0.2">
      <c r="D3018" s="190"/>
    </row>
    <row r="3019" spans="4:4" x14ac:dyDescent="0.2">
      <c r="D3019" s="190"/>
    </row>
    <row r="3020" spans="4:4" x14ac:dyDescent="0.2">
      <c r="D3020" s="190"/>
    </row>
    <row r="3021" spans="4:4" x14ac:dyDescent="0.2">
      <c r="D3021" s="190"/>
    </row>
    <row r="3022" spans="4:4" x14ac:dyDescent="0.2">
      <c r="D3022" s="190"/>
    </row>
    <row r="3023" spans="4:4" x14ac:dyDescent="0.2">
      <c r="D3023" s="190"/>
    </row>
    <row r="3024" spans="4:4" x14ac:dyDescent="0.2">
      <c r="D3024" s="190"/>
    </row>
    <row r="3025" spans="4:4" x14ac:dyDescent="0.2">
      <c r="D3025" s="190"/>
    </row>
    <row r="3026" spans="4:4" x14ac:dyDescent="0.2">
      <c r="D3026" s="190"/>
    </row>
    <row r="3027" spans="4:4" x14ac:dyDescent="0.2">
      <c r="D3027" s="190"/>
    </row>
    <row r="3028" spans="4:4" x14ac:dyDescent="0.2">
      <c r="D3028" s="190"/>
    </row>
    <row r="3029" spans="4:4" x14ac:dyDescent="0.2">
      <c r="D3029" s="190"/>
    </row>
    <row r="3030" spans="4:4" x14ac:dyDescent="0.2">
      <c r="D3030" s="190"/>
    </row>
    <row r="3031" spans="4:4" x14ac:dyDescent="0.2">
      <c r="D3031" s="190"/>
    </row>
    <row r="3032" spans="4:4" x14ac:dyDescent="0.2">
      <c r="D3032" s="190"/>
    </row>
    <row r="3033" spans="4:4" x14ac:dyDescent="0.2">
      <c r="D3033" s="190"/>
    </row>
    <row r="3034" spans="4:4" x14ac:dyDescent="0.2">
      <c r="D3034" s="190"/>
    </row>
    <row r="3035" spans="4:4" x14ac:dyDescent="0.2">
      <c r="D3035" s="190"/>
    </row>
    <row r="3036" spans="4:4" x14ac:dyDescent="0.2">
      <c r="D3036" s="190"/>
    </row>
    <row r="3037" spans="4:4" x14ac:dyDescent="0.2">
      <c r="D3037" s="190"/>
    </row>
    <row r="3038" spans="4:4" x14ac:dyDescent="0.2">
      <c r="D3038" s="190"/>
    </row>
    <row r="3039" spans="4:4" x14ac:dyDescent="0.2">
      <c r="D3039" s="190"/>
    </row>
    <row r="3040" spans="4:4" x14ac:dyDescent="0.2">
      <c r="D3040" s="190"/>
    </row>
    <row r="3041" spans="4:4" x14ac:dyDescent="0.2">
      <c r="D3041" s="190"/>
    </row>
    <row r="3042" spans="4:4" x14ac:dyDescent="0.2">
      <c r="D3042" s="190"/>
    </row>
    <row r="3043" spans="4:4" x14ac:dyDescent="0.2">
      <c r="D3043" s="190"/>
    </row>
    <row r="3044" spans="4:4" x14ac:dyDescent="0.2">
      <c r="D3044" s="190"/>
    </row>
    <row r="3045" spans="4:4" x14ac:dyDescent="0.2">
      <c r="D3045" s="190"/>
    </row>
    <row r="3046" spans="4:4" x14ac:dyDescent="0.2">
      <c r="D3046" s="190"/>
    </row>
    <row r="3047" spans="4:4" x14ac:dyDescent="0.2">
      <c r="D3047" s="190"/>
    </row>
    <row r="3048" spans="4:4" x14ac:dyDescent="0.2">
      <c r="D3048" s="190"/>
    </row>
    <row r="3049" spans="4:4" x14ac:dyDescent="0.2">
      <c r="D3049" s="190"/>
    </row>
    <row r="3050" spans="4:4" x14ac:dyDescent="0.2">
      <c r="D3050" s="190"/>
    </row>
    <row r="3051" spans="4:4" x14ac:dyDescent="0.2">
      <c r="D3051" s="190"/>
    </row>
    <row r="3052" spans="4:4" x14ac:dyDescent="0.2">
      <c r="D3052" s="190"/>
    </row>
    <row r="3053" spans="4:4" x14ac:dyDescent="0.2">
      <c r="D3053" s="190"/>
    </row>
    <row r="3054" spans="4:4" x14ac:dyDescent="0.2">
      <c r="D3054" s="190"/>
    </row>
    <row r="3055" spans="4:4" x14ac:dyDescent="0.2">
      <c r="D3055" s="190"/>
    </row>
    <row r="3056" spans="4:4" x14ac:dyDescent="0.2">
      <c r="D3056" s="190"/>
    </row>
    <row r="3057" spans="4:4" x14ac:dyDescent="0.2">
      <c r="D3057" s="190"/>
    </row>
    <row r="3058" spans="4:4" x14ac:dyDescent="0.2">
      <c r="D3058" s="190"/>
    </row>
    <row r="3059" spans="4:4" x14ac:dyDescent="0.2">
      <c r="D3059" s="190"/>
    </row>
    <row r="3060" spans="4:4" x14ac:dyDescent="0.2">
      <c r="D3060" s="190"/>
    </row>
    <row r="3061" spans="4:4" x14ac:dyDescent="0.2">
      <c r="D3061" s="190"/>
    </row>
    <row r="3062" spans="4:4" x14ac:dyDescent="0.2">
      <c r="D3062" s="190"/>
    </row>
    <row r="3063" spans="4:4" x14ac:dyDescent="0.2">
      <c r="D3063" s="190"/>
    </row>
    <row r="3064" spans="4:4" x14ac:dyDescent="0.2">
      <c r="D3064" s="190"/>
    </row>
    <row r="3065" spans="4:4" x14ac:dyDescent="0.2">
      <c r="D3065" s="190"/>
    </row>
    <row r="3066" spans="4:4" x14ac:dyDescent="0.2">
      <c r="D3066" s="190"/>
    </row>
    <row r="3067" spans="4:4" x14ac:dyDescent="0.2">
      <c r="D3067" s="190"/>
    </row>
    <row r="3068" spans="4:4" x14ac:dyDescent="0.2">
      <c r="D3068" s="190"/>
    </row>
    <row r="3069" spans="4:4" x14ac:dyDescent="0.2">
      <c r="D3069" s="190"/>
    </row>
    <row r="3070" spans="4:4" x14ac:dyDescent="0.2">
      <c r="D3070" s="190"/>
    </row>
    <row r="3071" spans="4:4" x14ac:dyDescent="0.2">
      <c r="D3071" s="190"/>
    </row>
    <row r="3072" spans="4:4" x14ac:dyDescent="0.2">
      <c r="D3072" s="190"/>
    </row>
    <row r="3073" spans="4:4" x14ac:dyDescent="0.2">
      <c r="D3073" s="190"/>
    </row>
    <row r="3074" spans="4:4" x14ac:dyDescent="0.2">
      <c r="D3074" s="190"/>
    </row>
    <row r="3075" spans="4:4" x14ac:dyDescent="0.2">
      <c r="D3075" s="190"/>
    </row>
    <row r="3076" spans="4:4" x14ac:dyDescent="0.2">
      <c r="D3076" s="190"/>
    </row>
    <row r="3077" spans="4:4" x14ac:dyDescent="0.2">
      <c r="D3077" s="190"/>
    </row>
    <row r="3078" spans="4:4" x14ac:dyDescent="0.2">
      <c r="D3078" s="190"/>
    </row>
    <row r="3079" spans="4:4" x14ac:dyDescent="0.2">
      <c r="D3079" s="190"/>
    </row>
    <row r="3080" spans="4:4" x14ac:dyDescent="0.2">
      <c r="D3080" s="190"/>
    </row>
    <row r="3081" spans="4:4" x14ac:dyDescent="0.2">
      <c r="D3081" s="190"/>
    </row>
    <row r="3082" spans="4:4" x14ac:dyDescent="0.2">
      <c r="D3082" s="190"/>
    </row>
    <row r="3083" spans="4:4" x14ac:dyDescent="0.2">
      <c r="D3083" s="190"/>
    </row>
    <row r="3084" spans="4:4" x14ac:dyDescent="0.2">
      <c r="D3084" s="190"/>
    </row>
    <row r="3085" spans="4:4" x14ac:dyDescent="0.2">
      <c r="D3085" s="190"/>
    </row>
    <row r="3086" spans="4:4" x14ac:dyDescent="0.2">
      <c r="D3086" s="190"/>
    </row>
    <row r="3087" spans="4:4" x14ac:dyDescent="0.2">
      <c r="D3087" s="190"/>
    </row>
    <row r="3088" spans="4:4" x14ac:dyDescent="0.2">
      <c r="D3088" s="190"/>
    </row>
    <row r="3089" spans="4:4" x14ac:dyDescent="0.2">
      <c r="D3089" s="190"/>
    </row>
    <row r="3090" spans="4:4" x14ac:dyDescent="0.2">
      <c r="D3090" s="190"/>
    </row>
    <row r="3091" spans="4:4" x14ac:dyDescent="0.2">
      <c r="D3091" s="190"/>
    </row>
    <row r="3092" spans="4:4" x14ac:dyDescent="0.2">
      <c r="D3092" s="190"/>
    </row>
    <row r="3093" spans="4:4" x14ac:dyDescent="0.2">
      <c r="D3093" s="190"/>
    </row>
    <row r="3094" spans="4:4" x14ac:dyDescent="0.2">
      <c r="D3094" s="190"/>
    </row>
    <row r="3095" spans="4:4" x14ac:dyDescent="0.2">
      <c r="D3095" s="190"/>
    </row>
    <row r="3096" spans="4:4" x14ac:dyDescent="0.2">
      <c r="D3096" s="190"/>
    </row>
    <row r="3097" spans="4:4" x14ac:dyDescent="0.2">
      <c r="D3097" s="190"/>
    </row>
    <row r="3098" spans="4:4" x14ac:dyDescent="0.2">
      <c r="D3098" s="190"/>
    </row>
    <row r="3099" spans="4:4" x14ac:dyDescent="0.2">
      <c r="D3099" s="190"/>
    </row>
    <row r="3100" spans="4:4" x14ac:dyDescent="0.2">
      <c r="D3100" s="190"/>
    </row>
    <row r="3101" spans="4:4" x14ac:dyDescent="0.2">
      <c r="D3101" s="190"/>
    </row>
    <row r="3102" spans="4:4" x14ac:dyDescent="0.2">
      <c r="D3102" s="190"/>
    </row>
    <row r="3103" spans="4:4" x14ac:dyDescent="0.2">
      <c r="D3103" s="190"/>
    </row>
    <row r="3104" spans="4:4" x14ac:dyDescent="0.2">
      <c r="D3104" s="190"/>
    </row>
    <row r="3105" spans="4:4" x14ac:dyDescent="0.2">
      <c r="D3105" s="190"/>
    </row>
    <row r="3106" spans="4:4" x14ac:dyDescent="0.2">
      <c r="D3106" s="190"/>
    </row>
    <row r="3107" spans="4:4" x14ac:dyDescent="0.2">
      <c r="D3107" s="190"/>
    </row>
    <row r="3108" spans="4:4" x14ac:dyDescent="0.2">
      <c r="D3108" s="190"/>
    </row>
    <row r="3109" spans="4:4" x14ac:dyDescent="0.2">
      <c r="D3109" s="190"/>
    </row>
    <row r="3110" spans="4:4" x14ac:dyDescent="0.2">
      <c r="D3110" s="190"/>
    </row>
    <row r="3111" spans="4:4" x14ac:dyDescent="0.2">
      <c r="D3111" s="190"/>
    </row>
    <row r="3112" spans="4:4" x14ac:dyDescent="0.2">
      <c r="D3112" s="190"/>
    </row>
    <row r="3113" spans="4:4" x14ac:dyDescent="0.2">
      <c r="D3113" s="190"/>
    </row>
    <row r="3114" spans="4:4" x14ac:dyDescent="0.2">
      <c r="D3114" s="190"/>
    </row>
    <row r="3115" spans="4:4" x14ac:dyDescent="0.2">
      <c r="D3115" s="190"/>
    </row>
    <row r="3116" spans="4:4" x14ac:dyDescent="0.2">
      <c r="D3116" s="190"/>
    </row>
    <row r="3117" spans="4:4" x14ac:dyDescent="0.2">
      <c r="D3117" s="190"/>
    </row>
    <row r="3118" spans="4:4" x14ac:dyDescent="0.2">
      <c r="D3118" s="190"/>
    </row>
    <row r="3119" spans="4:4" x14ac:dyDescent="0.2">
      <c r="D3119" s="190"/>
    </row>
    <row r="3120" spans="4:4" x14ac:dyDescent="0.2">
      <c r="D3120" s="190"/>
    </row>
    <row r="3121" spans="4:4" x14ac:dyDescent="0.2">
      <c r="D3121" s="190"/>
    </row>
    <row r="3122" spans="4:4" x14ac:dyDescent="0.2">
      <c r="D3122" s="190"/>
    </row>
    <row r="3123" spans="4:4" x14ac:dyDescent="0.2">
      <c r="D3123" s="190"/>
    </row>
    <row r="3124" spans="4:4" x14ac:dyDescent="0.2">
      <c r="D3124" s="190"/>
    </row>
    <row r="3125" spans="4:4" x14ac:dyDescent="0.2">
      <c r="D3125" s="190"/>
    </row>
    <row r="3126" spans="4:4" x14ac:dyDescent="0.2">
      <c r="D3126" s="190"/>
    </row>
    <row r="3127" spans="4:4" x14ac:dyDescent="0.2">
      <c r="D3127" s="190"/>
    </row>
    <row r="3128" spans="4:4" x14ac:dyDescent="0.2">
      <c r="D3128" s="190"/>
    </row>
    <row r="3129" spans="4:4" x14ac:dyDescent="0.2">
      <c r="D3129" s="190"/>
    </row>
    <row r="3130" spans="4:4" x14ac:dyDescent="0.2">
      <c r="D3130" s="190"/>
    </row>
    <row r="3131" spans="4:4" x14ac:dyDescent="0.2">
      <c r="D3131" s="190"/>
    </row>
    <row r="3132" spans="4:4" x14ac:dyDescent="0.2">
      <c r="D3132" s="190"/>
    </row>
    <row r="3133" spans="4:4" x14ac:dyDescent="0.2">
      <c r="D3133" s="190"/>
    </row>
    <row r="3134" spans="4:4" x14ac:dyDescent="0.2">
      <c r="D3134" s="190"/>
    </row>
    <row r="3135" spans="4:4" x14ac:dyDescent="0.2">
      <c r="D3135" s="190"/>
    </row>
    <row r="3136" spans="4:4" x14ac:dyDescent="0.2">
      <c r="D3136" s="190"/>
    </row>
    <row r="3137" spans="4:4" x14ac:dyDescent="0.2">
      <c r="D3137" s="190"/>
    </row>
    <row r="3138" spans="4:4" x14ac:dyDescent="0.2">
      <c r="D3138" s="190"/>
    </row>
    <row r="3139" spans="4:4" x14ac:dyDescent="0.2">
      <c r="D3139" s="190"/>
    </row>
    <row r="3140" spans="4:4" x14ac:dyDescent="0.2">
      <c r="D3140" s="190"/>
    </row>
    <row r="3141" spans="4:4" x14ac:dyDescent="0.2">
      <c r="D3141" s="190"/>
    </row>
    <row r="3142" spans="4:4" x14ac:dyDescent="0.2">
      <c r="D3142" s="190"/>
    </row>
    <row r="3143" spans="4:4" x14ac:dyDescent="0.2">
      <c r="D3143" s="190"/>
    </row>
    <row r="3144" spans="4:4" x14ac:dyDescent="0.2">
      <c r="D3144" s="190"/>
    </row>
    <row r="3145" spans="4:4" x14ac:dyDescent="0.2">
      <c r="D3145" s="190"/>
    </row>
    <row r="3146" spans="4:4" x14ac:dyDescent="0.2">
      <c r="D3146" s="190"/>
    </row>
    <row r="3147" spans="4:4" x14ac:dyDescent="0.2">
      <c r="D3147" s="190"/>
    </row>
    <row r="3148" spans="4:4" x14ac:dyDescent="0.2">
      <c r="D3148" s="190"/>
    </row>
    <row r="3149" spans="4:4" x14ac:dyDescent="0.2">
      <c r="D3149" s="190"/>
    </row>
    <row r="3150" spans="4:4" x14ac:dyDescent="0.2">
      <c r="D3150" s="190"/>
    </row>
    <row r="3151" spans="4:4" x14ac:dyDescent="0.2">
      <c r="D3151" s="190"/>
    </row>
    <row r="3152" spans="4:4" x14ac:dyDescent="0.2">
      <c r="D3152" s="190"/>
    </row>
    <row r="3153" spans="4:4" x14ac:dyDescent="0.2">
      <c r="D3153" s="190"/>
    </row>
    <row r="3154" spans="4:4" x14ac:dyDescent="0.2">
      <c r="D3154" s="190"/>
    </row>
    <row r="3155" spans="4:4" x14ac:dyDescent="0.2">
      <c r="D3155" s="190"/>
    </row>
    <row r="3156" spans="4:4" x14ac:dyDescent="0.2">
      <c r="D3156" s="190"/>
    </row>
    <row r="3157" spans="4:4" x14ac:dyDescent="0.2">
      <c r="D3157" s="190"/>
    </row>
    <row r="3158" spans="4:4" x14ac:dyDescent="0.2">
      <c r="D3158" s="190"/>
    </row>
    <row r="3159" spans="4:4" x14ac:dyDescent="0.2">
      <c r="D3159" s="190"/>
    </row>
    <row r="3160" spans="4:4" x14ac:dyDescent="0.2">
      <c r="D3160" s="190"/>
    </row>
    <row r="3161" spans="4:4" x14ac:dyDescent="0.2">
      <c r="D3161" s="190"/>
    </row>
    <row r="3162" spans="4:4" x14ac:dyDescent="0.2">
      <c r="D3162" s="190"/>
    </row>
    <row r="3163" spans="4:4" x14ac:dyDescent="0.2">
      <c r="D3163" s="190"/>
    </row>
    <row r="3164" spans="4:4" x14ac:dyDescent="0.2">
      <c r="D3164" s="190"/>
    </row>
    <row r="3165" spans="4:4" x14ac:dyDescent="0.2">
      <c r="D3165" s="190"/>
    </row>
    <row r="3166" spans="4:4" x14ac:dyDescent="0.2">
      <c r="D3166" s="190"/>
    </row>
    <row r="3167" spans="4:4" x14ac:dyDescent="0.2">
      <c r="D3167" s="190"/>
    </row>
    <row r="3168" spans="4:4" x14ac:dyDescent="0.2">
      <c r="D3168" s="190"/>
    </row>
    <row r="3169" spans="4:4" x14ac:dyDescent="0.2">
      <c r="D3169" s="190"/>
    </row>
    <row r="3170" spans="4:4" x14ac:dyDescent="0.2">
      <c r="D3170" s="190"/>
    </row>
    <row r="3171" spans="4:4" x14ac:dyDescent="0.2">
      <c r="D3171" s="190"/>
    </row>
    <row r="3172" spans="4:4" x14ac:dyDescent="0.2">
      <c r="D3172" s="190"/>
    </row>
    <row r="3173" spans="4:4" x14ac:dyDescent="0.2">
      <c r="D3173" s="190"/>
    </row>
    <row r="3174" spans="4:4" x14ac:dyDescent="0.2">
      <c r="D3174" s="190"/>
    </row>
    <row r="3175" spans="4:4" x14ac:dyDescent="0.2">
      <c r="D3175" s="190"/>
    </row>
    <row r="3176" spans="4:4" x14ac:dyDescent="0.2">
      <c r="D3176" s="190"/>
    </row>
    <row r="3177" spans="4:4" x14ac:dyDescent="0.2">
      <c r="D3177" s="190"/>
    </row>
    <row r="3178" spans="4:4" x14ac:dyDescent="0.2">
      <c r="D3178" s="190"/>
    </row>
    <row r="3179" spans="4:4" x14ac:dyDescent="0.2">
      <c r="D3179" s="190"/>
    </row>
    <row r="3180" spans="4:4" x14ac:dyDescent="0.2">
      <c r="D3180" s="190"/>
    </row>
    <row r="3181" spans="4:4" x14ac:dyDescent="0.2">
      <c r="D3181" s="190"/>
    </row>
    <row r="3182" spans="4:4" x14ac:dyDescent="0.2">
      <c r="D3182" s="190"/>
    </row>
    <row r="3183" spans="4:4" x14ac:dyDescent="0.2">
      <c r="D3183" s="190"/>
    </row>
    <row r="3184" spans="4:4" x14ac:dyDescent="0.2">
      <c r="D3184" s="190"/>
    </row>
    <row r="3185" spans="4:4" x14ac:dyDescent="0.2">
      <c r="D3185" s="190"/>
    </row>
    <row r="3186" spans="4:4" x14ac:dyDescent="0.2">
      <c r="D3186" s="190"/>
    </row>
    <row r="3187" spans="4:4" x14ac:dyDescent="0.2">
      <c r="D3187" s="190"/>
    </row>
    <row r="3188" spans="4:4" x14ac:dyDescent="0.2">
      <c r="D3188" s="190"/>
    </row>
    <row r="3189" spans="4:4" x14ac:dyDescent="0.2">
      <c r="D3189" s="190"/>
    </row>
    <row r="3190" spans="4:4" x14ac:dyDescent="0.2">
      <c r="D3190" s="190"/>
    </row>
    <row r="3191" spans="4:4" x14ac:dyDescent="0.2">
      <c r="D3191" s="190"/>
    </row>
    <row r="3192" spans="4:4" x14ac:dyDescent="0.2">
      <c r="D3192" s="190"/>
    </row>
    <row r="3193" spans="4:4" x14ac:dyDescent="0.2">
      <c r="D3193" s="190"/>
    </row>
    <row r="3194" spans="4:4" x14ac:dyDescent="0.2">
      <c r="D3194" s="190"/>
    </row>
    <row r="3195" spans="4:4" x14ac:dyDescent="0.2">
      <c r="D3195" s="190"/>
    </row>
    <row r="3196" spans="4:4" x14ac:dyDescent="0.2">
      <c r="D3196" s="190"/>
    </row>
    <row r="3197" spans="4:4" x14ac:dyDescent="0.2">
      <c r="D3197" s="190"/>
    </row>
    <row r="3198" spans="4:4" x14ac:dyDescent="0.2">
      <c r="D3198" s="190"/>
    </row>
    <row r="3199" spans="4:4" x14ac:dyDescent="0.2">
      <c r="D3199" s="190"/>
    </row>
    <row r="3200" spans="4:4" x14ac:dyDescent="0.2">
      <c r="D3200" s="190"/>
    </row>
    <row r="3201" spans="4:4" x14ac:dyDescent="0.2">
      <c r="D3201" s="190"/>
    </row>
    <row r="3202" spans="4:4" x14ac:dyDescent="0.2">
      <c r="D3202" s="190"/>
    </row>
    <row r="3203" spans="4:4" x14ac:dyDescent="0.2">
      <c r="D3203" s="190"/>
    </row>
    <row r="3204" spans="4:4" x14ac:dyDescent="0.2">
      <c r="D3204" s="190"/>
    </row>
    <row r="3205" spans="4:4" x14ac:dyDescent="0.2">
      <c r="D3205" s="190"/>
    </row>
    <row r="3206" spans="4:4" x14ac:dyDescent="0.2">
      <c r="D3206" s="190"/>
    </row>
    <row r="3207" spans="4:4" x14ac:dyDescent="0.2">
      <c r="D3207" s="190"/>
    </row>
    <row r="3208" spans="4:4" x14ac:dyDescent="0.2">
      <c r="D3208" s="190"/>
    </row>
    <row r="3209" spans="4:4" x14ac:dyDescent="0.2">
      <c r="D3209" s="190"/>
    </row>
    <row r="3210" spans="4:4" x14ac:dyDescent="0.2">
      <c r="D3210" s="190"/>
    </row>
    <row r="3211" spans="4:4" x14ac:dyDescent="0.2">
      <c r="D3211" s="190"/>
    </row>
    <row r="3212" spans="4:4" x14ac:dyDescent="0.2">
      <c r="D3212" s="190"/>
    </row>
    <row r="3213" spans="4:4" x14ac:dyDescent="0.2">
      <c r="D3213" s="190"/>
    </row>
    <row r="3214" spans="4:4" x14ac:dyDescent="0.2">
      <c r="D3214" s="190"/>
    </row>
    <row r="3215" spans="4:4" x14ac:dyDescent="0.2">
      <c r="D3215" s="190"/>
    </row>
    <row r="3216" spans="4:4" x14ac:dyDescent="0.2">
      <c r="D3216" s="190"/>
    </row>
    <row r="3217" spans="4:4" x14ac:dyDescent="0.2">
      <c r="D3217" s="190"/>
    </row>
    <row r="3218" spans="4:4" x14ac:dyDescent="0.2">
      <c r="D3218" s="190"/>
    </row>
    <row r="3219" spans="4:4" x14ac:dyDescent="0.2">
      <c r="D3219" s="190"/>
    </row>
    <row r="3220" spans="4:4" x14ac:dyDescent="0.2">
      <c r="D3220" s="190"/>
    </row>
    <row r="3221" spans="4:4" x14ac:dyDescent="0.2">
      <c r="D3221" s="190"/>
    </row>
    <row r="3222" spans="4:4" x14ac:dyDescent="0.2">
      <c r="D3222" s="190"/>
    </row>
    <row r="3223" spans="4:4" x14ac:dyDescent="0.2">
      <c r="D3223" s="190"/>
    </row>
    <row r="3224" spans="4:4" x14ac:dyDescent="0.2">
      <c r="D3224" s="190"/>
    </row>
    <row r="3225" spans="4:4" x14ac:dyDescent="0.2">
      <c r="D3225" s="190"/>
    </row>
    <row r="3226" spans="4:4" x14ac:dyDescent="0.2">
      <c r="D3226" s="190"/>
    </row>
    <row r="3227" spans="4:4" x14ac:dyDescent="0.2">
      <c r="D3227" s="190"/>
    </row>
    <row r="3228" spans="4:4" x14ac:dyDescent="0.2">
      <c r="D3228" s="190"/>
    </row>
    <row r="3229" spans="4:4" x14ac:dyDescent="0.2">
      <c r="D3229" s="190"/>
    </row>
    <row r="3230" spans="4:4" x14ac:dyDescent="0.2">
      <c r="D3230" s="190"/>
    </row>
    <row r="3231" spans="4:4" x14ac:dyDescent="0.2">
      <c r="D3231" s="190"/>
    </row>
    <row r="3232" spans="4:4" x14ac:dyDescent="0.2">
      <c r="D3232" s="190"/>
    </row>
    <row r="3233" spans="4:4" x14ac:dyDescent="0.2">
      <c r="D3233" s="190"/>
    </row>
    <row r="3234" spans="4:4" x14ac:dyDescent="0.2">
      <c r="D3234" s="190"/>
    </row>
    <row r="3235" spans="4:4" x14ac:dyDescent="0.2">
      <c r="D3235" s="190"/>
    </row>
    <row r="3236" spans="4:4" x14ac:dyDescent="0.2">
      <c r="D3236" s="190"/>
    </row>
    <row r="3237" spans="4:4" x14ac:dyDescent="0.2">
      <c r="D3237" s="190"/>
    </row>
    <row r="3238" spans="4:4" x14ac:dyDescent="0.2">
      <c r="D3238" s="190"/>
    </row>
    <row r="3239" spans="4:4" x14ac:dyDescent="0.2">
      <c r="D3239" s="190"/>
    </row>
    <row r="3240" spans="4:4" x14ac:dyDescent="0.2">
      <c r="D3240" s="190"/>
    </row>
    <row r="3241" spans="4:4" x14ac:dyDescent="0.2">
      <c r="D3241" s="190"/>
    </row>
    <row r="3242" spans="4:4" x14ac:dyDescent="0.2">
      <c r="D3242" s="190"/>
    </row>
    <row r="3243" spans="4:4" x14ac:dyDescent="0.2">
      <c r="D3243" s="190"/>
    </row>
    <row r="3244" spans="4:4" x14ac:dyDescent="0.2">
      <c r="D3244" s="190"/>
    </row>
    <row r="3245" spans="4:4" x14ac:dyDescent="0.2">
      <c r="D3245" s="190"/>
    </row>
    <row r="3246" spans="4:4" x14ac:dyDescent="0.2">
      <c r="D3246" s="190"/>
    </row>
    <row r="3247" spans="4:4" x14ac:dyDescent="0.2">
      <c r="D3247" s="190"/>
    </row>
    <row r="3248" spans="4:4" x14ac:dyDescent="0.2">
      <c r="D3248" s="190"/>
    </row>
    <row r="3249" spans="4:4" x14ac:dyDescent="0.2">
      <c r="D3249" s="190"/>
    </row>
    <row r="3250" spans="4:4" x14ac:dyDescent="0.2">
      <c r="D3250" s="190"/>
    </row>
    <row r="3251" spans="4:4" x14ac:dyDescent="0.2">
      <c r="D3251" s="190"/>
    </row>
    <row r="3252" spans="4:4" x14ac:dyDescent="0.2">
      <c r="D3252" s="190"/>
    </row>
    <row r="3253" spans="4:4" x14ac:dyDescent="0.2">
      <c r="D3253" s="190"/>
    </row>
    <row r="3254" spans="4:4" x14ac:dyDescent="0.2">
      <c r="D3254" s="190"/>
    </row>
    <row r="3255" spans="4:4" x14ac:dyDescent="0.2">
      <c r="D3255" s="190"/>
    </row>
    <row r="3256" spans="4:4" x14ac:dyDescent="0.2">
      <c r="D3256" s="190"/>
    </row>
    <row r="3257" spans="4:4" x14ac:dyDescent="0.2">
      <c r="D3257" s="190"/>
    </row>
    <row r="3258" spans="4:4" x14ac:dyDescent="0.2">
      <c r="D3258" s="190"/>
    </row>
    <row r="3259" spans="4:4" x14ac:dyDescent="0.2">
      <c r="D3259" s="190"/>
    </row>
    <row r="3260" spans="4:4" x14ac:dyDescent="0.2">
      <c r="D3260" s="190"/>
    </row>
    <row r="3261" spans="4:4" x14ac:dyDescent="0.2">
      <c r="D3261" s="190"/>
    </row>
    <row r="3262" spans="4:4" x14ac:dyDescent="0.2">
      <c r="D3262" s="190"/>
    </row>
    <row r="3263" spans="4:4" x14ac:dyDescent="0.2">
      <c r="D3263" s="190"/>
    </row>
    <row r="3264" spans="4:4" x14ac:dyDescent="0.2">
      <c r="D3264" s="190"/>
    </row>
    <row r="3265" spans="4:4" x14ac:dyDescent="0.2">
      <c r="D3265" s="190"/>
    </row>
    <row r="3266" spans="4:4" x14ac:dyDescent="0.2">
      <c r="D3266" s="190"/>
    </row>
    <row r="3267" spans="4:4" x14ac:dyDescent="0.2">
      <c r="D3267" s="190"/>
    </row>
    <row r="3268" spans="4:4" x14ac:dyDescent="0.2">
      <c r="D3268" s="190"/>
    </row>
    <row r="3269" spans="4:4" x14ac:dyDescent="0.2">
      <c r="D3269" s="190"/>
    </row>
    <row r="3270" spans="4:4" x14ac:dyDescent="0.2">
      <c r="D3270" s="190"/>
    </row>
    <row r="3271" spans="4:4" x14ac:dyDescent="0.2">
      <c r="D3271" s="190"/>
    </row>
    <row r="3272" spans="4:4" x14ac:dyDescent="0.2">
      <c r="D3272" s="190"/>
    </row>
    <row r="3273" spans="4:4" x14ac:dyDescent="0.2">
      <c r="D3273" s="190"/>
    </row>
    <row r="3274" spans="4:4" x14ac:dyDescent="0.2">
      <c r="D3274" s="190"/>
    </row>
    <row r="3275" spans="4:4" x14ac:dyDescent="0.2">
      <c r="D3275" s="190"/>
    </row>
    <row r="3276" spans="4:4" x14ac:dyDescent="0.2">
      <c r="D3276" s="190"/>
    </row>
    <row r="3277" spans="4:4" x14ac:dyDescent="0.2">
      <c r="D3277" s="190"/>
    </row>
    <row r="3278" spans="4:4" x14ac:dyDescent="0.2">
      <c r="D3278" s="190"/>
    </row>
    <row r="3279" spans="4:4" x14ac:dyDescent="0.2">
      <c r="D3279" s="190"/>
    </row>
    <row r="3280" spans="4:4" x14ac:dyDescent="0.2">
      <c r="D3280" s="190"/>
    </row>
    <row r="3281" spans="4:4" x14ac:dyDescent="0.2">
      <c r="D3281" s="190"/>
    </row>
    <row r="3282" spans="4:4" x14ac:dyDescent="0.2">
      <c r="D3282" s="190"/>
    </row>
    <row r="3283" spans="4:4" x14ac:dyDescent="0.2">
      <c r="D3283" s="190"/>
    </row>
    <row r="3284" spans="4:4" x14ac:dyDescent="0.2">
      <c r="D3284" s="190"/>
    </row>
    <row r="3285" spans="4:4" x14ac:dyDescent="0.2">
      <c r="D3285" s="190"/>
    </row>
    <row r="3286" spans="4:4" x14ac:dyDescent="0.2">
      <c r="D3286" s="190"/>
    </row>
    <row r="3287" spans="4:4" x14ac:dyDescent="0.2">
      <c r="D3287" s="190"/>
    </row>
    <row r="3288" spans="4:4" x14ac:dyDescent="0.2">
      <c r="D3288" s="190"/>
    </row>
    <row r="3289" spans="4:4" x14ac:dyDescent="0.2">
      <c r="D3289" s="190"/>
    </row>
    <row r="3290" spans="4:4" x14ac:dyDescent="0.2">
      <c r="D3290" s="190"/>
    </row>
    <row r="3291" spans="4:4" x14ac:dyDescent="0.2">
      <c r="D3291" s="190"/>
    </row>
    <row r="3292" spans="4:4" x14ac:dyDescent="0.2">
      <c r="D3292" s="190"/>
    </row>
    <row r="3293" spans="4:4" x14ac:dyDescent="0.2">
      <c r="D3293" s="190"/>
    </row>
    <row r="3294" spans="4:4" x14ac:dyDescent="0.2">
      <c r="D3294" s="190"/>
    </row>
    <row r="3295" spans="4:4" x14ac:dyDescent="0.2">
      <c r="D3295" s="190"/>
    </row>
    <row r="3296" spans="4:4" x14ac:dyDescent="0.2">
      <c r="D3296" s="190"/>
    </row>
    <row r="3297" spans="4:4" x14ac:dyDescent="0.2">
      <c r="D3297" s="190"/>
    </row>
    <row r="3298" spans="4:4" x14ac:dyDescent="0.2">
      <c r="D3298" s="190"/>
    </row>
    <row r="3299" spans="4:4" x14ac:dyDescent="0.2">
      <c r="D3299" s="190"/>
    </row>
    <row r="3300" spans="4:4" x14ac:dyDescent="0.2">
      <c r="D3300" s="190"/>
    </row>
    <row r="3301" spans="4:4" x14ac:dyDescent="0.2">
      <c r="D3301" s="190"/>
    </row>
    <row r="3302" spans="4:4" x14ac:dyDescent="0.2">
      <c r="D3302" s="190"/>
    </row>
    <row r="3303" spans="4:4" x14ac:dyDescent="0.2">
      <c r="D3303" s="190"/>
    </row>
    <row r="3304" spans="4:4" x14ac:dyDescent="0.2">
      <c r="D3304" s="190"/>
    </row>
    <row r="3305" spans="4:4" x14ac:dyDescent="0.2">
      <c r="D3305" s="190"/>
    </row>
    <row r="3306" spans="4:4" x14ac:dyDescent="0.2">
      <c r="D3306" s="190"/>
    </row>
    <row r="3307" spans="4:4" x14ac:dyDescent="0.2">
      <c r="D3307" s="190"/>
    </row>
    <row r="3308" spans="4:4" x14ac:dyDescent="0.2">
      <c r="D3308" s="190"/>
    </row>
    <row r="3309" spans="4:4" x14ac:dyDescent="0.2">
      <c r="D3309" s="190"/>
    </row>
    <row r="3310" spans="4:4" x14ac:dyDescent="0.2">
      <c r="D3310" s="190"/>
    </row>
    <row r="3311" spans="4:4" x14ac:dyDescent="0.2">
      <c r="D3311" s="190"/>
    </row>
    <row r="3312" spans="4:4" x14ac:dyDescent="0.2">
      <c r="D3312" s="190"/>
    </row>
    <row r="3313" spans="4:4" x14ac:dyDescent="0.2">
      <c r="D3313" s="190"/>
    </row>
    <row r="3314" spans="4:4" x14ac:dyDescent="0.2">
      <c r="D3314" s="190"/>
    </row>
    <row r="3315" spans="4:4" x14ac:dyDescent="0.2">
      <c r="D3315" s="190"/>
    </row>
    <row r="3316" spans="4:4" x14ac:dyDescent="0.2">
      <c r="D3316" s="190"/>
    </row>
    <row r="3317" spans="4:4" x14ac:dyDescent="0.2">
      <c r="D3317" s="190"/>
    </row>
    <row r="3318" spans="4:4" x14ac:dyDescent="0.2">
      <c r="D3318" s="190"/>
    </row>
    <row r="3319" spans="4:4" x14ac:dyDescent="0.2">
      <c r="D3319" s="190"/>
    </row>
    <row r="3320" spans="4:4" x14ac:dyDescent="0.2">
      <c r="D3320" s="190"/>
    </row>
    <row r="3321" spans="4:4" x14ac:dyDescent="0.2">
      <c r="D3321" s="190"/>
    </row>
    <row r="3322" spans="4:4" x14ac:dyDescent="0.2">
      <c r="D3322" s="190"/>
    </row>
    <row r="3323" spans="4:4" x14ac:dyDescent="0.2">
      <c r="D3323" s="190"/>
    </row>
    <row r="3324" spans="4:4" x14ac:dyDescent="0.2">
      <c r="D3324" s="190"/>
    </row>
    <row r="3325" spans="4:4" x14ac:dyDescent="0.2">
      <c r="D3325" s="190"/>
    </row>
    <row r="3326" spans="4:4" x14ac:dyDescent="0.2">
      <c r="D3326" s="190"/>
    </row>
    <row r="3327" spans="4:4" x14ac:dyDescent="0.2">
      <c r="D3327" s="190"/>
    </row>
    <row r="3328" spans="4:4" x14ac:dyDescent="0.2">
      <c r="D3328" s="190"/>
    </row>
    <row r="3329" spans="4:4" x14ac:dyDescent="0.2">
      <c r="D3329" s="190"/>
    </row>
    <row r="3330" spans="4:4" x14ac:dyDescent="0.2">
      <c r="D3330" s="190"/>
    </row>
    <row r="3331" spans="4:4" x14ac:dyDescent="0.2">
      <c r="D3331" s="190"/>
    </row>
    <row r="3332" spans="4:4" x14ac:dyDescent="0.2">
      <c r="D3332" s="190"/>
    </row>
    <row r="3333" spans="4:4" x14ac:dyDescent="0.2">
      <c r="D3333" s="190"/>
    </row>
    <row r="3334" spans="4:4" x14ac:dyDescent="0.2">
      <c r="D3334" s="190"/>
    </row>
    <row r="3335" spans="4:4" x14ac:dyDescent="0.2">
      <c r="D3335" s="190"/>
    </row>
    <row r="3336" spans="4:4" x14ac:dyDescent="0.2">
      <c r="D3336" s="190"/>
    </row>
    <row r="3337" spans="4:4" x14ac:dyDescent="0.2">
      <c r="D3337" s="190"/>
    </row>
    <row r="3338" spans="4:4" x14ac:dyDescent="0.2">
      <c r="D3338" s="190"/>
    </row>
    <row r="3339" spans="4:4" x14ac:dyDescent="0.2">
      <c r="D3339" s="190"/>
    </row>
    <row r="3340" spans="4:4" x14ac:dyDescent="0.2">
      <c r="D3340" s="190"/>
    </row>
    <row r="3341" spans="4:4" x14ac:dyDescent="0.2">
      <c r="D3341" s="190"/>
    </row>
    <row r="3342" spans="4:4" x14ac:dyDescent="0.2">
      <c r="D3342" s="190"/>
    </row>
    <row r="3343" spans="4:4" x14ac:dyDescent="0.2">
      <c r="D3343" s="190"/>
    </row>
    <row r="3344" spans="4:4" x14ac:dyDescent="0.2">
      <c r="D3344" s="190"/>
    </row>
    <row r="3345" spans="4:4" x14ac:dyDescent="0.2">
      <c r="D3345" s="190"/>
    </row>
    <row r="3346" spans="4:4" x14ac:dyDescent="0.2">
      <c r="D3346" s="190"/>
    </row>
    <row r="3347" spans="4:4" x14ac:dyDescent="0.2">
      <c r="D3347" s="190"/>
    </row>
    <row r="3348" spans="4:4" x14ac:dyDescent="0.2">
      <c r="D3348" s="190"/>
    </row>
    <row r="3349" spans="4:4" x14ac:dyDescent="0.2">
      <c r="D3349" s="190"/>
    </row>
    <row r="3350" spans="4:4" x14ac:dyDescent="0.2">
      <c r="D3350" s="190"/>
    </row>
    <row r="3351" spans="4:4" x14ac:dyDescent="0.2">
      <c r="D3351" s="190"/>
    </row>
    <row r="3352" spans="4:4" x14ac:dyDescent="0.2">
      <c r="D3352" s="190"/>
    </row>
    <row r="3353" spans="4:4" x14ac:dyDescent="0.2">
      <c r="D3353" s="190"/>
    </row>
    <row r="3354" spans="4:4" x14ac:dyDescent="0.2">
      <c r="D3354" s="190"/>
    </row>
    <row r="3355" spans="4:4" x14ac:dyDescent="0.2">
      <c r="D3355" s="190"/>
    </row>
    <row r="3356" spans="4:4" x14ac:dyDescent="0.2">
      <c r="D3356" s="190"/>
    </row>
    <row r="3357" spans="4:4" x14ac:dyDescent="0.2">
      <c r="D3357" s="190"/>
    </row>
    <row r="3358" spans="4:4" x14ac:dyDescent="0.2">
      <c r="D3358" s="190"/>
    </row>
    <row r="3359" spans="4:4" x14ac:dyDescent="0.2">
      <c r="D3359" s="190"/>
    </row>
    <row r="3360" spans="4:4" x14ac:dyDescent="0.2">
      <c r="D3360" s="190"/>
    </row>
    <row r="3361" spans="4:4" x14ac:dyDescent="0.2">
      <c r="D3361" s="190"/>
    </row>
    <row r="3362" spans="4:4" x14ac:dyDescent="0.2">
      <c r="D3362" s="190"/>
    </row>
    <row r="3363" spans="4:4" x14ac:dyDescent="0.2">
      <c r="D3363" s="190"/>
    </row>
    <row r="3364" spans="4:4" x14ac:dyDescent="0.2">
      <c r="D3364" s="190"/>
    </row>
    <row r="3365" spans="4:4" x14ac:dyDescent="0.2">
      <c r="D3365" s="190"/>
    </row>
    <row r="3366" spans="4:4" x14ac:dyDescent="0.2">
      <c r="D3366" s="190"/>
    </row>
    <row r="3367" spans="4:4" x14ac:dyDescent="0.2">
      <c r="D3367" s="190"/>
    </row>
    <row r="3368" spans="4:4" x14ac:dyDescent="0.2">
      <c r="D3368" s="190"/>
    </row>
    <row r="3369" spans="4:4" x14ac:dyDescent="0.2">
      <c r="D3369" s="190"/>
    </row>
    <row r="3370" spans="4:4" x14ac:dyDescent="0.2">
      <c r="D3370" s="190"/>
    </row>
    <row r="3371" spans="4:4" x14ac:dyDescent="0.2">
      <c r="D3371" s="190"/>
    </row>
    <row r="3372" spans="4:4" x14ac:dyDescent="0.2">
      <c r="D3372" s="190"/>
    </row>
    <row r="3373" spans="4:4" x14ac:dyDescent="0.2">
      <c r="D3373" s="190"/>
    </row>
    <row r="3374" spans="4:4" x14ac:dyDescent="0.2">
      <c r="D3374" s="190"/>
    </row>
    <row r="3375" spans="4:4" x14ac:dyDescent="0.2">
      <c r="D3375" s="190"/>
    </row>
    <row r="3376" spans="4:4" x14ac:dyDescent="0.2">
      <c r="D3376" s="190"/>
    </row>
    <row r="3377" spans="4:4" x14ac:dyDescent="0.2">
      <c r="D3377" s="190"/>
    </row>
    <row r="3378" spans="4:4" x14ac:dyDescent="0.2">
      <c r="D3378" s="190"/>
    </row>
    <row r="3379" spans="4:4" x14ac:dyDescent="0.2">
      <c r="D3379" s="190"/>
    </row>
    <row r="3380" spans="4:4" x14ac:dyDescent="0.2">
      <c r="D3380" s="190"/>
    </row>
    <row r="3381" spans="4:4" x14ac:dyDescent="0.2">
      <c r="D3381" s="190"/>
    </row>
    <row r="3382" spans="4:4" x14ac:dyDescent="0.2">
      <c r="D3382" s="190"/>
    </row>
    <row r="3383" spans="4:4" x14ac:dyDescent="0.2">
      <c r="D3383" s="190"/>
    </row>
    <row r="3384" spans="4:4" x14ac:dyDescent="0.2">
      <c r="D3384" s="190"/>
    </row>
    <row r="3385" spans="4:4" x14ac:dyDescent="0.2">
      <c r="D3385" s="190"/>
    </row>
    <row r="3386" spans="4:4" x14ac:dyDescent="0.2">
      <c r="D3386" s="190"/>
    </row>
    <row r="3387" spans="4:4" x14ac:dyDescent="0.2">
      <c r="D3387" s="190"/>
    </row>
    <row r="3388" spans="4:4" x14ac:dyDescent="0.2">
      <c r="D3388" s="190"/>
    </row>
    <row r="3389" spans="4:4" x14ac:dyDescent="0.2">
      <c r="D3389" s="190"/>
    </row>
    <row r="3390" spans="4:4" x14ac:dyDescent="0.2">
      <c r="D3390" s="190"/>
    </row>
    <row r="3391" spans="4:4" x14ac:dyDescent="0.2">
      <c r="D3391" s="190"/>
    </row>
    <row r="3392" spans="4:4" x14ac:dyDescent="0.2">
      <c r="D3392" s="190"/>
    </row>
    <row r="3393" spans="4:4" x14ac:dyDescent="0.2">
      <c r="D3393" s="190"/>
    </row>
    <row r="3394" spans="4:4" x14ac:dyDescent="0.2">
      <c r="D3394" s="190"/>
    </row>
    <row r="3395" spans="4:4" x14ac:dyDescent="0.2">
      <c r="D3395" s="190"/>
    </row>
    <row r="3396" spans="4:4" x14ac:dyDescent="0.2">
      <c r="D3396" s="190"/>
    </row>
    <row r="3397" spans="4:4" x14ac:dyDescent="0.2">
      <c r="D3397" s="190"/>
    </row>
    <row r="3398" spans="4:4" x14ac:dyDescent="0.2">
      <c r="D3398" s="190"/>
    </row>
    <row r="3399" spans="4:4" x14ac:dyDescent="0.2">
      <c r="D3399" s="190"/>
    </row>
    <row r="3400" spans="4:4" x14ac:dyDescent="0.2">
      <c r="D3400" s="190"/>
    </row>
    <row r="3401" spans="4:4" x14ac:dyDescent="0.2">
      <c r="D3401" s="190"/>
    </row>
    <row r="3402" spans="4:4" x14ac:dyDescent="0.2">
      <c r="D3402" s="190"/>
    </row>
    <row r="3403" spans="4:4" x14ac:dyDescent="0.2">
      <c r="D3403" s="190"/>
    </row>
    <row r="3404" spans="4:4" x14ac:dyDescent="0.2">
      <c r="D3404" s="190"/>
    </row>
    <row r="3405" spans="4:4" x14ac:dyDescent="0.2">
      <c r="D3405" s="190"/>
    </row>
    <row r="3406" spans="4:4" x14ac:dyDescent="0.2">
      <c r="D3406" s="190"/>
    </row>
    <row r="3407" spans="4:4" x14ac:dyDescent="0.2">
      <c r="D3407" s="190"/>
    </row>
    <row r="3408" spans="4:4" x14ac:dyDescent="0.2">
      <c r="D3408" s="190"/>
    </row>
    <row r="3409" spans="4:4" x14ac:dyDescent="0.2">
      <c r="D3409" s="190"/>
    </row>
    <row r="3410" spans="4:4" x14ac:dyDescent="0.2">
      <c r="D3410" s="190"/>
    </row>
    <row r="3411" spans="4:4" x14ac:dyDescent="0.2">
      <c r="D3411" s="190"/>
    </row>
    <row r="3412" spans="4:4" x14ac:dyDescent="0.2">
      <c r="D3412" s="190"/>
    </row>
    <row r="3413" spans="4:4" x14ac:dyDescent="0.2">
      <c r="D3413" s="190"/>
    </row>
    <row r="3414" spans="4:4" x14ac:dyDescent="0.2">
      <c r="D3414" s="190"/>
    </row>
    <row r="3415" spans="4:4" x14ac:dyDescent="0.2">
      <c r="D3415" s="190"/>
    </row>
    <row r="3416" spans="4:4" x14ac:dyDescent="0.2">
      <c r="D3416" s="190"/>
    </row>
    <row r="3417" spans="4:4" x14ac:dyDescent="0.2">
      <c r="D3417" s="190"/>
    </row>
    <row r="3418" spans="4:4" x14ac:dyDescent="0.2">
      <c r="D3418" s="190"/>
    </row>
    <row r="3419" spans="4:4" x14ac:dyDescent="0.2">
      <c r="D3419" s="190"/>
    </row>
    <row r="3420" spans="4:4" x14ac:dyDescent="0.2">
      <c r="D3420" s="190"/>
    </row>
    <row r="3421" spans="4:4" x14ac:dyDescent="0.2">
      <c r="D3421" s="190"/>
    </row>
    <row r="3422" spans="4:4" x14ac:dyDescent="0.2">
      <c r="D3422" s="190"/>
    </row>
    <row r="3423" spans="4:4" x14ac:dyDescent="0.2">
      <c r="D3423" s="190"/>
    </row>
    <row r="3424" spans="4:4" x14ac:dyDescent="0.2">
      <c r="D3424" s="190"/>
    </row>
    <row r="3425" spans="4:4" x14ac:dyDescent="0.2">
      <c r="D3425" s="190"/>
    </row>
    <row r="3426" spans="4:4" x14ac:dyDescent="0.2">
      <c r="D3426" s="190"/>
    </row>
    <row r="3427" spans="4:4" x14ac:dyDescent="0.2">
      <c r="D3427" s="190"/>
    </row>
    <row r="3428" spans="4:4" x14ac:dyDescent="0.2">
      <c r="D3428" s="190"/>
    </row>
    <row r="3429" spans="4:4" x14ac:dyDescent="0.2">
      <c r="D3429" s="190"/>
    </row>
    <row r="3430" spans="4:4" x14ac:dyDescent="0.2">
      <c r="D3430" s="190"/>
    </row>
    <row r="3431" spans="4:4" x14ac:dyDescent="0.2">
      <c r="D3431" s="190"/>
    </row>
    <row r="3432" spans="4:4" x14ac:dyDescent="0.2">
      <c r="D3432" s="190"/>
    </row>
    <row r="3433" spans="4:4" x14ac:dyDescent="0.2">
      <c r="D3433" s="190"/>
    </row>
    <row r="3434" spans="4:4" x14ac:dyDescent="0.2">
      <c r="D3434" s="190"/>
    </row>
    <row r="3435" spans="4:4" x14ac:dyDescent="0.2">
      <c r="D3435" s="190"/>
    </row>
    <row r="3436" spans="4:4" x14ac:dyDescent="0.2">
      <c r="D3436" s="190"/>
    </row>
    <row r="3437" spans="4:4" x14ac:dyDescent="0.2">
      <c r="D3437" s="190"/>
    </row>
    <row r="3438" spans="4:4" x14ac:dyDescent="0.2">
      <c r="D3438" s="190"/>
    </row>
    <row r="3439" spans="4:4" x14ac:dyDescent="0.2">
      <c r="D3439" s="190"/>
    </row>
    <row r="3440" spans="4:4" x14ac:dyDescent="0.2">
      <c r="D3440" s="190"/>
    </row>
    <row r="3441" spans="4:4" x14ac:dyDescent="0.2">
      <c r="D3441" s="190"/>
    </row>
    <row r="3442" spans="4:4" x14ac:dyDescent="0.2">
      <c r="D3442" s="190"/>
    </row>
    <row r="3443" spans="4:4" x14ac:dyDescent="0.2">
      <c r="D3443" s="190"/>
    </row>
    <row r="3444" spans="4:4" x14ac:dyDescent="0.2">
      <c r="D3444" s="190"/>
    </row>
    <row r="3445" spans="4:4" x14ac:dyDescent="0.2">
      <c r="D3445" s="190"/>
    </row>
    <row r="3446" spans="4:4" x14ac:dyDescent="0.2">
      <c r="D3446" s="190"/>
    </row>
    <row r="3447" spans="4:4" x14ac:dyDescent="0.2">
      <c r="D3447" s="190"/>
    </row>
    <row r="3448" spans="4:4" x14ac:dyDescent="0.2">
      <c r="D3448" s="190"/>
    </row>
    <row r="3449" spans="4:4" x14ac:dyDescent="0.2">
      <c r="D3449" s="190"/>
    </row>
    <row r="3450" spans="4:4" x14ac:dyDescent="0.2">
      <c r="D3450" s="190"/>
    </row>
    <row r="3451" spans="4:4" x14ac:dyDescent="0.2">
      <c r="D3451" s="190"/>
    </row>
    <row r="3452" spans="4:4" x14ac:dyDescent="0.2">
      <c r="D3452" s="190"/>
    </row>
    <row r="3453" spans="4:4" x14ac:dyDescent="0.2">
      <c r="D3453" s="190"/>
    </row>
    <row r="3454" spans="4:4" x14ac:dyDescent="0.2">
      <c r="D3454" s="190"/>
    </row>
    <row r="3455" spans="4:4" x14ac:dyDescent="0.2">
      <c r="D3455" s="190"/>
    </row>
    <row r="3456" spans="4:4" x14ac:dyDescent="0.2">
      <c r="D3456" s="190"/>
    </row>
    <row r="3457" spans="4:4" x14ac:dyDescent="0.2">
      <c r="D3457" s="190"/>
    </row>
    <row r="3458" spans="4:4" x14ac:dyDescent="0.2">
      <c r="D3458" s="190"/>
    </row>
    <row r="3459" spans="4:4" x14ac:dyDescent="0.2">
      <c r="D3459" s="190"/>
    </row>
    <row r="3460" spans="4:4" x14ac:dyDescent="0.2">
      <c r="D3460" s="190"/>
    </row>
    <row r="3461" spans="4:4" x14ac:dyDescent="0.2">
      <c r="D3461" s="190"/>
    </row>
    <row r="3462" spans="4:4" x14ac:dyDescent="0.2">
      <c r="D3462" s="190"/>
    </row>
    <row r="3463" spans="4:4" x14ac:dyDescent="0.2">
      <c r="D3463" s="190"/>
    </row>
    <row r="3464" spans="4:4" x14ac:dyDescent="0.2">
      <c r="D3464" s="190"/>
    </row>
    <row r="3465" spans="4:4" x14ac:dyDescent="0.2">
      <c r="D3465" s="190"/>
    </row>
    <row r="3466" spans="4:4" x14ac:dyDescent="0.2">
      <c r="D3466" s="190"/>
    </row>
    <row r="3467" spans="4:4" x14ac:dyDescent="0.2">
      <c r="D3467" s="190"/>
    </row>
    <row r="3468" spans="4:4" x14ac:dyDescent="0.2">
      <c r="D3468" s="190"/>
    </row>
    <row r="3469" spans="4:4" x14ac:dyDescent="0.2">
      <c r="D3469" s="190"/>
    </row>
    <row r="3470" spans="4:4" x14ac:dyDescent="0.2">
      <c r="D3470" s="190"/>
    </row>
    <row r="3471" spans="4:4" x14ac:dyDescent="0.2">
      <c r="D3471" s="190"/>
    </row>
    <row r="3472" spans="4:4" x14ac:dyDescent="0.2">
      <c r="D3472" s="190"/>
    </row>
    <row r="3473" spans="4:4" x14ac:dyDescent="0.2">
      <c r="D3473" s="190"/>
    </row>
    <row r="3474" spans="4:4" x14ac:dyDescent="0.2">
      <c r="D3474" s="190"/>
    </row>
    <row r="3475" spans="4:4" x14ac:dyDescent="0.2">
      <c r="D3475" s="190"/>
    </row>
    <row r="3476" spans="4:4" x14ac:dyDescent="0.2">
      <c r="D3476" s="190"/>
    </row>
    <row r="3477" spans="4:4" x14ac:dyDescent="0.2">
      <c r="D3477" s="190"/>
    </row>
    <row r="3478" spans="4:4" x14ac:dyDescent="0.2">
      <c r="D3478" s="190"/>
    </row>
    <row r="3479" spans="4:4" x14ac:dyDescent="0.2">
      <c r="D3479" s="190"/>
    </row>
    <row r="3480" spans="4:4" x14ac:dyDescent="0.2">
      <c r="D3480" s="190"/>
    </row>
    <row r="3481" spans="4:4" x14ac:dyDescent="0.2">
      <c r="D3481" s="190"/>
    </row>
    <row r="3482" spans="4:4" x14ac:dyDescent="0.2">
      <c r="D3482" s="190"/>
    </row>
    <row r="3483" spans="4:4" x14ac:dyDescent="0.2">
      <c r="D3483" s="190"/>
    </row>
    <row r="3484" spans="4:4" x14ac:dyDescent="0.2">
      <c r="D3484" s="190"/>
    </row>
    <row r="3485" spans="4:4" x14ac:dyDescent="0.2">
      <c r="D3485" s="190"/>
    </row>
    <row r="3486" spans="4:4" x14ac:dyDescent="0.2">
      <c r="D3486" s="190"/>
    </row>
    <row r="3487" spans="4:4" x14ac:dyDescent="0.2">
      <c r="D3487" s="190"/>
    </row>
    <row r="3488" spans="4:4" x14ac:dyDescent="0.2">
      <c r="D3488" s="190"/>
    </row>
    <row r="3489" spans="4:4" x14ac:dyDescent="0.2">
      <c r="D3489" s="190"/>
    </row>
    <row r="3490" spans="4:4" x14ac:dyDescent="0.2">
      <c r="D3490" s="190"/>
    </row>
    <row r="3491" spans="4:4" x14ac:dyDescent="0.2">
      <c r="D3491" s="190"/>
    </row>
    <row r="3492" spans="4:4" x14ac:dyDescent="0.2">
      <c r="D3492" s="190"/>
    </row>
    <row r="3493" spans="4:4" x14ac:dyDescent="0.2">
      <c r="D3493" s="190"/>
    </row>
    <row r="3494" spans="4:4" x14ac:dyDescent="0.2">
      <c r="D3494" s="190"/>
    </row>
    <row r="3495" spans="4:4" x14ac:dyDescent="0.2">
      <c r="D3495" s="190"/>
    </row>
    <row r="3496" spans="4:4" x14ac:dyDescent="0.2">
      <c r="D3496" s="190"/>
    </row>
    <row r="3497" spans="4:4" x14ac:dyDescent="0.2">
      <c r="D3497" s="190"/>
    </row>
    <row r="3498" spans="4:4" x14ac:dyDescent="0.2">
      <c r="D3498" s="190"/>
    </row>
    <row r="3499" spans="4:4" x14ac:dyDescent="0.2">
      <c r="D3499" s="190"/>
    </row>
    <row r="3500" spans="4:4" x14ac:dyDescent="0.2">
      <c r="D3500" s="190"/>
    </row>
    <row r="3501" spans="4:4" x14ac:dyDescent="0.2">
      <c r="D3501" s="190"/>
    </row>
    <row r="3502" spans="4:4" x14ac:dyDescent="0.2">
      <c r="D3502" s="190"/>
    </row>
    <row r="3503" spans="4:4" x14ac:dyDescent="0.2">
      <c r="D3503" s="190"/>
    </row>
    <row r="3504" spans="4:4" x14ac:dyDescent="0.2">
      <c r="D3504" s="190"/>
    </row>
    <row r="3505" spans="4:4" x14ac:dyDescent="0.2">
      <c r="D3505" s="190"/>
    </row>
    <row r="3506" spans="4:4" x14ac:dyDescent="0.2">
      <c r="D3506" s="190"/>
    </row>
    <row r="3507" spans="4:4" x14ac:dyDescent="0.2">
      <c r="D3507" s="190"/>
    </row>
    <row r="3508" spans="4:4" x14ac:dyDescent="0.2">
      <c r="D3508" s="190"/>
    </row>
    <row r="3509" spans="4:4" x14ac:dyDescent="0.2">
      <c r="D3509" s="190"/>
    </row>
    <row r="3510" spans="4:4" x14ac:dyDescent="0.2">
      <c r="D3510" s="190"/>
    </row>
    <row r="3511" spans="4:4" x14ac:dyDescent="0.2">
      <c r="D3511" s="190"/>
    </row>
    <row r="3512" spans="4:4" x14ac:dyDescent="0.2">
      <c r="D3512" s="190"/>
    </row>
    <row r="3513" spans="4:4" x14ac:dyDescent="0.2">
      <c r="D3513" s="190"/>
    </row>
    <row r="3514" spans="4:4" x14ac:dyDescent="0.2">
      <c r="D3514" s="190"/>
    </row>
    <row r="3515" spans="4:4" x14ac:dyDescent="0.2">
      <c r="D3515" s="190"/>
    </row>
    <row r="3516" spans="4:4" x14ac:dyDescent="0.2">
      <c r="D3516" s="190"/>
    </row>
    <row r="3517" spans="4:4" x14ac:dyDescent="0.2">
      <c r="D3517" s="190"/>
    </row>
    <row r="3518" spans="4:4" x14ac:dyDescent="0.2">
      <c r="D3518" s="190"/>
    </row>
    <row r="3519" spans="4:4" x14ac:dyDescent="0.2">
      <c r="D3519" s="190"/>
    </row>
    <row r="3520" spans="4:4" x14ac:dyDescent="0.2">
      <c r="D3520" s="190"/>
    </row>
    <row r="3521" spans="4:4" x14ac:dyDescent="0.2">
      <c r="D3521" s="190"/>
    </row>
    <row r="3522" spans="4:4" x14ac:dyDescent="0.2">
      <c r="D3522" s="190"/>
    </row>
    <row r="3523" spans="4:4" x14ac:dyDescent="0.2">
      <c r="D3523" s="190"/>
    </row>
    <row r="3524" spans="4:4" x14ac:dyDescent="0.2">
      <c r="D3524" s="190"/>
    </row>
    <row r="3525" spans="4:4" x14ac:dyDescent="0.2">
      <c r="D3525" s="190"/>
    </row>
    <row r="3526" spans="4:4" x14ac:dyDescent="0.2">
      <c r="D3526" s="190"/>
    </row>
    <row r="3527" spans="4:4" x14ac:dyDescent="0.2">
      <c r="D3527" s="190"/>
    </row>
    <row r="3528" spans="4:4" x14ac:dyDescent="0.2">
      <c r="D3528" s="190"/>
    </row>
    <row r="3529" spans="4:4" x14ac:dyDescent="0.2">
      <c r="D3529" s="190"/>
    </row>
    <row r="3530" spans="4:4" x14ac:dyDescent="0.2">
      <c r="D3530" s="190"/>
    </row>
    <row r="3531" spans="4:4" x14ac:dyDescent="0.2">
      <c r="D3531" s="190"/>
    </row>
    <row r="3532" spans="4:4" x14ac:dyDescent="0.2">
      <c r="D3532" s="190"/>
    </row>
    <row r="3533" spans="4:4" x14ac:dyDescent="0.2">
      <c r="D3533" s="190"/>
    </row>
    <row r="3534" spans="4:4" x14ac:dyDescent="0.2">
      <c r="D3534" s="190"/>
    </row>
    <row r="3535" spans="4:4" x14ac:dyDescent="0.2">
      <c r="D3535" s="190"/>
    </row>
    <row r="3536" spans="4:4" x14ac:dyDescent="0.2">
      <c r="D3536" s="190"/>
    </row>
    <row r="3537" spans="4:4" x14ac:dyDescent="0.2">
      <c r="D3537" s="190"/>
    </row>
    <row r="3538" spans="4:4" x14ac:dyDescent="0.2">
      <c r="D3538" s="190"/>
    </row>
    <row r="3539" spans="4:4" x14ac:dyDescent="0.2">
      <c r="D3539" s="190"/>
    </row>
    <row r="3540" spans="4:4" x14ac:dyDescent="0.2">
      <c r="D3540" s="190"/>
    </row>
    <row r="3541" spans="4:4" x14ac:dyDescent="0.2">
      <c r="D3541" s="190"/>
    </row>
    <row r="3542" spans="4:4" x14ac:dyDescent="0.2">
      <c r="D3542" s="190"/>
    </row>
    <row r="3543" spans="4:4" x14ac:dyDescent="0.2">
      <c r="D3543" s="190"/>
    </row>
    <row r="3544" spans="4:4" x14ac:dyDescent="0.2">
      <c r="D3544" s="190"/>
    </row>
    <row r="3545" spans="4:4" x14ac:dyDescent="0.2">
      <c r="D3545" s="190"/>
    </row>
    <row r="3546" spans="4:4" x14ac:dyDescent="0.2">
      <c r="D3546" s="190"/>
    </row>
    <row r="3547" spans="4:4" x14ac:dyDescent="0.2">
      <c r="D3547" s="190"/>
    </row>
    <row r="3548" spans="4:4" x14ac:dyDescent="0.2">
      <c r="D3548" s="190"/>
    </row>
    <row r="3549" spans="4:4" x14ac:dyDescent="0.2">
      <c r="D3549" s="190"/>
    </row>
    <row r="3550" spans="4:4" x14ac:dyDescent="0.2">
      <c r="D3550" s="190"/>
    </row>
    <row r="3551" spans="4:4" x14ac:dyDescent="0.2">
      <c r="D3551" s="190"/>
    </row>
    <row r="3552" spans="4:4" x14ac:dyDescent="0.2">
      <c r="D3552" s="190"/>
    </row>
    <row r="3553" spans="4:4" x14ac:dyDescent="0.2">
      <c r="D3553" s="190"/>
    </row>
    <row r="3554" spans="4:4" x14ac:dyDescent="0.2">
      <c r="D3554" s="190"/>
    </row>
    <row r="3555" spans="4:4" x14ac:dyDescent="0.2">
      <c r="D3555" s="190"/>
    </row>
    <row r="3556" spans="4:4" x14ac:dyDescent="0.2">
      <c r="D3556" s="190"/>
    </row>
    <row r="3557" spans="4:4" x14ac:dyDescent="0.2">
      <c r="D3557" s="190"/>
    </row>
    <row r="3558" spans="4:4" x14ac:dyDescent="0.2">
      <c r="D3558" s="190"/>
    </row>
    <row r="3559" spans="4:4" x14ac:dyDescent="0.2">
      <c r="D3559" s="190"/>
    </row>
    <row r="3560" spans="4:4" x14ac:dyDescent="0.2">
      <c r="D3560" s="190"/>
    </row>
    <row r="3561" spans="4:4" x14ac:dyDescent="0.2">
      <c r="D3561" s="190"/>
    </row>
    <row r="3562" spans="4:4" x14ac:dyDescent="0.2">
      <c r="D3562" s="190"/>
    </row>
    <row r="3563" spans="4:4" x14ac:dyDescent="0.2">
      <c r="D3563" s="190"/>
    </row>
    <row r="3564" spans="4:4" x14ac:dyDescent="0.2">
      <c r="D3564" s="190"/>
    </row>
    <row r="3565" spans="4:4" x14ac:dyDescent="0.2">
      <c r="D3565" s="190"/>
    </row>
    <row r="3566" spans="4:4" x14ac:dyDescent="0.2">
      <c r="D3566" s="190"/>
    </row>
    <row r="3567" spans="4:4" x14ac:dyDescent="0.2">
      <c r="D3567" s="190"/>
    </row>
    <row r="3568" spans="4:4" x14ac:dyDescent="0.2">
      <c r="D3568" s="190"/>
    </row>
    <row r="3569" spans="4:4" x14ac:dyDescent="0.2">
      <c r="D3569" s="190"/>
    </row>
    <row r="3570" spans="4:4" x14ac:dyDescent="0.2">
      <c r="D3570" s="190"/>
    </row>
    <row r="3571" spans="4:4" x14ac:dyDescent="0.2">
      <c r="D3571" s="190"/>
    </row>
    <row r="3572" spans="4:4" x14ac:dyDescent="0.2">
      <c r="D3572" s="190"/>
    </row>
    <row r="3573" spans="4:4" x14ac:dyDescent="0.2">
      <c r="D3573" s="190"/>
    </row>
    <row r="3574" spans="4:4" x14ac:dyDescent="0.2">
      <c r="D3574" s="190"/>
    </row>
    <row r="3575" spans="4:4" x14ac:dyDescent="0.2">
      <c r="D3575" s="190"/>
    </row>
    <row r="3576" spans="4:4" x14ac:dyDescent="0.2">
      <c r="D3576" s="190"/>
    </row>
    <row r="3577" spans="4:4" x14ac:dyDescent="0.2">
      <c r="D3577" s="190"/>
    </row>
    <row r="3578" spans="4:4" x14ac:dyDescent="0.2">
      <c r="D3578" s="190"/>
    </row>
    <row r="3579" spans="4:4" x14ac:dyDescent="0.2">
      <c r="D3579" s="190"/>
    </row>
    <row r="3580" spans="4:4" x14ac:dyDescent="0.2">
      <c r="D3580" s="190"/>
    </row>
    <row r="3581" spans="4:4" x14ac:dyDescent="0.2">
      <c r="D3581" s="190"/>
    </row>
    <row r="3582" spans="4:4" x14ac:dyDescent="0.2">
      <c r="D3582" s="190"/>
    </row>
    <row r="3583" spans="4:4" x14ac:dyDescent="0.2">
      <c r="D3583" s="190"/>
    </row>
    <row r="3584" spans="4:4" x14ac:dyDescent="0.2">
      <c r="D3584" s="190"/>
    </row>
    <row r="3585" spans="4:4" x14ac:dyDescent="0.2">
      <c r="D3585" s="190"/>
    </row>
    <row r="3586" spans="4:4" x14ac:dyDescent="0.2">
      <c r="D3586" s="190"/>
    </row>
    <row r="3587" spans="4:4" x14ac:dyDescent="0.2">
      <c r="D3587" s="190"/>
    </row>
    <row r="3588" spans="4:4" x14ac:dyDescent="0.2">
      <c r="D3588" s="190"/>
    </row>
    <row r="3589" spans="4:4" x14ac:dyDescent="0.2">
      <c r="D3589" s="190"/>
    </row>
    <row r="3590" spans="4:4" x14ac:dyDescent="0.2">
      <c r="D3590" s="190"/>
    </row>
    <row r="3591" spans="4:4" x14ac:dyDescent="0.2">
      <c r="D3591" s="190"/>
    </row>
    <row r="3592" spans="4:4" x14ac:dyDescent="0.2">
      <c r="D3592" s="190"/>
    </row>
    <row r="3593" spans="4:4" x14ac:dyDescent="0.2">
      <c r="D3593" s="190"/>
    </row>
    <row r="3594" spans="4:4" x14ac:dyDescent="0.2">
      <c r="D3594" s="190"/>
    </row>
    <row r="3595" spans="4:4" x14ac:dyDescent="0.2">
      <c r="D3595" s="190"/>
    </row>
    <row r="3596" spans="4:4" x14ac:dyDescent="0.2">
      <c r="D3596" s="190"/>
    </row>
    <row r="3597" spans="4:4" x14ac:dyDescent="0.2">
      <c r="D3597" s="190"/>
    </row>
    <row r="3598" spans="4:4" x14ac:dyDescent="0.2">
      <c r="D3598" s="190"/>
    </row>
    <row r="3599" spans="4:4" x14ac:dyDescent="0.2">
      <c r="D3599" s="190"/>
    </row>
    <row r="3600" spans="4:4" x14ac:dyDescent="0.2">
      <c r="D3600" s="190"/>
    </row>
    <row r="3601" spans="4:4" x14ac:dyDescent="0.2">
      <c r="D3601" s="190"/>
    </row>
    <row r="3602" spans="4:4" x14ac:dyDescent="0.2">
      <c r="D3602" s="190"/>
    </row>
    <row r="3603" spans="4:4" x14ac:dyDescent="0.2">
      <c r="D3603" s="190"/>
    </row>
    <row r="3604" spans="4:4" x14ac:dyDescent="0.2">
      <c r="D3604" s="190"/>
    </row>
    <row r="3605" spans="4:4" x14ac:dyDescent="0.2">
      <c r="D3605" s="190"/>
    </row>
    <row r="3606" spans="4:4" x14ac:dyDescent="0.2">
      <c r="D3606" s="190"/>
    </row>
    <row r="3607" spans="4:4" x14ac:dyDescent="0.2">
      <c r="D3607" s="190"/>
    </row>
    <row r="3608" spans="4:4" x14ac:dyDescent="0.2">
      <c r="D3608" s="190"/>
    </row>
    <row r="3609" spans="4:4" x14ac:dyDescent="0.2">
      <c r="D3609" s="190"/>
    </row>
    <row r="3610" spans="4:4" x14ac:dyDescent="0.2">
      <c r="D3610" s="190"/>
    </row>
    <row r="3611" spans="4:4" x14ac:dyDescent="0.2">
      <c r="D3611" s="190"/>
    </row>
    <row r="3612" spans="4:4" x14ac:dyDescent="0.2">
      <c r="D3612" s="190"/>
    </row>
    <row r="3613" spans="4:4" x14ac:dyDescent="0.2">
      <c r="D3613" s="190"/>
    </row>
    <row r="3614" spans="4:4" x14ac:dyDescent="0.2">
      <c r="D3614" s="190"/>
    </row>
    <row r="3615" spans="4:4" x14ac:dyDescent="0.2">
      <c r="D3615" s="190"/>
    </row>
    <row r="3616" spans="4:4" x14ac:dyDescent="0.2">
      <c r="D3616" s="190"/>
    </row>
    <row r="3617" spans="4:4" x14ac:dyDescent="0.2">
      <c r="D3617" s="190"/>
    </row>
    <row r="3618" spans="4:4" x14ac:dyDescent="0.2">
      <c r="D3618" s="190"/>
    </row>
    <row r="3619" spans="4:4" x14ac:dyDescent="0.2">
      <c r="D3619" s="190"/>
    </row>
    <row r="3620" spans="4:4" x14ac:dyDescent="0.2">
      <c r="D3620" s="190"/>
    </row>
    <row r="3621" spans="4:4" x14ac:dyDescent="0.2">
      <c r="D3621" s="190"/>
    </row>
    <row r="3622" spans="4:4" x14ac:dyDescent="0.2">
      <c r="D3622" s="190"/>
    </row>
    <row r="3623" spans="4:4" x14ac:dyDescent="0.2">
      <c r="D3623" s="190"/>
    </row>
    <row r="3624" spans="4:4" x14ac:dyDescent="0.2">
      <c r="D3624" s="190"/>
    </row>
    <row r="3625" spans="4:4" x14ac:dyDescent="0.2">
      <c r="D3625" s="190"/>
    </row>
    <row r="3626" spans="4:4" x14ac:dyDescent="0.2">
      <c r="D3626" s="190"/>
    </row>
    <row r="3627" spans="4:4" x14ac:dyDescent="0.2">
      <c r="D3627" s="190"/>
    </row>
    <row r="3628" spans="4:4" x14ac:dyDescent="0.2">
      <c r="D3628" s="190"/>
    </row>
    <row r="3629" spans="4:4" x14ac:dyDescent="0.2">
      <c r="D3629" s="190"/>
    </row>
    <row r="3630" spans="4:4" x14ac:dyDescent="0.2">
      <c r="D3630" s="190"/>
    </row>
    <row r="3631" spans="4:4" x14ac:dyDescent="0.2">
      <c r="D3631" s="190"/>
    </row>
    <row r="3632" spans="4:4" x14ac:dyDescent="0.2">
      <c r="D3632" s="190"/>
    </row>
    <row r="3633" spans="4:4" x14ac:dyDescent="0.2">
      <c r="D3633" s="190"/>
    </row>
    <row r="3634" spans="4:4" x14ac:dyDescent="0.2">
      <c r="D3634" s="190"/>
    </row>
    <row r="3635" spans="4:4" x14ac:dyDescent="0.2">
      <c r="D3635" s="190"/>
    </row>
    <row r="3636" spans="4:4" x14ac:dyDescent="0.2">
      <c r="D3636" s="190"/>
    </row>
    <row r="3637" spans="4:4" x14ac:dyDescent="0.2">
      <c r="D3637" s="190"/>
    </row>
    <row r="3638" spans="4:4" x14ac:dyDescent="0.2">
      <c r="D3638" s="190"/>
    </row>
    <row r="3639" spans="4:4" x14ac:dyDescent="0.2">
      <c r="D3639" s="190"/>
    </row>
    <row r="3640" spans="4:4" x14ac:dyDescent="0.2">
      <c r="D3640" s="190"/>
    </row>
    <row r="3641" spans="4:4" x14ac:dyDescent="0.2">
      <c r="D3641" s="190"/>
    </row>
    <row r="3642" spans="4:4" x14ac:dyDescent="0.2">
      <c r="D3642" s="190"/>
    </row>
    <row r="3643" spans="4:4" x14ac:dyDescent="0.2">
      <c r="D3643" s="190"/>
    </row>
    <row r="3644" spans="4:4" x14ac:dyDescent="0.2">
      <c r="D3644" s="190"/>
    </row>
    <row r="3645" spans="4:4" x14ac:dyDescent="0.2">
      <c r="D3645" s="190"/>
    </row>
    <row r="3646" spans="4:4" x14ac:dyDescent="0.2">
      <c r="D3646" s="190"/>
    </row>
    <row r="3647" spans="4:4" x14ac:dyDescent="0.2">
      <c r="D3647" s="190"/>
    </row>
    <row r="3648" spans="4:4" x14ac:dyDescent="0.2">
      <c r="D3648" s="190"/>
    </row>
    <row r="3649" spans="4:4" x14ac:dyDescent="0.2">
      <c r="D3649" s="190"/>
    </row>
    <row r="3650" spans="4:4" x14ac:dyDescent="0.2">
      <c r="D3650" s="190"/>
    </row>
    <row r="3651" spans="4:4" x14ac:dyDescent="0.2">
      <c r="D3651" s="190"/>
    </row>
    <row r="3652" spans="4:4" x14ac:dyDescent="0.2">
      <c r="D3652" s="190"/>
    </row>
    <row r="3653" spans="4:4" x14ac:dyDescent="0.2">
      <c r="D3653" s="190"/>
    </row>
    <row r="3654" spans="4:4" x14ac:dyDescent="0.2">
      <c r="D3654" s="190"/>
    </row>
    <row r="3655" spans="4:4" x14ac:dyDescent="0.2">
      <c r="D3655" s="190"/>
    </row>
    <row r="3656" spans="4:4" x14ac:dyDescent="0.2">
      <c r="D3656" s="190"/>
    </row>
    <row r="3657" spans="4:4" x14ac:dyDescent="0.2">
      <c r="D3657" s="190"/>
    </row>
    <row r="3658" spans="4:4" x14ac:dyDescent="0.2">
      <c r="D3658" s="190"/>
    </row>
    <row r="3659" spans="4:4" x14ac:dyDescent="0.2">
      <c r="D3659" s="190"/>
    </row>
    <row r="3660" spans="4:4" x14ac:dyDescent="0.2">
      <c r="D3660" s="190"/>
    </row>
    <row r="3661" spans="4:4" x14ac:dyDescent="0.2">
      <c r="D3661" s="190"/>
    </row>
    <row r="3662" spans="4:4" x14ac:dyDescent="0.2">
      <c r="D3662" s="190"/>
    </row>
    <row r="3663" spans="4:4" x14ac:dyDescent="0.2">
      <c r="D3663" s="190"/>
    </row>
    <row r="3664" spans="4:4" x14ac:dyDescent="0.2">
      <c r="D3664" s="190"/>
    </row>
    <row r="3665" spans="4:4" x14ac:dyDescent="0.2">
      <c r="D3665" s="190"/>
    </row>
    <row r="3666" spans="4:4" x14ac:dyDescent="0.2">
      <c r="D3666" s="190"/>
    </row>
    <row r="3667" spans="4:4" x14ac:dyDescent="0.2">
      <c r="D3667" s="190"/>
    </row>
    <row r="3668" spans="4:4" x14ac:dyDescent="0.2">
      <c r="D3668" s="190"/>
    </row>
    <row r="3669" spans="4:4" x14ac:dyDescent="0.2">
      <c r="D3669" s="190"/>
    </row>
    <row r="3670" spans="4:4" x14ac:dyDescent="0.2">
      <c r="D3670" s="190"/>
    </row>
    <row r="3671" spans="4:4" x14ac:dyDescent="0.2">
      <c r="D3671" s="190"/>
    </row>
    <row r="3672" spans="4:4" x14ac:dyDescent="0.2">
      <c r="D3672" s="190"/>
    </row>
    <row r="3673" spans="4:4" x14ac:dyDescent="0.2">
      <c r="D3673" s="190"/>
    </row>
    <row r="3674" spans="4:4" x14ac:dyDescent="0.2">
      <c r="D3674" s="190"/>
    </row>
    <row r="3675" spans="4:4" x14ac:dyDescent="0.2">
      <c r="D3675" s="190"/>
    </row>
    <row r="3676" spans="4:4" x14ac:dyDescent="0.2">
      <c r="D3676" s="190"/>
    </row>
    <row r="3677" spans="4:4" x14ac:dyDescent="0.2">
      <c r="D3677" s="190"/>
    </row>
    <row r="3678" spans="4:4" x14ac:dyDescent="0.2">
      <c r="D3678" s="190"/>
    </row>
    <row r="3679" spans="4:4" x14ac:dyDescent="0.2">
      <c r="D3679" s="190"/>
    </row>
    <row r="3680" spans="4:4" x14ac:dyDescent="0.2">
      <c r="D3680" s="190"/>
    </row>
    <row r="3681" spans="4:4" x14ac:dyDescent="0.2">
      <c r="D3681" s="190"/>
    </row>
    <row r="3682" spans="4:4" x14ac:dyDescent="0.2">
      <c r="D3682" s="190"/>
    </row>
    <row r="3683" spans="4:4" x14ac:dyDescent="0.2">
      <c r="D3683" s="190"/>
    </row>
    <row r="3684" spans="4:4" x14ac:dyDescent="0.2">
      <c r="D3684" s="190"/>
    </row>
    <row r="3685" spans="4:4" x14ac:dyDescent="0.2">
      <c r="D3685" s="190"/>
    </row>
    <row r="3686" spans="4:4" x14ac:dyDescent="0.2">
      <c r="D3686" s="190"/>
    </row>
    <row r="3687" spans="4:4" x14ac:dyDescent="0.2">
      <c r="D3687" s="190"/>
    </row>
    <row r="3688" spans="4:4" x14ac:dyDescent="0.2">
      <c r="D3688" s="190"/>
    </row>
    <row r="3689" spans="4:4" x14ac:dyDescent="0.2">
      <c r="D3689" s="190"/>
    </row>
    <row r="3690" spans="4:4" x14ac:dyDescent="0.2">
      <c r="D3690" s="190"/>
    </row>
    <row r="3691" spans="4:4" x14ac:dyDescent="0.2">
      <c r="D3691" s="190"/>
    </row>
    <row r="3692" spans="4:4" x14ac:dyDescent="0.2">
      <c r="D3692" s="190"/>
    </row>
    <row r="3693" spans="4:4" x14ac:dyDescent="0.2">
      <c r="D3693" s="190"/>
    </row>
    <row r="3694" spans="4:4" x14ac:dyDescent="0.2">
      <c r="D3694" s="190"/>
    </row>
    <row r="3695" spans="4:4" x14ac:dyDescent="0.2">
      <c r="D3695" s="190"/>
    </row>
    <row r="3696" spans="4:4" x14ac:dyDescent="0.2">
      <c r="D3696" s="190"/>
    </row>
    <row r="3697" spans="4:4" x14ac:dyDescent="0.2">
      <c r="D3697" s="190"/>
    </row>
    <row r="3698" spans="4:4" x14ac:dyDescent="0.2">
      <c r="D3698" s="190"/>
    </row>
    <row r="3699" spans="4:4" x14ac:dyDescent="0.2">
      <c r="D3699" s="190"/>
    </row>
    <row r="3700" spans="4:4" x14ac:dyDescent="0.2">
      <c r="D3700" s="190"/>
    </row>
    <row r="3701" spans="4:4" x14ac:dyDescent="0.2">
      <c r="D3701" s="190"/>
    </row>
    <row r="3702" spans="4:4" x14ac:dyDescent="0.2">
      <c r="D3702" s="190"/>
    </row>
    <row r="3703" spans="4:4" x14ac:dyDescent="0.2">
      <c r="D3703" s="190"/>
    </row>
    <row r="3704" spans="4:4" x14ac:dyDescent="0.2">
      <c r="D3704" s="190"/>
    </row>
    <row r="3705" spans="4:4" x14ac:dyDescent="0.2">
      <c r="D3705" s="190"/>
    </row>
    <row r="3706" spans="4:4" x14ac:dyDescent="0.2">
      <c r="D3706" s="190"/>
    </row>
    <row r="3707" spans="4:4" x14ac:dyDescent="0.2">
      <c r="D3707" s="190"/>
    </row>
    <row r="3708" spans="4:4" x14ac:dyDescent="0.2">
      <c r="D3708" s="190"/>
    </row>
    <row r="3709" spans="4:4" x14ac:dyDescent="0.2">
      <c r="D3709" s="190"/>
    </row>
    <row r="3710" spans="4:4" x14ac:dyDescent="0.2">
      <c r="D3710" s="190"/>
    </row>
    <row r="3711" spans="4:4" x14ac:dyDescent="0.2">
      <c r="D3711" s="190"/>
    </row>
    <row r="3712" spans="4:4" x14ac:dyDescent="0.2">
      <c r="D3712" s="190"/>
    </row>
    <row r="3713" spans="4:4" x14ac:dyDescent="0.2">
      <c r="D3713" s="190"/>
    </row>
    <row r="3714" spans="4:4" x14ac:dyDescent="0.2">
      <c r="D3714" s="190"/>
    </row>
    <row r="3715" spans="4:4" x14ac:dyDescent="0.2">
      <c r="D3715" s="190"/>
    </row>
    <row r="3716" spans="4:4" x14ac:dyDescent="0.2">
      <c r="D3716" s="190"/>
    </row>
    <row r="3717" spans="4:4" x14ac:dyDescent="0.2">
      <c r="D3717" s="190"/>
    </row>
    <row r="3718" spans="4:4" x14ac:dyDescent="0.2">
      <c r="D3718" s="190"/>
    </row>
    <row r="3719" spans="4:4" x14ac:dyDescent="0.2">
      <c r="D3719" s="190"/>
    </row>
    <row r="3720" spans="4:4" x14ac:dyDescent="0.2">
      <c r="D3720" s="190"/>
    </row>
    <row r="3721" spans="4:4" x14ac:dyDescent="0.2">
      <c r="D3721" s="190"/>
    </row>
    <row r="3722" spans="4:4" x14ac:dyDescent="0.2">
      <c r="D3722" s="190"/>
    </row>
    <row r="3723" spans="4:4" x14ac:dyDescent="0.2">
      <c r="D3723" s="190"/>
    </row>
    <row r="3724" spans="4:4" x14ac:dyDescent="0.2">
      <c r="D3724" s="190"/>
    </row>
    <row r="3725" spans="4:4" x14ac:dyDescent="0.2">
      <c r="D3725" s="190"/>
    </row>
    <row r="3726" spans="4:4" x14ac:dyDescent="0.2">
      <c r="D3726" s="190"/>
    </row>
    <row r="3727" spans="4:4" x14ac:dyDescent="0.2">
      <c r="D3727" s="190"/>
    </row>
    <row r="3728" spans="4:4" x14ac:dyDescent="0.2">
      <c r="D3728" s="190"/>
    </row>
    <row r="3729" spans="4:4" x14ac:dyDescent="0.2">
      <c r="D3729" s="190"/>
    </row>
    <row r="3730" spans="4:4" x14ac:dyDescent="0.2">
      <c r="D3730" s="190"/>
    </row>
    <row r="3731" spans="4:4" x14ac:dyDescent="0.2">
      <c r="D3731" s="190"/>
    </row>
    <row r="3732" spans="4:4" x14ac:dyDescent="0.2">
      <c r="D3732" s="190"/>
    </row>
    <row r="3733" spans="4:4" x14ac:dyDescent="0.2">
      <c r="D3733" s="190"/>
    </row>
    <row r="3734" spans="4:4" x14ac:dyDescent="0.2">
      <c r="D3734" s="190"/>
    </row>
    <row r="3735" spans="4:4" x14ac:dyDescent="0.2">
      <c r="D3735" s="190"/>
    </row>
    <row r="3736" spans="4:4" x14ac:dyDescent="0.2">
      <c r="D3736" s="190"/>
    </row>
    <row r="3737" spans="4:4" x14ac:dyDescent="0.2">
      <c r="D3737" s="190"/>
    </row>
    <row r="3738" spans="4:4" x14ac:dyDescent="0.2">
      <c r="D3738" s="190"/>
    </row>
    <row r="3739" spans="4:4" x14ac:dyDescent="0.2">
      <c r="D3739" s="190"/>
    </row>
    <row r="3740" spans="4:4" x14ac:dyDescent="0.2">
      <c r="D3740" s="190"/>
    </row>
    <row r="3741" spans="4:4" x14ac:dyDescent="0.2">
      <c r="D3741" s="190"/>
    </row>
    <row r="3742" spans="4:4" x14ac:dyDescent="0.2">
      <c r="D3742" s="190"/>
    </row>
    <row r="3743" spans="4:4" x14ac:dyDescent="0.2">
      <c r="D3743" s="190"/>
    </row>
    <row r="3744" spans="4:4" x14ac:dyDescent="0.2">
      <c r="D3744" s="190"/>
    </row>
    <row r="3745" spans="4:4" x14ac:dyDescent="0.2">
      <c r="D3745" s="190"/>
    </row>
    <row r="3746" spans="4:4" x14ac:dyDescent="0.2">
      <c r="D3746" s="190"/>
    </row>
    <row r="3747" spans="4:4" x14ac:dyDescent="0.2">
      <c r="D3747" s="190"/>
    </row>
    <row r="3748" spans="4:4" x14ac:dyDescent="0.2">
      <c r="D3748" s="190"/>
    </row>
    <row r="3749" spans="4:4" x14ac:dyDescent="0.2">
      <c r="D3749" s="190"/>
    </row>
    <row r="3750" spans="4:4" x14ac:dyDescent="0.2">
      <c r="D3750" s="190"/>
    </row>
    <row r="3751" spans="4:4" x14ac:dyDescent="0.2">
      <c r="D3751" s="190"/>
    </row>
    <row r="3752" spans="4:4" x14ac:dyDescent="0.2">
      <c r="D3752" s="190"/>
    </row>
    <row r="3753" spans="4:4" x14ac:dyDescent="0.2">
      <c r="D3753" s="190"/>
    </row>
    <row r="3754" spans="4:4" x14ac:dyDescent="0.2">
      <c r="D3754" s="190"/>
    </row>
    <row r="3755" spans="4:4" x14ac:dyDescent="0.2">
      <c r="D3755" s="190"/>
    </row>
    <row r="3756" spans="4:4" x14ac:dyDescent="0.2">
      <c r="D3756" s="190"/>
    </row>
    <row r="3757" spans="4:4" x14ac:dyDescent="0.2">
      <c r="D3757" s="190"/>
    </row>
    <row r="3758" spans="4:4" x14ac:dyDescent="0.2">
      <c r="D3758" s="190"/>
    </row>
    <row r="3759" spans="4:4" x14ac:dyDescent="0.2">
      <c r="D3759" s="190"/>
    </row>
    <row r="3760" spans="4:4" x14ac:dyDescent="0.2">
      <c r="D3760" s="190"/>
    </row>
    <row r="3761" spans="4:4" x14ac:dyDescent="0.2">
      <c r="D3761" s="190"/>
    </row>
    <row r="3762" spans="4:4" x14ac:dyDescent="0.2">
      <c r="D3762" s="190"/>
    </row>
    <row r="3763" spans="4:4" x14ac:dyDescent="0.2">
      <c r="D3763" s="190"/>
    </row>
    <row r="3764" spans="4:4" x14ac:dyDescent="0.2">
      <c r="D3764" s="190"/>
    </row>
    <row r="3765" spans="4:4" x14ac:dyDescent="0.2">
      <c r="D3765" s="190"/>
    </row>
    <row r="3766" spans="4:4" x14ac:dyDescent="0.2">
      <c r="D3766" s="190"/>
    </row>
    <row r="3767" spans="4:4" x14ac:dyDescent="0.2">
      <c r="D3767" s="190"/>
    </row>
    <row r="3768" spans="4:4" x14ac:dyDescent="0.2">
      <c r="D3768" s="190"/>
    </row>
    <row r="3769" spans="4:4" x14ac:dyDescent="0.2">
      <c r="D3769" s="190"/>
    </row>
    <row r="3770" spans="4:4" x14ac:dyDescent="0.2">
      <c r="D3770" s="190"/>
    </row>
    <row r="3771" spans="4:4" x14ac:dyDescent="0.2">
      <c r="D3771" s="190"/>
    </row>
    <row r="3772" spans="4:4" x14ac:dyDescent="0.2">
      <c r="D3772" s="190"/>
    </row>
    <row r="3773" spans="4:4" x14ac:dyDescent="0.2">
      <c r="D3773" s="190"/>
    </row>
    <row r="3774" spans="4:4" x14ac:dyDescent="0.2">
      <c r="D3774" s="190"/>
    </row>
    <row r="3775" spans="4:4" x14ac:dyDescent="0.2">
      <c r="D3775" s="190"/>
    </row>
    <row r="3776" spans="4:4" x14ac:dyDescent="0.2">
      <c r="D3776" s="190"/>
    </row>
    <row r="3777" spans="4:4" x14ac:dyDescent="0.2">
      <c r="D3777" s="190"/>
    </row>
    <row r="3778" spans="4:4" x14ac:dyDescent="0.2">
      <c r="D3778" s="190"/>
    </row>
    <row r="3779" spans="4:4" x14ac:dyDescent="0.2">
      <c r="D3779" s="190"/>
    </row>
    <row r="3780" spans="4:4" x14ac:dyDescent="0.2">
      <c r="D3780" s="190"/>
    </row>
    <row r="3781" spans="4:4" x14ac:dyDescent="0.2">
      <c r="D3781" s="190"/>
    </row>
    <row r="3782" spans="4:4" x14ac:dyDescent="0.2">
      <c r="D3782" s="190"/>
    </row>
    <row r="3783" spans="4:4" x14ac:dyDescent="0.2">
      <c r="D3783" s="190"/>
    </row>
    <row r="3784" spans="4:4" x14ac:dyDescent="0.2">
      <c r="D3784" s="190"/>
    </row>
    <row r="3785" spans="4:4" x14ac:dyDescent="0.2">
      <c r="D3785" s="190"/>
    </row>
    <row r="3786" spans="4:4" x14ac:dyDescent="0.2">
      <c r="D3786" s="190"/>
    </row>
    <row r="3787" spans="4:4" x14ac:dyDescent="0.2">
      <c r="D3787" s="190"/>
    </row>
    <row r="3788" spans="4:4" x14ac:dyDescent="0.2">
      <c r="D3788" s="190"/>
    </row>
    <row r="3789" spans="4:4" x14ac:dyDescent="0.2">
      <c r="D3789" s="190"/>
    </row>
    <row r="3790" spans="4:4" x14ac:dyDescent="0.2">
      <c r="D3790" s="190"/>
    </row>
    <row r="3791" spans="4:4" x14ac:dyDescent="0.2">
      <c r="D3791" s="190"/>
    </row>
    <row r="3792" spans="4:4" x14ac:dyDescent="0.2">
      <c r="D3792" s="190"/>
    </row>
    <row r="3793" spans="4:4" x14ac:dyDescent="0.2">
      <c r="D3793" s="190"/>
    </row>
    <row r="3794" spans="4:4" x14ac:dyDescent="0.2">
      <c r="D3794" s="190"/>
    </row>
    <row r="3795" spans="4:4" x14ac:dyDescent="0.2">
      <c r="D3795" s="190"/>
    </row>
    <row r="3796" spans="4:4" x14ac:dyDescent="0.2">
      <c r="D3796" s="190"/>
    </row>
    <row r="3797" spans="4:4" x14ac:dyDescent="0.2">
      <c r="D3797" s="190"/>
    </row>
    <row r="3798" spans="4:4" x14ac:dyDescent="0.2">
      <c r="D3798" s="190"/>
    </row>
    <row r="3799" spans="4:4" x14ac:dyDescent="0.2">
      <c r="D3799" s="190"/>
    </row>
    <row r="3800" spans="4:4" x14ac:dyDescent="0.2">
      <c r="D3800" s="190"/>
    </row>
    <row r="3801" spans="4:4" x14ac:dyDescent="0.2">
      <c r="D3801" s="190"/>
    </row>
    <row r="3802" spans="4:4" x14ac:dyDescent="0.2">
      <c r="D3802" s="190"/>
    </row>
    <row r="3803" spans="4:4" x14ac:dyDescent="0.2">
      <c r="D3803" s="190"/>
    </row>
    <row r="3804" spans="4:4" x14ac:dyDescent="0.2">
      <c r="D3804" s="190"/>
    </row>
    <row r="3805" spans="4:4" x14ac:dyDescent="0.2">
      <c r="D3805" s="190"/>
    </row>
    <row r="3806" spans="4:4" x14ac:dyDescent="0.2">
      <c r="D3806" s="190"/>
    </row>
    <row r="3807" spans="4:4" x14ac:dyDescent="0.2">
      <c r="D3807" s="190"/>
    </row>
    <row r="3808" spans="4:4" x14ac:dyDescent="0.2">
      <c r="D3808" s="190"/>
    </row>
    <row r="3809" spans="4:4" x14ac:dyDescent="0.2">
      <c r="D3809" s="190"/>
    </row>
    <row r="3810" spans="4:4" x14ac:dyDescent="0.2">
      <c r="D3810" s="190"/>
    </row>
    <row r="3811" spans="4:4" x14ac:dyDescent="0.2">
      <c r="D3811" s="190"/>
    </row>
    <row r="3812" spans="4:4" x14ac:dyDescent="0.2">
      <c r="D3812" s="190"/>
    </row>
    <row r="3813" spans="4:4" x14ac:dyDescent="0.2">
      <c r="D3813" s="190"/>
    </row>
    <row r="3814" spans="4:4" x14ac:dyDescent="0.2">
      <c r="D3814" s="190"/>
    </row>
    <row r="3815" spans="4:4" x14ac:dyDescent="0.2">
      <c r="D3815" s="190"/>
    </row>
    <row r="3816" spans="4:4" x14ac:dyDescent="0.2">
      <c r="D3816" s="190"/>
    </row>
    <row r="3817" spans="4:4" x14ac:dyDescent="0.2">
      <c r="D3817" s="190"/>
    </row>
    <row r="3818" spans="4:4" x14ac:dyDescent="0.2">
      <c r="D3818" s="190"/>
    </row>
    <row r="3819" spans="4:4" x14ac:dyDescent="0.2">
      <c r="D3819" s="190"/>
    </row>
    <row r="3820" spans="4:4" x14ac:dyDescent="0.2">
      <c r="D3820" s="190"/>
    </row>
    <row r="3821" spans="4:4" x14ac:dyDescent="0.2">
      <c r="D3821" s="190"/>
    </row>
    <row r="3822" spans="4:4" x14ac:dyDescent="0.2">
      <c r="D3822" s="190"/>
    </row>
    <row r="3823" spans="4:4" x14ac:dyDescent="0.2">
      <c r="D3823" s="190"/>
    </row>
    <row r="3824" spans="4:4" x14ac:dyDescent="0.2">
      <c r="D3824" s="190"/>
    </row>
    <row r="3825" spans="4:4" x14ac:dyDescent="0.2">
      <c r="D3825" s="190"/>
    </row>
    <row r="3826" spans="4:4" x14ac:dyDescent="0.2">
      <c r="D3826" s="190"/>
    </row>
    <row r="3827" spans="4:4" x14ac:dyDescent="0.2">
      <c r="D3827" s="190"/>
    </row>
    <row r="3828" spans="4:4" x14ac:dyDescent="0.2">
      <c r="D3828" s="190"/>
    </row>
    <row r="3829" spans="4:4" x14ac:dyDescent="0.2">
      <c r="D3829" s="190"/>
    </row>
    <row r="3830" spans="4:4" x14ac:dyDescent="0.2">
      <c r="D3830" s="190"/>
    </row>
    <row r="3831" spans="4:4" x14ac:dyDescent="0.2">
      <c r="D3831" s="190"/>
    </row>
    <row r="3832" spans="4:4" x14ac:dyDescent="0.2">
      <c r="D3832" s="190"/>
    </row>
    <row r="3833" spans="4:4" x14ac:dyDescent="0.2">
      <c r="D3833" s="190"/>
    </row>
    <row r="3834" spans="4:4" x14ac:dyDescent="0.2">
      <c r="D3834" s="190"/>
    </row>
    <row r="3835" spans="4:4" x14ac:dyDescent="0.2">
      <c r="D3835" s="190"/>
    </row>
    <row r="3836" spans="4:4" x14ac:dyDescent="0.2">
      <c r="D3836" s="190"/>
    </row>
    <row r="3837" spans="4:4" x14ac:dyDescent="0.2">
      <c r="D3837" s="190"/>
    </row>
    <row r="3838" spans="4:4" x14ac:dyDescent="0.2">
      <c r="D3838" s="190"/>
    </row>
    <row r="3839" spans="4:4" x14ac:dyDescent="0.2">
      <c r="D3839" s="190"/>
    </row>
    <row r="3840" spans="4:4" x14ac:dyDescent="0.2">
      <c r="D3840" s="190"/>
    </row>
    <row r="3841" spans="4:4" x14ac:dyDescent="0.2">
      <c r="D3841" s="190"/>
    </row>
    <row r="3842" spans="4:4" x14ac:dyDescent="0.2">
      <c r="D3842" s="190"/>
    </row>
    <row r="3843" spans="4:4" x14ac:dyDescent="0.2">
      <c r="D3843" s="190"/>
    </row>
    <row r="3844" spans="4:4" x14ac:dyDescent="0.2">
      <c r="D3844" s="190"/>
    </row>
    <row r="3845" spans="4:4" x14ac:dyDescent="0.2">
      <c r="D3845" s="190"/>
    </row>
    <row r="3846" spans="4:4" x14ac:dyDescent="0.2">
      <c r="D3846" s="190"/>
    </row>
    <row r="3847" spans="4:4" x14ac:dyDescent="0.2">
      <c r="D3847" s="190"/>
    </row>
    <row r="3848" spans="4:4" x14ac:dyDescent="0.2">
      <c r="D3848" s="190"/>
    </row>
    <row r="3849" spans="4:4" x14ac:dyDescent="0.2">
      <c r="D3849" s="190"/>
    </row>
    <row r="3850" spans="4:4" x14ac:dyDescent="0.2">
      <c r="D3850" s="190"/>
    </row>
    <row r="3851" spans="4:4" x14ac:dyDescent="0.2">
      <c r="D3851" s="190"/>
    </row>
    <row r="3852" spans="4:4" x14ac:dyDescent="0.2">
      <c r="D3852" s="190"/>
    </row>
    <row r="3853" spans="4:4" x14ac:dyDescent="0.2">
      <c r="D3853" s="190"/>
    </row>
    <row r="3854" spans="4:4" x14ac:dyDescent="0.2">
      <c r="D3854" s="190"/>
    </row>
    <row r="3855" spans="4:4" x14ac:dyDescent="0.2">
      <c r="D3855" s="190"/>
    </row>
    <row r="3856" spans="4:4" x14ac:dyDescent="0.2">
      <c r="D3856" s="190"/>
    </row>
    <row r="3857" spans="4:4" x14ac:dyDescent="0.2">
      <c r="D3857" s="190"/>
    </row>
    <row r="3858" spans="4:4" x14ac:dyDescent="0.2">
      <c r="D3858" s="190"/>
    </row>
    <row r="3859" spans="4:4" x14ac:dyDescent="0.2">
      <c r="D3859" s="190"/>
    </row>
    <row r="3860" spans="4:4" x14ac:dyDescent="0.2">
      <c r="D3860" s="190"/>
    </row>
    <row r="3861" spans="4:4" x14ac:dyDescent="0.2">
      <c r="D3861" s="190"/>
    </row>
    <row r="3862" spans="4:4" x14ac:dyDescent="0.2">
      <c r="D3862" s="190"/>
    </row>
    <row r="3863" spans="4:4" x14ac:dyDescent="0.2">
      <c r="D3863" s="190"/>
    </row>
    <row r="3864" spans="4:4" x14ac:dyDescent="0.2">
      <c r="D3864" s="190"/>
    </row>
    <row r="3865" spans="4:4" x14ac:dyDescent="0.2">
      <c r="D3865" s="190"/>
    </row>
    <row r="3866" spans="4:4" x14ac:dyDescent="0.2">
      <c r="D3866" s="190"/>
    </row>
    <row r="3867" spans="4:4" x14ac:dyDescent="0.2">
      <c r="D3867" s="190"/>
    </row>
    <row r="3868" spans="4:4" x14ac:dyDescent="0.2">
      <c r="D3868" s="190"/>
    </row>
    <row r="3869" spans="4:4" x14ac:dyDescent="0.2">
      <c r="D3869" s="190"/>
    </row>
    <row r="3870" spans="4:4" x14ac:dyDescent="0.2">
      <c r="D3870" s="190"/>
    </row>
    <row r="3871" spans="4:4" x14ac:dyDescent="0.2">
      <c r="D3871" s="190"/>
    </row>
    <row r="3872" spans="4:4" x14ac:dyDescent="0.2">
      <c r="D3872" s="190"/>
    </row>
    <row r="3873" spans="4:4" x14ac:dyDescent="0.2">
      <c r="D3873" s="190"/>
    </row>
    <row r="3874" spans="4:4" x14ac:dyDescent="0.2">
      <c r="D3874" s="190"/>
    </row>
    <row r="3875" spans="4:4" x14ac:dyDescent="0.2">
      <c r="D3875" s="190"/>
    </row>
    <row r="3876" spans="4:4" x14ac:dyDescent="0.2">
      <c r="D3876" s="190"/>
    </row>
    <row r="3877" spans="4:4" x14ac:dyDescent="0.2">
      <c r="D3877" s="190"/>
    </row>
    <row r="3878" spans="4:4" x14ac:dyDescent="0.2">
      <c r="D3878" s="190"/>
    </row>
    <row r="3879" spans="4:4" x14ac:dyDescent="0.2">
      <c r="D3879" s="190"/>
    </row>
    <row r="3880" spans="4:4" x14ac:dyDescent="0.2">
      <c r="D3880" s="190"/>
    </row>
    <row r="3881" spans="4:4" x14ac:dyDescent="0.2">
      <c r="D3881" s="190"/>
    </row>
    <row r="3882" spans="4:4" x14ac:dyDescent="0.2">
      <c r="D3882" s="190"/>
    </row>
    <row r="3883" spans="4:4" x14ac:dyDescent="0.2">
      <c r="D3883" s="190"/>
    </row>
    <row r="3884" spans="4:4" x14ac:dyDescent="0.2">
      <c r="D3884" s="190"/>
    </row>
    <row r="3885" spans="4:4" x14ac:dyDescent="0.2">
      <c r="D3885" s="190"/>
    </row>
    <row r="3886" spans="4:4" x14ac:dyDescent="0.2">
      <c r="D3886" s="190"/>
    </row>
    <row r="3887" spans="4:4" x14ac:dyDescent="0.2">
      <c r="D3887" s="190"/>
    </row>
    <row r="3888" spans="4:4" x14ac:dyDescent="0.2">
      <c r="D3888" s="190"/>
    </row>
    <row r="3889" spans="4:4" x14ac:dyDescent="0.2">
      <c r="D3889" s="190"/>
    </row>
    <row r="3890" spans="4:4" x14ac:dyDescent="0.2">
      <c r="D3890" s="190"/>
    </row>
    <row r="3891" spans="4:4" x14ac:dyDescent="0.2">
      <c r="D3891" s="190"/>
    </row>
    <row r="3892" spans="4:4" x14ac:dyDescent="0.2">
      <c r="D3892" s="190"/>
    </row>
    <row r="3893" spans="4:4" x14ac:dyDescent="0.2">
      <c r="D3893" s="190"/>
    </row>
    <row r="3894" spans="4:4" x14ac:dyDescent="0.2">
      <c r="D3894" s="190"/>
    </row>
    <row r="3895" spans="4:4" x14ac:dyDescent="0.2">
      <c r="D3895" s="190"/>
    </row>
    <row r="3896" spans="4:4" x14ac:dyDescent="0.2">
      <c r="D3896" s="190"/>
    </row>
    <row r="3897" spans="4:4" x14ac:dyDescent="0.2">
      <c r="D3897" s="190"/>
    </row>
    <row r="3898" spans="4:4" x14ac:dyDescent="0.2">
      <c r="D3898" s="190"/>
    </row>
    <row r="3899" spans="4:4" x14ac:dyDescent="0.2">
      <c r="D3899" s="190"/>
    </row>
    <row r="3900" spans="4:4" x14ac:dyDescent="0.2">
      <c r="D3900" s="190"/>
    </row>
    <row r="3901" spans="4:4" x14ac:dyDescent="0.2">
      <c r="D3901" s="190"/>
    </row>
    <row r="3902" spans="4:4" x14ac:dyDescent="0.2">
      <c r="D3902" s="190"/>
    </row>
    <row r="3903" spans="4:4" x14ac:dyDescent="0.2">
      <c r="D3903" s="190"/>
    </row>
    <row r="3904" spans="4:4" x14ac:dyDescent="0.2">
      <c r="D3904" s="190"/>
    </row>
    <row r="3905" spans="4:4" x14ac:dyDescent="0.2">
      <c r="D3905" s="190"/>
    </row>
    <row r="3906" spans="4:4" x14ac:dyDescent="0.2">
      <c r="D3906" s="190"/>
    </row>
    <row r="3907" spans="4:4" x14ac:dyDescent="0.2">
      <c r="D3907" s="190"/>
    </row>
    <row r="3908" spans="4:4" x14ac:dyDescent="0.2">
      <c r="D3908" s="190"/>
    </row>
    <row r="3909" spans="4:4" x14ac:dyDescent="0.2">
      <c r="D3909" s="190"/>
    </row>
    <row r="3910" spans="4:4" x14ac:dyDescent="0.2">
      <c r="D3910" s="190"/>
    </row>
    <row r="3911" spans="4:4" x14ac:dyDescent="0.2">
      <c r="D3911" s="190"/>
    </row>
    <row r="3912" spans="4:4" x14ac:dyDescent="0.2">
      <c r="D3912" s="190"/>
    </row>
    <row r="3913" spans="4:4" x14ac:dyDescent="0.2">
      <c r="D3913" s="190"/>
    </row>
    <row r="3914" spans="4:4" x14ac:dyDescent="0.2">
      <c r="D3914" s="190"/>
    </row>
    <row r="3915" spans="4:4" x14ac:dyDescent="0.2">
      <c r="D3915" s="190"/>
    </row>
    <row r="3916" spans="4:4" x14ac:dyDescent="0.2">
      <c r="D3916" s="190"/>
    </row>
    <row r="3917" spans="4:4" x14ac:dyDescent="0.2">
      <c r="D3917" s="190"/>
    </row>
    <row r="3918" spans="4:4" x14ac:dyDescent="0.2">
      <c r="D3918" s="190"/>
    </row>
    <row r="3919" spans="4:4" x14ac:dyDescent="0.2">
      <c r="D3919" s="190"/>
    </row>
    <row r="3920" spans="4:4" x14ac:dyDescent="0.2">
      <c r="D3920" s="190"/>
    </row>
    <row r="3921" spans="4:4" x14ac:dyDescent="0.2">
      <c r="D3921" s="190"/>
    </row>
    <row r="3922" spans="4:4" x14ac:dyDescent="0.2">
      <c r="D3922" s="190"/>
    </row>
    <row r="3923" spans="4:4" x14ac:dyDescent="0.2">
      <c r="D3923" s="190"/>
    </row>
    <row r="3924" spans="4:4" x14ac:dyDescent="0.2">
      <c r="D3924" s="190"/>
    </row>
    <row r="3925" spans="4:4" x14ac:dyDescent="0.2">
      <c r="D3925" s="190"/>
    </row>
    <row r="3926" spans="4:4" x14ac:dyDescent="0.2">
      <c r="D3926" s="190"/>
    </row>
    <row r="3927" spans="4:4" x14ac:dyDescent="0.2">
      <c r="D3927" s="190"/>
    </row>
    <row r="3928" spans="4:4" x14ac:dyDescent="0.2">
      <c r="D3928" s="190"/>
    </row>
    <row r="3929" spans="4:4" x14ac:dyDescent="0.2">
      <c r="D3929" s="190"/>
    </row>
    <row r="3930" spans="4:4" x14ac:dyDescent="0.2">
      <c r="D3930" s="190"/>
    </row>
    <row r="3931" spans="4:4" x14ac:dyDescent="0.2">
      <c r="D3931" s="190"/>
    </row>
    <row r="3932" spans="4:4" x14ac:dyDescent="0.2">
      <c r="D3932" s="190"/>
    </row>
    <row r="3933" spans="4:4" x14ac:dyDescent="0.2">
      <c r="D3933" s="190"/>
    </row>
    <row r="3934" spans="4:4" x14ac:dyDescent="0.2">
      <c r="D3934" s="190"/>
    </row>
    <row r="3935" spans="4:4" x14ac:dyDescent="0.2">
      <c r="D3935" s="190"/>
    </row>
    <row r="3936" spans="4:4" x14ac:dyDescent="0.2">
      <c r="D3936" s="190"/>
    </row>
    <row r="3937" spans="4:4" x14ac:dyDescent="0.2">
      <c r="D3937" s="190"/>
    </row>
    <row r="3938" spans="4:4" x14ac:dyDescent="0.2">
      <c r="D3938" s="190"/>
    </row>
    <row r="3939" spans="4:4" x14ac:dyDescent="0.2">
      <c r="D3939" s="190"/>
    </row>
    <row r="3940" spans="4:4" x14ac:dyDescent="0.2">
      <c r="D3940" s="190"/>
    </row>
    <row r="3941" spans="4:4" x14ac:dyDescent="0.2">
      <c r="D3941" s="190"/>
    </row>
    <row r="3942" spans="4:4" x14ac:dyDescent="0.2">
      <c r="D3942" s="190"/>
    </row>
    <row r="3943" spans="4:4" x14ac:dyDescent="0.2">
      <c r="D3943" s="190"/>
    </row>
    <row r="3944" spans="4:4" x14ac:dyDescent="0.2">
      <c r="D3944" s="190"/>
    </row>
    <row r="3945" spans="4:4" x14ac:dyDescent="0.2">
      <c r="D3945" s="190"/>
    </row>
    <row r="3946" spans="4:4" x14ac:dyDescent="0.2">
      <c r="D3946" s="190"/>
    </row>
    <row r="3947" spans="4:4" x14ac:dyDescent="0.2">
      <c r="D3947" s="190"/>
    </row>
    <row r="3948" spans="4:4" x14ac:dyDescent="0.2">
      <c r="D3948" s="190"/>
    </row>
    <row r="3949" spans="4:4" x14ac:dyDescent="0.2">
      <c r="D3949" s="190"/>
    </row>
    <row r="3950" spans="4:4" x14ac:dyDescent="0.2">
      <c r="D3950" s="190"/>
    </row>
    <row r="3951" spans="4:4" x14ac:dyDescent="0.2">
      <c r="D3951" s="190"/>
    </row>
    <row r="3952" spans="4:4" x14ac:dyDescent="0.2">
      <c r="D3952" s="190"/>
    </row>
    <row r="3953" spans="4:4" x14ac:dyDescent="0.2">
      <c r="D3953" s="190"/>
    </row>
    <row r="3954" spans="4:4" x14ac:dyDescent="0.2">
      <c r="D3954" s="190"/>
    </row>
    <row r="3955" spans="4:4" x14ac:dyDescent="0.2">
      <c r="D3955" s="190"/>
    </row>
    <row r="3956" spans="4:4" x14ac:dyDescent="0.2">
      <c r="D3956" s="190"/>
    </row>
    <row r="3957" spans="4:4" x14ac:dyDescent="0.2">
      <c r="D3957" s="190"/>
    </row>
    <row r="3958" spans="4:4" x14ac:dyDescent="0.2">
      <c r="D3958" s="190"/>
    </row>
    <row r="3959" spans="4:4" x14ac:dyDescent="0.2">
      <c r="D3959" s="190"/>
    </row>
    <row r="3960" spans="4:4" x14ac:dyDescent="0.2">
      <c r="D3960" s="190"/>
    </row>
    <row r="3961" spans="4:4" x14ac:dyDescent="0.2">
      <c r="D3961" s="190"/>
    </row>
    <row r="3962" spans="4:4" x14ac:dyDescent="0.2">
      <c r="D3962" s="190"/>
    </row>
    <row r="3963" spans="4:4" x14ac:dyDescent="0.2">
      <c r="D3963" s="190"/>
    </row>
    <row r="3964" spans="4:4" x14ac:dyDescent="0.2">
      <c r="D3964" s="190"/>
    </row>
    <row r="3965" spans="4:4" x14ac:dyDescent="0.2">
      <c r="D3965" s="190"/>
    </row>
    <row r="3966" spans="4:4" x14ac:dyDescent="0.2">
      <c r="D3966" s="190"/>
    </row>
    <row r="3967" spans="4:4" x14ac:dyDescent="0.2">
      <c r="D3967" s="190"/>
    </row>
    <row r="3968" spans="4:4" x14ac:dyDescent="0.2">
      <c r="D3968" s="190"/>
    </row>
    <row r="3969" spans="4:4" x14ac:dyDescent="0.2">
      <c r="D3969" s="190"/>
    </row>
    <row r="3970" spans="4:4" x14ac:dyDescent="0.2">
      <c r="D3970" s="190"/>
    </row>
    <row r="3971" spans="4:4" x14ac:dyDescent="0.2">
      <c r="D3971" s="190"/>
    </row>
    <row r="3972" spans="4:4" x14ac:dyDescent="0.2">
      <c r="D3972" s="190"/>
    </row>
    <row r="3973" spans="4:4" x14ac:dyDescent="0.2">
      <c r="D3973" s="190"/>
    </row>
    <row r="3974" spans="4:4" x14ac:dyDescent="0.2">
      <c r="D3974" s="190"/>
    </row>
    <row r="3975" spans="4:4" x14ac:dyDescent="0.2">
      <c r="D3975" s="190"/>
    </row>
    <row r="3976" spans="4:4" x14ac:dyDescent="0.2">
      <c r="D3976" s="190"/>
    </row>
    <row r="3977" spans="4:4" x14ac:dyDescent="0.2">
      <c r="D3977" s="190"/>
    </row>
    <row r="3978" spans="4:4" x14ac:dyDescent="0.2">
      <c r="D3978" s="190"/>
    </row>
    <row r="3979" spans="4:4" x14ac:dyDescent="0.2">
      <c r="D3979" s="190"/>
    </row>
    <row r="3980" spans="4:4" x14ac:dyDescent="0.2">
      <c r="D3980" s="190"/>
    </row>
    <row r="3981" spans="4:4" x14ac:dyDescent="0.2">
      <c r="D3981" s="190"/>
    </row>
    <row r="3982" spans="4:4" x14ac:dyDescent="0.2">
      <c r="D3982" s="190"/>
    </row>
    <row r="3983" spans="4:4" x14ac:dyDescent="0.2">
      <c r="D3983" s="190"/>
    </row>
    <row r="3984" spans="4:4" x14ac:dyDescent="0.2">
      <c r="D3984" s="190"/>
    </row>
    <row r="3985" spans="4:4" x14ac:dyDescent="0.2">
      <c r="D3985" s="190"/>
    </row>
    <row r="3986" spans="4:4" x14ac:dyDescent="0.2">
      <c r="D3986" s="190"/>
    </row>
    <row r="3987" spans="4:4" x14ac:dyDescent="0.2">
      <c r="D3987" s="190"/>
    </row>
    <row r="3988" spans="4:4" x14ac:dyDescent="0.2">
      <c r="D3988" s="190"/>
    </row>
    <row r="3989" spans="4:4" x14ac:dyDescent="0.2">
      <c r="D3989" s="190"/>
    </row>
    <row r="3990" spans="4:4" x14ac:dyDescent="0.2">
      <c r="D3990" s="190"/>
    </row>
    <row r="3991" spans="4:4" x14ac:dyDescent="0.2">
      <c r="D3991" s="190"/>
    </row>
    <row r="3992" spans="4:4" x14ac:dyDescent="0.2">
      <c r="D3992" s="190"/>
    </row>
    <row r="3993" spans="4:4" x14ac:dyDescent="0.2">
      <c r="D3993" s="190"/>
    </row>
    <row r="3994" spans="4:4" x14ac:dyDescent="0.2">
      <c r="D3994" s="190"/>
    </row>
    <row r="3995" spans="4:4" x14ac:dyDescent="0.2">
      <c r="D3995" s="190"/>
    </row>
    <row r="3996" spans="4:4" x14ac:dyDescent="0.2">
      <c r="D3996" s="190"/>
    </row>
    <row r="3997" spans="4:4" x14ac:dyDescent="0.2">
      <c r="D3997" s="190"/>
    </row>
    <row r="3998" spans="4:4" x14ac:dyDescent="0.2">
      <c r="D3998" s="190"/>
    </row>
    <row r="3999" spans="4:4" x14ac:dyDescent="0.2">
      <c r="D3999" s="190"/>
    </row>
    <row r="4000" spans="4:4" x14ac:dyDescent="0.2">
      <c r="D4000" s="190"/>
    </row>
    <row r="4001" spans="4:4" x14ac:dyDescent="0.2">
      <c r="D4001" s="190"/>
    </row>
    <row r="4002" spans="4:4" x14ac:dyDescent="0.2">
      <c r="D4002" s="190"/>
    </row>
    <row r="4003" spans="4:4" x14ac:dyDescent="0.2">
      <c r="D4003" s="190"/>
    </row>
    <row r="4004" spans="4:4" x14ac:dyDescent="0.2">
      <c r="D4004" s="190"/>
    </row>
    <row r="4005" spans="4:4" x14ac:dyDescent="0.2">
      <c r="D4005" s="190"/>
    </row>
    <row r="4006" spans="4:4" x14ac:dyDescent="0.2">
      <c r="D4006" s="190"/>
    </row>
    <row r="4007" spans="4:4" x14ac:dyDescent="0.2">
      <c r="D4007" s="190"/>
    </row>
    <row r="4008" spans="4:4" x14ac:dyDescent="0.2">
      <c r="D4008" s="190"/>
    </row>
    <row r="4009" spans="4:4" x14ac:dyDescent="0.2">
      <c r="D4009" s="190"/>
    </row>
    <row r="4010" spans="4:4" x14ac:dyDescent="0.2">
      <c r="D4010" s="190"/>
    </row>
    <row r="4011" spans="4:4" x14ac:dyDescent="0.2">
      <c r="D4011" s="190"/>
    </row>
    <row r="4012" spans="4:4" x14ac:dyDescent="0.2">
      <c r="D4012" s="190"/>
    </row>
    <row r="4013" spans="4:4" x14ac:dyDescent="0.2">
      <c r="D4013" s="190"/>
    </row>
    <row r="4014" spans="4:4" x14ac:dyDescent="0.2">
      <c r="D4014" s="190"/>
    </row>
    <row r="4015" spans="4:4" x14ac:dyDescent="0.2">
      <c r="D4015" s="190"/>
    </row>
    <row r="4016" spans="4:4" x14ac:dyDescent="0.2">
      <c r="D4016" s="190"/>
    </row>
    <row r="4017" spans="4:4" x14ac:dyDescent="0.2">
      <c r="D4017" s="190"/>
    </row>
    <row r="4018" spans="4:4" x14ac:dyDescent="0.2">
      <c r="D4018" s="190"/>
    </row>
    <row r="4019" spans="4:4" x14ac:dyDescent="0.2">
      <c r="D4019" s="190"/>
    </row>
    <row r="4020" spans="4:4" x14ac:dyDescent="0.2">
      <c r="D4020" s="190"/>
    </row>
    <row r="4021" spans="4:4" x14ac:dyDescent="0.2">
      <c r="D4021" s="190"/>
    </row>
    <row r="4022" spans="4:4" x14ac:dyDescent="0.2">
      <c r="D4022" s="190"/>
    </row>
    <row r="4023" spans="4:4" x14ac:dyDescent="0.2">
      <c r="D4023" s="190"/>
    </row>
    <row r="4024" spans="4:4" x14ac:dyDescent="0.2">
      <c r="D4024" s="190"/>
    </row>
    <row r="4025" spans="4:4" x14ac:dyDescent="0.2">
      <c r="D4025" s="190"/>
    </row>
    <row r="4026" spans="4:4" x14ac:dyDescent="0.2">
      <c r="D4026" s="190"/>
    </row>
    <row r="4027" spans="4:4" x14ac:dyDescent="0.2">
      <c r="D4027" s="190"/>
    </row>
    <row r="4028" spans="4:4" x14ac:dyDescent="0.2">
      <c r="D4028" s="190"/>
    </row>
    <row r="4029" spans="4:4" x14ac:dyDescent="0.2">
      <c r="D4029" s="190"/>
    </row>
    <row r="4030" spans="4:4" x14ac:dyDescent="0.2">
      <c r="D4030" s="190"/>
    </row>
    <row r="4031" spans="4:4" x14ac:dyDescent="0.2">
      <c r="D4031" s="190"/>
    </row>
    <row r="4032" spans="4:4" x14ac:dyDescent="0.2">
      <c r="D4032" s="190"/>
    </row>
    <row r="4033" spans="4:4" x14ac:dyDescent="0.2">
      <c r="D4033" s="190"/>
    </row>
    <row r="4034" spans="4:4" x14ac:dyDescent="0.2">
      <c r="D4034" s="190"/>
    </row>
    <row r="4035" spans="4:4" x14ac:dyDescent="0.2">
      <c r="D4035" s="190"/>
    </row>
    <row r="4036" spans="4:4" x14ac:dyDescent="0.2">
      <c r="D4036" s="190"/>
    </row>
    <row r="4037" spans="4:4" x14ac:dyDescent="0.2">
      <c r="D4037" s="190"/>
    </row>
    <row r="4038" spans="4:4" x14ac:dyDescent="0.2">
      <c r="D4038" s="190"/>
    </row>
    <row r="4039" spans="4:4" x14ac:dyDescent="0.2">
      <c r="D4039" s="190"/>
    </row>
    <row r="4040" spans="4:4" x14ac:dyDescent="0.2">
      <c r="D4040" s="190"/>
    </row>
    <row r="4041" spans="4:4" x14ac:dyDescent="0.2">
      <c r="D4041" s="190"/>
    </row>
    <row r="4042" spans="4:4" x14ac:dyDescent="0.2">
      <c r="D4042" s="190"/>
    </row>
    <row r="4043" spans="4:4" x14ac:dyDescent="0.2">
      <c r="D4043" s="190"/>
    </row>
    <row r="4044" spans="4:4" x14ac:dyDescent="0.2">
      <c r="D4044" s="190"/>
    </row>
    <row r="4045" spans="4:4" x14ac:dyDescent="0.2">
      <c r="D4045" s="190"/>
    </row>
    <row r="4046" spans="4:4" x14ac:dyDescent="0.2">
      <c r="D4046" s="190"/>
    </row>
    <row r="4047" spans="4:4" x14ac:dyDescent="0.2">
      <c r="D4047" s="190"/>
    </row>
    <row r="4048" spans="4:4" x14ac:dyDescent="0.2">
      <c r="D4048" s="190"/>
    </row>
    <row r="4049" spans="4:4" x14ac:dyDescent="0.2">
      <c r="D4049" s="190"/>
    </row>
    <row r="4050" spans="4:4" x14ac:dyDescent="0.2">
      <c r="D4050" s="190"/>
    </row>
    <row r="4051" spans="4:4" x14ac:dyDescent="0.2">
      <c r="D4051" s="190"/>
    </row>
    <row r="4052" spans="4:4" x14ac:dyDescent="0.2">
      <c r="D4052" s="190"/>
    </row>
    <row r="4053" spans="4:4" x14ac:dyDescent="0.2">
      <c r="D4053" s="190"/>
    </row>
    <row r="4054" spans="4:4" x14ac:dyDescent="0.2">
      <c r="D4054" s="190"/>
    </row>
    <row r="4055" spans="4:4" x14ac:dyDescent="0.2">
      <c r="D4055" s="190"/>
    </row>
    <row r="4056" spans="4:4" x14ac:dyDescent="0.2">
      <c r="D4056" s="190"/>
    </row>
    <row r="4057" spans="4:4" x14ac:dyDescent="0.2">
      <c r="D4057" s="190"/>
    </row>
    <row r="4058" spans="4:4" x14ac:dyDescent="0.2">
      <c r="D4058" s="190"/>
    </row>
    <row r="4059" spans="4:4" x14ac:dyDescent="0.2">
      <c r="D4059" s="190"/>
    </row>
    <row r="4060" spans="4:4" x14ac:dyDescent="0.2">
      <c r="D4060" s="190"/>
    </row>
    <row r="4061" spans="4:4" x14ac:dyDescent="0.2">
      <c r="D4061" s="190"/>
    </row>
    <row r="4062" spans="4:4" x14ac:dyDescent="0.2">
      <c r="D4062" s="190"/>
    </row>
    <row r="4063" spans="4:4" x14ac:dyDescent="0.2">
      <c r="D4063" s="190"/>
    </row>
    <row r="4064" spans="4:4" x14ac:dyDescent="0.2">
      <c r="D4064" s="190"/>
    </row>
    <row r="4065" spans="4:4" x14ac:dyDescent="0.2">
      <c r="D4065" s="190"/>
    </row>
    <row r="4066" spans="4:4" x14ac:dyDescent="0.2">
      <c r="D4066" s="190"/>
    </row>
    <row r="4067" spans="4:4" x14ac:dyDescent="0.2">
      <c r="D4067" s="190"/>
    </row>
    <row r="4068" spans="4:4" x14ac:dyDescent="0.2">
      <c r="D4068" s="190"/>
    </row>
    <row r="4069" spans="4:4" x14ac:dyDescent="0.2">
      <c r="D4069" s="190"/>
    </row>
    <row r="4070" spans="4:4" x14ac:dyDescent="0.2">
      <c r="D4070" s="190"/>
    </row>
    <row r="4071" spans="4:4" x14ac:dyDescent="0.2">
      <c r="D4071" s="190"/>
    </row>
    <row r="4072" spans="4:4" x14ac:dyDescent="0.2">
      <c r="D4072" s="190"/>
    </row>
    <row r="4073" spans="4:4" x14ac:dyDescent="0.2">
      <c r="D4073" s="190"/>
    </row>
    <row r="4074" spans="4:4" x14ac:dyDescent="0.2">
      <c r="D4074" s="190"/>
    </row>
    <row r="4075" spans="4:4" x14ac:dyDescent="0.2">
      <c r="D4075" s="190"/>
    </row>
    <row r="4076" spans="4:4" x14ac:dyDescent="0.2">
      <c r="D4076" s="190"/>
    </row>
    <row r="4077" spans="4:4" x14ac:dyDescent="0.2">
      <c r="D4077" s="190"/>
    </row>
    <row r="4078" spans="4:4" x14ac:dyDescent="0.2">
      <c r="D4078" s="190"/>
    </row>
    <row r="4079" spans="4:4" x14ac:dyDescent="0.2">
      <c r="D4079" s="190"/>
    </row>
    <row r="4080" spans="4:4" x14ac:dyDescent="0.2">
      <c r="D4080" s="190"/>
    </row>
    <row r="4081" spans="4:4" x14ac:dyDescent="0.2">
      <c r="D4081" s="190"/>
    </row>
    <row r="4082" spans="4:4" x14ac:dyDescent="0.2">
      <c r="D4082" s="190"/>
    </row>
    <row r="4083" spans="4:4" x14ac:dyDescent="0.2">
      <c r="D4083" s="190"/>
    </row>
    <row r="4084" spans="4:4" x14ac:dyDescent="0.2">
      <c r="D4084" s="190"/>
    </row>
    <row r="4085" spans="4:4" x14ac:dyDescent="0.2">
      <c r="D4085" s="190"/>
    </row>
    <row r="4086" spans="4:4" x14ac:dyDescent="0.2">
      <c r="D4086" s="190"/>
    </row>
    <row r="4087" spans="4:4" x14ac:dyDescent="0.2">
      <c r="D4087" s="190"/>
    </row>
    <row r="4088" spans="4:4" x14ac:dyDescent="0.2">
      <c r="D4088" s="190"/>
    </row>
    <row r="4089" spans="4:4" x14ac:dyDescent="0.2">
      <c r="D4089" s="190"/>
    </row>
    <row r="4090" spans="4:4" x14ac:dyDescent="0.2">
      <c r="D4090" s="190"/>
    </row>
    <row r="4091" spans="4:4" x14ac:dyDescent="0.2">
      <c r="D4091" s="190"/>
    </row>
    <row r="4092" spans="4:4" x14ac:dyDescent="0.2">
      <c r="D4092" s="190"/>
    </row>
    <row r="4093" spans="4:4" x14ac:dyDescent="0.2">
      <c r="D4093" s="190"/>
    </row>
    <row r="4094" spans="4:4" x14ac:dyDescent="0.2">
      <c r="D4094" s="190"/>
    </row>
    <row r="4095" spans="4:4" x14ac:dyDescent="0.2">
      <c r="D4095" s="190"/>
    </row>
    <row r="4096" spans="4:4" x14ac:dyDescent="0.2">
      <c r="D4096" s="190"/>
    </row>
    <row r="4097" spans="4:4" x14ac:dyDescent="0.2">
      <c r="D4097" s="190"/>
    </row>
    <row r="4098" spans="4:4" x14ac:dyDescent="0.2">
      <c r="D4098" s="190"/>
    </row>
    <row r="4099" spans="4:4" x14ac:dyDescent="0.2">
      <c r="D4099" s="190"/>
    </row>
    <row r="4100" spans="4:4" x14ac:dyDescent="0.2">
      <c r="D4100" s="190"/>
    </row>
    <row r="4101" spans="4:4" x14ac:dyDescent="0.2">
      <c r="D4101" s="190"/>
    </row>
    <row r="4102" spans="4:4" x14ac:dyDescent="0.2">
      <c r="D4102" s="190"/>
    </row>
    <row r="4103" spans="4:4" x14ac:dyDescent="0.2">
      <c r="D4103" s="190"/>
    </row>
    <row r="4104" spans="4:4" x14ac:dyDescent="0.2">
      <c r="D4104" s="190"/>
    </row>
    <row r="4105" spans="4:4" x14ac:dyDescent="0.2">
      <c r="D4105" s="190"/>
    </row>
    <row r="4106" spans="4:4" x14ac:dyDescent="0.2">
      <c r="D4106" s="190"/>
    </row>
    <row r="4107" spans="4:4" x14ac:dyDescent="0.2">
      <c r="D4107" s="190"/>
    </row>
    <row r="4108" spans="4:4" x14ac:dyDescent="0.2">
      <c r="D4108" s="190"/>
    </row>
    <row r="4109" spans="4:4" x14ac:dyDescent="0.2">
      <c r="D4109" s="190"/>
    </row>
    <row r="4110" spans="4:4" x14ac:dyDescent="0.2">
      <c r="D4110" s="190"/>
    </row>
    <row r="4111" spans="4:4" x14ac:dyDescent="0.2">
      <c r="D4111" s="190"/>
    </row>
    <row r="4112" spans="4:4" x14ac:dyDescent="0.2">
      <c r="D4112" s="190"/>
    </row>
    <row r="4113" spans="4:4" x14ac:dyDescent="0.2">
      <c r="D4113" s="190"/>
    </row>
    <row r="4114" spans="4:4" x14ac:dyDescent="0.2">
      <c r="D4114" s="190"/>
    </row>
    <row r="4115" spans="4:4" x14ac:dyDescent="0.2">
      <c r="D4115" s="190"/>
    </row>
    <row r="4116" spans="4:4" x14ac:dyDescent="0.2">
      <c r="D4116" s="190"/>
    </row>
    <row r="4117" spans="4:4" x14ac:dyDescent="0.2">
      <c r="D4117" s="190"/>
    </row>
    <row r="4118" spans="4:4" x14ac:dyDescent="0.2">
      <c r="D4118" s="190"/>
    </row>
    <row r="4119" spans="4:4" x14ac:dyDescent="0.2">
      <c r="D4119" s="190"/>
    </row>
    <row r="4120" spans="4:4" x14ac:dyDescent="0.2">
      <c r="D4120" s="190"/>
    </row>
    <row r="4121" spans="4:4" x14ac:dyDescent="0.2">
      <c r="D4121" s="190"/>
    </row>
    <row r="4122" spans="4:4" x14ac:dyDescent="0.2">
      <c r="D4122" s="190"/>
    </row>
    <row r="4123" spans="4:4" x14ac:dyDescent="0.2">
      <c r="D4123" s="190"/>
    </row>
    <row r="4124" spans="4:4" x14ac:dyDescent="0.2">
      <c r="D4124" s="190"/>
    </row>
    <row r="4125" spans="4:4" x14ac:dyDescent="0.2">
      <c r="D4125" s="190"/>
    </row>
    <row r="4126" spans="4:4" x14ac:dyDescent="0.2">
      <c r="D4126" s="190"/>
    </row>
    <row r="4127" spans="4:4" x14ac:dyDescent="0.2">
      <c r="D4127" s="190"/>
    </row>
    <row r="4128" spans="4:4" x14ac:dyDescent="0.2">
      <c r="D4128" s="190"/>
    </row>
    <row r="4129" spans="4:4" x14ac:dyDescent="0.2">
      <c r="D4129" s="190"/>
    </row>
    <row r="4130" spans="4:4" x14ac:dyDescent="0.2">
      <c r="D4130" s="190"/>
    </row>
    <row r="4131" spans="4:4" x14ac:dyDescent="0.2">
      <c r="D4131" s="190"/>
    </row>
    <row r="4132" spans="4:4" x14ac:dyDescent="0.2">
      <c r="D4132" s="190"/>
    </row>
    <row r="4133" spans="4:4" x14ac:dyDescent="0.2">
      <c r="D4133" s="190"/>
    </row>
    <row r="4134" spans="4:4" x14ac:dyDescent="0.2">
      <c r="D4134" s="190"/>
    </row>
    <row r="4135" spans="4:4" x14ac:dyDescent="0.2">
      <c r="D4135" s="190"/>
    </row>
    <row r="4136" spans="4:4" x14ac:dyDescent="0.2">
      <c r="D4136" s="190"/>
    </row>
    <row r="4137" spans="4:4" x14ac:dyDescent="0.2">
      <c r="D4137" s="190"/>
    </row>
    <row r="4138" spans="4:4" x14ac:dyDescent="0.2">
      <c r="D4138" s="190"/>
    </row>
    <row r="4139" spans="4:4" x14ac:dyDescent="0.2">
      <c r="D4139" s="190"/>
    </row>
    <row r="4140" spans="4:4" x14ac:dyDescent="0.2">
      <c r="D4140" s="190"/>
    </row>
    <row r="4141" spans="4:4" x14ac:dyDescent="0.2">
      <c r="D4141" s="190"/>
    </row>
    <row r="4142" spans="4:4" x14ac:dyDescent="0.2">
      <c r="D4142" s="190"/>
    </row>
    <row r="4143" spans="4:4" x14ac:dyDescent="0.2">
      <c r="D4143" s="190"/>
    </row>
    <row r="4144" spans="4:4" x14ac:dyDescent="0.2">
      <c r="D4144" s="190"/>
    </row>
    <row r="4145" spans="4:4" x14ac:dyDescent="0.2">
      <c r="D4145" s="190"/>
    </row>
    <row r="4146" spans="4:4" x14ac:dyDescent="0.2">
      <c r="D4146" s="190"/>
    </row>
    <row r="4147" spans="4:4" x14ac:dyDescent="0.2">
      <c r="D4147" s="190"/>
    </row>
    <row r="4148" spans="4:4" x14ac:dyDescent="0.2">
      <c r="D4148" s="190"/>
    </row>
    <row r="4149" spans="4:4" x14ac:dyDescent="0.2">
      <c r="D4149" s="190"/>
    </row>
    <row r="4150" spans="4:4" x14ac:dyDescent="0.2">
      <c r="D4150" s="190"/>
    </row>
    <row r="4151" spans="4:4" x14ac:dyDescent="0.2">
      <c r="D4151" s="190"/>
    </row>
    <row r="4152" spans="4:4" x14ac:dyDescent="0.2">
      <c r="D4152" s="190"/>
    </row>
    <row r="4153" spans="4:4" x14ac:dyDescent="0.2">
      <c r="D4153" s="190"/>
    </row>
    <row r="4154" spans="4:4" x14ac:dyDescent="0.2">
      <c r="D4154" s="190"/>
    </row>
    <row r="4155" spans="4:4" x14ac:dyDescent="0.2">
      <c r="D4155" s="190"/>
    </row>
    <row r="4156" spans="4:4" x14ac:dyDescent="0.2">
      <c r="D4156" s="190"/>
    </row>
    <row r="4157" spans="4:4" x14ac:dyDescent="0.2">
      <c r="D4157" s="190"/>
    </row>
    <row r="4158" spans="4:4" x14ac:dyDescent="0.2">
      <c r="D4158" s="190"/>
    </row>
    <row r="4159" spans="4:4" x14ac:dyDescent="0.2">
      <c r="D4159" s="190"/>
    </row>
    <row r="4160" spans="4:4" x14ac:dyDescent="0.2">
      <c r="D4160" s="190"/>
    </row>
    <row r="4161" spans="4:4" x14ac:dyDescent="0.2">
      <c r="D4161" s="190"/>
    </row>
    <row r="4162" spans="4:4" x14ac:dyDescent="0.2">
      <c r="D4162" s="190"/>
    </row>
    <row r="4163" spans="4:4" x14ac:dyDescent="0.2">
      <c r="D4163" s="190"/>
    </row>
    <row r="4164" spans="4:4" x14ac:dyDescent="0.2">
      <c r="D4164" s="190"/>
    </row>
    <row r="4165" spans="4:4" x14ac:dyDescent="0.2">
      <c r="D4165" s="190"/>
    </row>
    <row r="4166" spans="4:4" x14ac:dyDescent="0.2">
      <c r="D4166" s="190"/>
    </row>
    <row r="4167" spans="4:4" x14ac:dyDescent="0.2">
      <c r="D4167" s="190"/>
    </row>
    <row r="4168" spans="4:4" x14ac:dyDescent="0.2">
      <c r="D4168" s="190"/>
    </row>
    <row r="4169" spans="4:4" x14ac:dyDescent="0.2">
      <c r="D4169" s="190"/>
    </row>
    <row r="4170" spans="4:4" x14ac:dyDescent="0.2">
      <c r="D4170" s="190"/>
    </row>
    <row r="4171" spans="4:4" x14ac:dyDescent="0.2">
      <c r="D4171" s="190"/>
    </row>
    <row r="4172" spans="4:4" x14ac:dyDescent="0.2">
      <c r="D4172" s="190"/>
    </row>
    <row r="4173" spans="4:4" x14ac:dyDescent="0.2">
      <c r="D4173" s="190"/>
    </row>
    <row r="4174" spans="4:4" x14ac:dyDescent="0.2">
      <c r="D4174" s="190"/>
    </row>
    <row r="4175" spans="4:4" x14ac:dyDescent="0.2">
      <c r="D4175" s="190"/>
    </row>
    <row r="4176" spans="4:4" x14ac:dyDescent="0.2">
      <c r="D4176" s="190"/>
    </row>
    <row r="4177" spans="4:4" x14ac:dyDescent="0.2">
      <c r="D4177" s="190"/>
    </row>
    <row r="4178" spans="4:4" x14ac:dyDescent="0.2">
      <c r="D4178" s="190"/>
    </row>
    <row r="4179" spans="4:4" x14ac:dyDescent="0.2">
      <c r="D4179" s="190"/>
    </row>
    <row r="4180" spans="4:4" x14ac:dyDescent="0.2">
      <c r="D4180" s="190"/>
    </row>
    <row r="4181" spans="4:4" x14ac:dyDescent="0.2">
      <c r="D4181" s="190"/>
    </row>
    <row r="4182" spans="4:4" x14ac:dyDescent="0.2">
      <c r="D4182" s="190"/>
    </row>
    <row r="4183" spans="4:4" x14ac:dyDescent="0.2">
      <c r="D4183" s="190"/>
    </row>
    <row r="4184" spans="4:4" x14ac:dyDescent="0.2">
      <c r="D4184" s="190"/>
    </row>
    <row r="4185" spans="4:4" x14ac:dyDescent="0.2">
      <c r="D4185" s="190"/>
    </row>
    <row r="4186" spans="4:4" x14ac:dyDescent="0.2">
      <c r="D4186" s="190"/>
    </row>
    <row r="4187" spans="4:4" x14ac:dyDescent="0.2">
      <c r="D4187" s="190"/>
    </row>
    <row r="4188" spans="4:4" x14ac:dyDescent="0.2">
      <c r="D4188" s="190"/>
    </row>
    <row r="4189" spans="4:4" x14ac:dyDescent="0.2">
      <c r="D4189" s="190"/>
    </row>
    <row r="4190" spans="4:4" x14ac:dyDescent="0.2">
      <c r="D4190" s="190"/>
    </row>
    <row r="4191" spans="4:4" x14ac:dyDescent="0.2">
      <c r="D4191" s="190"/>
    </row>
    <row r="4192" spans="4:4" x14ac:dyDescent="0.2">
      <c r="D4192" s="190"/>
    </row>
    <row r="4193" spans="4:4" x14ac:dyDescent="0.2">
      <c r="D4193" s="190"/>
    </row>
    <row r="4194" spans="4:4" x14ac:dyDescent="0.2">
      <c r="D4194" s="190"/>
    </row>
    <row r="4195" spans="4:4" x14ac:dyDescent="0.2">
      <c r="D4195" s="190"/>
    </row>
    <row r="4196" spans="4:4" x14ac:dyDescent="0.2">
      <c r="D4196" s="190"/>
    </row>
    <row r="4197" spans="4:4" x14ac:dyDescent="0.2">
      <c r="D4197" s="190"/>
    </row>
    <row r="4198" spans="4:4" x14ac:dyDescent="0.2">
      <c r="D4198" s="190"/>
    </row>
    <row r="4199" spans="4:4" x14ac:dyDescent="0.2">
      <c r="D4199" s="190"/>
    </row>
    <row r="4200" spans="4:4" x14ac:dyDescent="0.2">
      <c r="D4200" s="190"/>
    </row>
    <row r="4201" spans="4:4" x14ac:dyDescent="0.2">
      <c r="D4201" s="190"/>
    </row>
    <row r="4202" spans="4:4" x14ac:dyDescent="0.2">
      <c r="D4202" s="190"/>
    </row>
    <row r="4203" spans="4:4" x14ac:dyDescent="0.2">
      <c r="D4203" s="190"/>
    </row>
    <row r="4204" spans="4:4" x14ac:dyDescent="0.2">
      <c r="D4204" s="190"/>
    </row>
    <row r="4205" spans="4:4" x14ac:dyDescent="0.2">
      <c r="D4205" s="190"/>
    </row>
    <row r="4206" spans="4:4" x14ac:dyDescent="0.2">
      <c r="D4206" s="190"/>
    </row>
    <row r="4207" spans="4:4" x14ac:dyDescent="0.2">
      <c r="D4207" s="190"/>
    </row>
    <row r="4208" spans="4:4" x14ac:dyDescent="0.2">
      <c r="D4208" s="190"/>
    </row>
    <row r="4209" spans="4:4" x14ac:dyDescent="0.2">
      <c r="D4209" s="190"/>
    </row>
    <row r="4210" spans="4:4" x14ac:dyDescent="0.2">
      <c r="D4210" s="190"/>
    </row>
    <row r="4211" spans="4:4" x14ac:dyDescent="0.2">
      <c r="D4211" s="190"/>
    </row>
    <row r="4212" spans="4:4" x14ac:dyDescent="0.2">
      <c r="D4212" s="190"/>
    </row>
    <row r="4213" spans="4:4" x14ac:dyDescent="0.2">
      <c r="D4213" s="190"/>
    </row>
    <row r="4214" spans="4:4" x14ac:dyDescent="0.2">
      <c r="D4214" s="190"/>
    </row>
    <row r="4215" spans="4:4" x14ac:dyDescent="0.2">
      <c r="D4215" s="190"/>
    </row>
    <row r="4216" spans="4:4" x14ac:dyDescent="0.2">
      <c r="D4216" s="190"/>
    </row>
    <row r="4217" spans="4:4" x14ac:dyDescent="0.2">
      <c r="D4217" s="190"/>
    </row>
    <row r="4218" spans="4:4" x14ac:dyDescent="0.2">
      <c r="D4218" s="190"/>
    </row>
    <row r="4219" spans="4:4" x14ac:dyDescent="0.2">
      <c r="D4219" s="190"/>
    </row>
    <row r="4220" spans="4:4" x14ac:dyDescent="0.2">
      <c r="D4220" s="190"/>
    </row>
    <row r="4221" spans="4:4" x14ac:dyDescent="0.2">
      <c r="D4221" s="190"/>
    </row>
    <row r="4222" spans="4:4" x14ac:dyDescent="0.2">
      <c r="D4222" s="190"/>
    </row>
    <row r="4223" spans="4:4" x14ac:dyDescent="0.2">
      <c r="D4223" s="190"/>
    </row>
    <row r="4224" spans="4:4" x14ac:dyDescent="0.2">
      <c r="D4224" s="190"/>
    </row>
    <row r="4225" spans="4:4" x14ac:dyDescent="0.2">
      <c r="D4225" s="190"/>
    </row>
    <row r="4226" spans="4:4" x14ac:dyDescent="0.2">
      <c r="D4226" s="190"/>
    </row>
    <row r="4227" spans="4:4" x14ac:dyDescent="0.2">
      <c r="D4227" s="190"/>
    </row>
    <row r="4228" spans="4:4" x14ac:dyDescent="0.2">
      <c r="D4228" s="190"/>
    </row>
    <row r="4229" spans="4:4" x14ac:dyDescent="0.2">
      <c r="D4229" s="190"/>
    </row>
    <row r="4230" spans="4:4" x14ac:dyDescent="0.2">
      <c r="D4230" s="190"/>
    </row>
    <row r="4231" spans="4:4" x14ac:dyDescent="0.2">
      <c r="D4231" s="190"/>
    </row>
    <row r="4232" spans="4:4" x14ac:dyDescent="0.2">
      <c r="D4232" s="190"/>
    </row>
    <row r="4233" spans="4:4" x14ac:dyDescent="0.2">
      <c r="D4233" s="190"/>
    </row>
    <row r="4234" spans="4:4" x14ac:dyDescent="0.2">
      <c r="D4234" s="190"/>
    </row>
    <row r="4235" spans="4:4" x14ac:dyDescent="0.2">
      <c r="D4235" s="190"/>
    </row>
    <row r="4236" spans="4:4" x14ac:dyDescent="0.2">
      <c r="D4236" s="190"/>
    </row>
    <row r="4237" spans="4:4" x14ac:dyDescent="0.2">
      <c r="D4237" s="190"/>
    </row>
    <row r="4238" spans="4:4" x14ac:dyDescent="0.2">
      <c r="D4238" s="190"/>
    </row>
    <row r="4239" spans="4:4" x14ac:dyDescent="0.2">
      <c r="D4239" s="190"/>
    </row>
    <row r="4240" spans="4:4" x14ac:dyDescent="0.2">
      <c r="D4240" s="190"/>
    </row>
    <row r="4241" spans="4:4" x14ac:dyDescent="0.2">
      <c r="D4241" s="190"/>
    </row>
    <row r="4242" spans="4:4" x14ac:dyDescent="0.2">
      <c r="D4242" s="190"/>
    </row>
    <row r="4243" spans="4:4" x14ac:dyDescent="0.2">
      <c r="D4243" s="190"/>
    </row>
    <row r="4244" spans="4:4" x14ac:dyDescent="0.2">
      <c r="D4244" s="190"/>
    </row>
    <row r="4245" spans="4:4" x14ac:dyDescent="0.2">
      <c r="D4245" s="190"/>
    </row>
    <row r="4246" spans="4:4" x14ac:dyDescent="0.2">
      <c r="D4246" s="190"/>
    </row>
    <row r="4247" spans="4:4" x14ac:dyDescent="0.2">
      <c r="D4247" s="190"/>
    </row>
    <row r="4248" spans="4:4" x14ac:dyDescent="0.2">
      <c r="D4248" s="190"/>
    </row>
    <row r="4249" spans="4:4" x14ac:dyDescent="0.2">
      <c r="D4249" s="190"/>
    </row>
    <row r="4250" spans="4:4" x14ac:dyDescent="0.2">
      <c r="D4250" s="190"/>
    </row>
    <row r="4251" spans="4:4" x14ac:dyDescent="0.2">
      <c r="D4251" s="190"/>
    </row>
    <row r="4252" spans="4:4" x14ac:dyDescent="0.2">
      <c r="D4252" s="190"/>
    </row>
    <row r="4253" spans="4:4" x14ac:dyDescent="0.2">
      <c r="D4253" s="190"/>
    </row>
    <row r="4254" spans="4:4" x14ac:dyDescent="0.2">
      <c r="D4254" s="190"/>
    </row>
    <row r="4255" spans="4:4" x14ac:dyDescent="0.2">
      <c r="D4255" s="190"/>
    </row>
    <row r="4256" spans="4:4" x14ac:dyDescent="0.2">
      <c r="D4256" s="190"/>
    </row>
    <row r="4257" spans="4:4" x14ac:dyDescent="0.2">
      <c r="D4257" s="190"/>
    </row>
    <row r="4258" spans="4:4" x14ac:dyDescent="0.2">
      <c r="D4258" s="190"/>
    </row>
    <row r="4259" spans="4:4" x14ac:dyDescent="0.2">
      <c r="D4259" s="190"/>
    </row>
    <row r="4260" spans="4:4" x14ac:dyDescent="0.2">
      <c r="D4260" s="190"/>
    </row>
    <row r="4261" spans="4:4" x14ac:dyDescent="0.2">
      <c r="D4261" s="190"/>
    </row>
    <row r="4262" spans="4:4" x14ac:dyDescent="0.2">
      <c r="D4262" s="190"/>
    </row>
    <row r="4263" spans="4:4" x14ac:dyDescent="0.2">
      <c r="D4263" s="190"/>
    </row>
    <row r="4264" spans="4:4" x14ac:dyDescent="0.2">
      <c r="D4264" s="190"/>
    </row>
    <row r="4265" spans="4:4" x14ac:dyDescent="0.2">
      <c r="D4265" s="190"/>
    </row>
    <row r="4266" spans="4:4" x14ac:dyDescent="0.2">
      <c r="D4266" s="190"/>
    </row>
    <row r="4267" spans="4:4" x14ac:dyDescent="0.2">
      <c r="D4267" s="190"/>
    </row>
    <row r="4268" spans="4:4" x14ac:dyDescent="0.2">
      <c r="D4268" s="190"/>
    </row>
    <row r="4269" spans="4:4" x14ac:dyDescent="0.2">
      <c r="D4269" s="190"/>
    </row>
    <row r="4270" spans="4:4" x14ac:dyDescent="0.2">
      <c r="D4270" s="190"/>
    </row>
    <row r="4271" spans="4:4" x14ac:dyDescent="0.2">
      <c r="D4271" s="190"/>
    </row>
    <row r="4272" spans="4:4" x14ac:dyDescent="0.2">
      <c r="D4272" s="190"/>
    </row>
    <row r="4273" spans="4:4" x14ac:dyDescent="0.2">
      <c r="D4273" s="190"/>
    </row>
    <row r="4274" spans="4:4" x14ac:dyDescent="0.2">
      <c r="D4274" s="190"/>
    </row>
    <row r="4275" spans="4:4" x14ac:dyDescent="0.2">
      <c r="D4275" s="190"/>
    </row>
    <row r="4276" spans="4:4" x14ac:dyDescent="0.2">
      <c r="D4276" s="190"/>
    </row>
    <row r="4277" spans="4:4" x14ac:dyDescent="0.2">
      <c r="D4277" s="190"/>
    </row>
    <row r="4278" spans="4:4" x14ac:dyDescent="0.2">
      <c r="D4278" s="190"/>
    </row>
    <row r="4279" spans="4:4" x14ac:dyDescent="0.2">
      <c r="D4279" s="190"/>
    </row>
    <row r="4280" spans="4:4" x14ac:dyDescent="0.2">
      <c r="D4280" s="190"/>
    </row>
    <row r="4281" spans="4:4" x14ac:dyDescent="0.2">
      <c r="D4281" s="190"/>
    </row>
    <row r="4282" spans="4:4" x14ac:dyDescent="0.2">
      <c r="D4282" s="190"/>
    </row>
    <row r="4283" spans="4:4" x14ac:dyDescent="0.2">
      <c r="D4283" s="190"/>
    </row>
    <row r="4284" spans="4:4" x14ac:dyDescent="0.2">
      <c r="D4284" s="190"/>
    </row>
    <row r="4285" spans="4:4" x14ac:dyDescent="0.2">
      <c r="D4285" s="190"/>
    </row>
    <row r="4286" spans="4:4" x14ac:dyDescent="0.2">
      <c r="D4286" s="190"/>
    </row>
    <row r="4287" spans="4:4" x14ac:dyDescent="0.2">
      <c r="D4287" s="190"/>
    </row>
    <row r="4288" spans="4:4" x14ac:dyDescent="0.2">
      <c r="D4288" s="190"/>
    </row>
    <row r="4289" spans="4:4" x14ac:dyDescent="0.2">
      <c r="D4289" s="190"/>
    </row>
    <row r="4290" spans="4:4" x14ac:dyDescent="0.2">
      <c r="D4290" s="190"/>
    </row>
    <row r="4291" spans="4:4" x14ac:dyDescent="0.2">
      <c r="D4291" s="190"/>
    </row>
    <row r="4292" spans="4:4" x14ac:dyDescent="0.2">
      <c r="D4292" s="190"/>
    </row>
    <row r="4293" spans="4:4" x14ac:dyDescent="0.2">
      <c r="D4293" s="190"/>
    </row>
    <row r="4294" spans="4:4" x14ac:dyDescent="0.2">
      <c r="D4294" s="190"/>
    </row>
    <row r="4295" spans="4:4" x14ac:dyDescent="0.2">
      <c r="D4295" s="190"/>
    </row>
    <row r="4296" spans="4:4" x14ac:dyDescent="0.2">
      <c r="D4296" s="190"/>
    </row>
    <row r="4297" spans="4:4" x14ac:dyDescent="0.2">
      <c r="D4297" s="190"/>
    </row>
    <row r="4298" spans="4:4" x14ac:dyDescent="0.2">
      <c r="D4298" s="190"/>
    </row>
    <row r="4299" spans="4:4" x14ac:dyDescent="0.2">
      <c r="D4299" s="190"/>
    </row>
    <row r="4300" spans="4:4" x14ac:dyDescent="0.2">
      <c r="D4300" s="190"/>
    </row>
    <row r="4301" spans="4:4" x14ac:dyDescent="0.2">
      <c r="D4301" s="190"/>
    </row>
    <row r="4302" spans="4:4" x14ac:dyDescent="0.2">
      <c r="D4302" s="190"/>
    </row>
    <row r="4303" spans="4:4" x14ac:dyDescent="0.2">
      <c r="D4303" s="190"/>
    </row>
    <row r="4304" spans="4:4" x14ac:dyDescent="0.2">
      <c r="D4304" s="190"/>
    </row>
    <row r="4305" spans="4:4" x14ac:dyDescent="0.2">
      <c r="D4305" s="190"/>
    </row>
    <row r="4306" spans="4:4" x14ac:dyDescent="0.2">
      <c r="D4306" s="190"/>
    </row>
    <row r="4307" spans="4:4" x14ac:dyDescent="0.2">
      <c r="D4307" s="190"/>
    </row>
    <row r="4308" spans="4:4" x14ac:dyDescent="0.2">
      <c r="D4308" s="190"/>
    </row>
    <row r="4309" spans="4:4" x14ac:dyDescent="0.2">
      <c r="D4309" s="190"/>
    </row>
    <row r="4310" spans="4:4" x14ac:dyDescent="0.2">
      <c r="D4310" s="190"/>
    </row>
    <row r="4311" spans="4:4" x14ac:dyDescent="0.2">
      <c r="D4311" s="190"/>
    </row>
    <row r="4312" spans="4:4" x14ac:dyDescent="0.2">
      <c r="D4312" s="190"/>
    </row>
    <row r="4313" spans="4:4" x14ac:dyDescent="0.2">
      <c r="D4313" s="190"/>
    </row>
    <row r="4314" spans="4:4" x14ac:dyDescent="0.2">
      <c r="D4314" s="190"/>
    </row>
    <row r="4315" spans="4:4" x14ac:dyDescent="0.2">
      <c r="D4315" s="190"/>
    </row>
    <row r="4316" spans="4:4" x14ac:dyDescent="0.2">
      <c r="D4316" s="190"/>
    </row>
    <row r="4317" spans="4:4" x14ac:dyDescent="0.2">
      <c r="D4317" s="190"/>
    </row>
    <row r="4318" spans="4:4" x14ac:dyDescent="0.2">
      <c r="D4318" s="190"/>
    </row>
    <row r="4319" spans="4:4" x14ac:dyDescent="0.2">
      <c r="D4319" s="190"/>
    </row>
    <row r="4320" spans="4:4" x14ac:dyDescent="0.2">
      <c r="D4320" s="190"/>
    </row>
    <row r="4321" spans="4:4" x14ac:dyDescent="0.2">
      <c r="D4321" s="190"/>
    </row>
    <row r="4322" spans="4:4" x14ac:dyDescent="0.2">
      <c r="D4322" s="190"/>
    </row>
    <row r="4323" spans="4:4" x14ac:dyDescent="0.2">
      <c r="D4323" s="190"/>
    </row>
    <row r="4324" spans="4:4" x14ac:dyDescent="0.2">
      <c r="D4324" s="190"/>
    </row>
    <row r="4325" spans="4:4" x14ac:dyDescent="0.2">
      <c r="D4325" s="190"/>
    </row>
    <row r="4326" spans="4:4" x14ac:dyDescent="0.2">
      <c r="D4326" s="190"/>
    </row>
    <row r="4327" spans="4:4" x14ac:dyDescent="0.2">
      <c r="D4327" s="190"/>
    </row>
    <row r="4328" spans="4:4" x14ac:dyDescent="0.2">
      <c r="D4328" s="190"/>
    </row>
    <row r="4329" spans="4:4" x14ac:dyDescent="0.2">
      <c r="D4329" s="190"/>
    </row>
    <row r="4330" spans="4:4" x14ac:dyDescent="0.2">
      <c r="D4330" s="190"/>
    </row>
    <row r="4331" spans="4:4" x14ac:dyDescent="0.2">
      <c r="D4331" s="190"/>
    </row>
    <row r="4332" spans="4:4" x14ac:dyDescent="0.2">
      <c r="D4332" s="190"/>
    </row>
    <row r="4333" spans="4:4" x14ac:dyDescent="0.2">
      <c r="D4333" s="190"/>
    </row>
    <row r="4334" spans="4:4" x14ac:dyDescent="0.2">
      <c r="D4334" s="190"/>
    </row>
    <row r="4335" spans="4:4" x14ac:dyDescent="0.2">
      <c r="D4335" s="190"/>
    </row>
    <row r="4336" spans="4:4" x14ac:dyDescent="0.2">
      <c r="D4336" s="190"/>
    </row>
    <row r="4337" spans="4:4" x14ac:dyDescent="0.2">
      <c r="D4337" s="190"/>
    </row>
    <row r="4338" spans="4:4" x14ac:dyDescent="0.2">
      <c r="D4338" s="190"/>
    </row>
    <row r="4339" spans="4:4" x14ac:dyDescent="0.2">
      <c r="D4339" s="190"/>
    </row>
    <row r="4340" spans="4:4" x14ac:dyDescent="0.2">
      <c r="D4340" s="190"/>
    </row>
    <row r="4341" spans="4:4" x14ac:dyDescent="0.2">
      <c r="D4341" s="190"/>
    </row>
    <row r="4342" spans="4:4" x14ac:dyDescent="0.2">
      <c r="D4342" s="190"/>
    </row>
    <row r="4343" spans="4:4" x14ac:dyDescent="0.2">
      <c r="D4343" s="190"/>
    </row>
    <row r="4344" spans="4:4" x14ac:dyDescent="0.2">
      <c r="D4344" s="190"/>
    </row>
    <row r="4345" spans="4:4" x14ac:dyDescent="0.2">
      <c r="D4345" s="190"/>
    </row>
    <row r="4346" spans="4:4" x14ac:dyDescent="0.2">
      <c r="D4346" s="190"/>
    </row>
    <row r="4347" spans="4:4" x14ac:dyDescent="0.2">
      <c r="D4347" s="190"/>
    </row>
    <row r="4348" spans="4:4" x14ac:dyDescent="0.2">
      <c r="D4348" s="190"/>
    </row>
    <row r="4349" spans="4:4" x14ac:dyDescent="0.2">
      <c r="D4349" s="190"/>
    </row>
    <row r="4350" spans="4:4" x14ac:dyDescent="0.2">
      <c r="D4350" s="190"/>
    </row>
    <row r="4351" spans="4:4" x14ac:dyDescent="0.2">
      <c r="D4351" s="190"/>
    </row>
    <row r="4352" spans="4:4" x14ac:dyDescent="0.2">
      <c r="D4352" s="190"/>
    </row>
    <row r="4353" spans="4:4" x14ac:dyDescent="0.2">
      <c r="D4353" s="190"/>
    </row>
    <row r="4354" spans="4:4" x14ac:dyDescent="0.2">
      <c r="D4354" s="190"/>
    </row>
    <row r="4355" spans="4:4" x14ac:dyDescent="0.2">
      <c r="D4355" s="190"/>
    </row>
    <row r="4356" spans="4:4" x14ac:dyDescent="0.2">
      <c r="D4356" s="190"/>
    </row>
    <row r="4357" spans="4:4" x14ac:dyDescent="0.2">
      <c r="D4357" s="190"/>
    </row>
    <row r="4358" spans="4:4" x14ac:dyDescent="0.2">
      <c r="D4358" s="190"/>
    </row>
    <row r="4359" spans="4:4" x14ac:dyDescent="0.2">
      <c r="D4359" s="190"/>
    </row>
    <row r="4360" spans="4:4" x14ac:dyDescent="0.2">
      <c r="D4360" s="190"/>
    </row>
    <row r="4361" spans="4:4" x14ac:dyDescent="0.2">
      <c r="D4361" s="190"/>
    </row>
    <row r="4362" spans="4:4" x14ac:dyDescent="0.2">
      <c r="D4362" s="190"/>
    </row>
    <row r="4363" spans="4:4" x14ac:dyDescent="0.2">
      <c r="D4363" s="190"/>
    </row>
    <row r="4364" spans="4:4" x14ac:dyDescent="0.2">
      <c r="D4364" s="190"/>
    </row>
    <row r="4365" spans="4:4" x14ac:dyDescent="0.2">
      <c r="D4365" s="190"/>
    </row>
    <row r="4366" spans="4:4" x14ac:dyDescent="0.2">
      <c r="D4366" s="190"/>
    </row>
    <row r="4367" spans="4:4" x14ac:dyDescent="0.2">
      <c r="D4367" s="190"/>
    </row>
    <row r="4368" spans="4:4" x14ac:dyDescent="0.2">
      <c r="D4368" s="190"/>
    </row>
    <row r="4369" spans="4:4" x14ac:dyDescent="0.2">
      <c r="D4369" s="190"/>
    </row>
    <row r="4370" spans="4:4" x14ac:dyDescent="0.2">
      <c r="D4370" s="190"/>
    </row>
    <row r="4371" spans="4:4" x14ac:dyDescent="0.2">
      <c r="D4371" s="190"/>
    </row>
    <row r="4372" spans="4:4" x14ac:dyDescent="0.2">
      <c r="D4372" s="190"/>
    </row>
    <row r="4373" spans="4:4" x14ac:dyDescent="0.2">
      <c r="D4373" s="190"/>
    </row>
    <row r="4374" spans="4:4" x14ac:dyDescent="0.2">
      <c r="D4374" s="190"/>
    </row>
    <row r="4375" spans="4:4" x14ac:dyDescent="0.2">
      <c r="D4375" s="190"/>
    </row>
    <row r="4376" spans="4:4" x14ac:dyDescent="0.2">
      <c r="D4376" s="190"/>
    </row>
    <row r="4377" spans="4:4" x14ac:dyDescent="0.2">
      <c r="D4377" s="190"/>
    </row>
    <row r="4378" spans="4:4" x14ac:dyDescent="0.2">
      <c r="D4378" s="190"/>
    </row>
    <row r="4379" spans="4:4" x14ac:dyDescent="0.2">
      <c r="D4379" s="190"/>
    </row>
    <row r="4380" spans="4:4" x14ac:dyDescent="0.2">
      <c r="D4380" s="190"/>
    </row>
    <row r="4381" spans="4:4" x14ac:dyDescent="0.2">
      <c r="D4381" s="190"/>
    </row>
    <row r="4382" spans="4:4" x14ac:dyDescent="0.2">
      <c r="D4382" s="190"/>
    </row>
    <row r="4383" spans="4:4" x14ac:dyDescent="0.2">
      <c r="D4383" s="190"/>
    </row>
    <row r="4384" spans="4:4" x14ac:dyDescent="0.2">
      <c r="D4384" s="190"/>
    </row>
    <row r="4385" spans="4:4" x14ac:dyDescent="0.2">
      <c r="D4385" s="190"/>
    </row>
    <row r="4386" spans="4:4" x14ac:dyDescent="0.2">
      <c r="D4386" s="190"/>
    </row>
    <row r="4387" spans="4:4" x14ac:dyDescent="0.2">
      <c r="D4387" s="190"/>
    </row>
    <row r="4388" spans="4:4" x14ac:dyDescent="0.2">
      <c r="D4388" s="190"/>
    </row>
    <row r="4389" spans="4:4" x14ac:dyDescent="0.2">
      <c r="D4389" s="190"/>
    </row>
    <row r="4390" spans="4:4" x14ac:dyDescent="0.2">
      <c r="D4390" s="190"/>
    </row>
    <row r="4391" spans="4:4" x14ac:dyDescent="0.2">
      <c r="D4391" s="190"/>
    </row>
    <row r="4392" spans="4:4" x14ac:dyDescent="0.2">
      <c r="D4392" s="190"/>
    </row>
    <row r="4393" spans="4:4" x14ac:dyDescent="0.2">
      <c r="D4393" s="190"/>
    </row>
    <row r="4394" spans="4:4" x14ac:dyDescent="0.2">
      <c r="D4394" s="190"/>
    </row>
    <row r="4395" spans="4:4" x14ac:dyDescent="0.2">
      <c r="D4395" s="190"/>
    </row>
    <row r="4396" spans="4:4" x14ac:dyDescent="0.2">
      <c r="D4396" s="190"/>
    </row>
    <row r="4397" spans="4:4" x14ac:dyDescent="0.2">
      <c r="D4397" s="190"/>
    </row>
    <row r="4398" spans="4:4" x14ac:dyDescent="0.2">
      <c r="D4398" s="190"/>
    </row>
    <row r="4399" spans="4:4" x14ac:dyDescent="0.2">
      <c r="D4399" s="190"/>
    </row>
    <row r="4400" spans="4:4" x14ac:dyDescent="0.2">
      <c r="D4400" s="190"/>
    </row>
    <row r="4401" spans="4:4" x14ac:dyDescent="0.2">
      <c r="D4401" s="190"/>
    </row>
    <row r="4402" spans="4:4" x14ac:dyDescent="0.2">
      <c r="D4402" s="190"/>
    </row>
    <row r="4403" spans="4:4" x14ac:dyDescent="0.2">
      <c r="D4403" s="190"/>
    </row>
    <row r="4404" spans="4:4" x14ac:dyDescent="0.2">
      <c r="D4404" s="190"/>
    </row>
    <row r="4405" spans="4:4" x14ac:dyDescent="0.2">
      <c r="D4405" s="190"/>
    </row>
    <row r="4406" spans="4:4" x14ac:dyDescent="0.2">
      <c r="D4406" s="190"/>
    </row>
    <row r="4407" spans="4:4" x14ac:dyDescent="0.2">
      <c r="D4407" s="190"/>
    </row>
    <row r="4408" spans="4:4" x14ac:dyDescent="0.2">
      <c r="D4408" s="190"/>
    </row>
    <row r="4409" spans="4:4" x14ac:dyDescent="0.2">
      <c r="D4409" s="190"/>
    </row>
    <row r="4410" spans="4:4" x14ac:dyDescent="0.2">
      <c r="D4410" s="190"/>
    </row>
    <row r="4411" spans="4:4" x14ac:dyDescent="0.2">
      <c r="D4411" s="190"/>
    </row>
    <row r="4412" spans="4:4" x14ac:dyDescent="0.2">
      <c r="D4412" s="190"/>
    </row>
    <row r="4413" spans="4:4" x14ac:dyDescent="0.2">
      <c r="D4413" s="190"/>
    </row>
    <row r="4414" spans="4:4" x14ac:dyDescent="0.2">
      <c r="D4414" s="190"/>
    </row>
    <row r="4415" spans="4:4" x14ac:dyDescent="0.2">
      <c r="D4415" s="190"/>
    </row>
    <row r="4416" spans="4:4" x14ac:dyDescent="0.2">
      <c r="D4416" s="190"/>
    </row>
    <row r="4417" spans="4:4" x14ac:dyDescent="0.2">
      <c r="D4417" s="190"/>
    </row>
    <row r="4418" spans="4:4" x14ac:dyDescent="0.2">
      <c r="D4418" s="190"/>
    </row>
    <row r="4419" spans="4:4" x14ac:dyDescent="0.2">
      <c r="D4419" s="190"/>
    </row>
    <row r="4420" spans="4:4" x14ac:dyDescent="0.2">
      <c r="D4420" s="190"/>
    </row>
    <row r="4421" spans="4:4" x14ac:dyDescent="0.2">
      <c r="D4421" s="190"/>
    </row>
    <row r="4422" spans="4:4" x14ac:dyDescent="0.2">
      <c r="D4422" s="190"/>
    </row>
    <row r="4423" spans="4:4" x14ac:dyDescent="0.2">
      <c r="D4423" s="190"/>
    </row>
    <row r="4424" spans="4:4" x14ac:dyDescent="0.2">
      <c r="D4424" s="190"/>
    </row>
    <row r="4425" spans="4:4" x14ac:dyDescent="0.2">
      <c r="D4425" s="190"/>
    </row>
    <row r="4426" spans="4:4" x14ac:dyDescent="0.2">
      <c r="D4426" s="190"/>
    </row>
    <row r="4427" spans="4:4" x14ac:dyDescent="0.2">
      <c r="D4427" s="190"/>
    </row>
    <row r="4428" spans="4:4" x14ac:dyDescent="0.2">
      <c r="D4428" s="190"/>
    </row>
    <row r="4429" spans="4:4" x14ac:dyDescent="0.2">
      <c r="D4429" s="190"/>
    </row>
    <row r="4430" spans="4:4" x14ac:dyDescent="0.2">
      <c r="D4430" s="190"/>
    </row>
    <row r="4431" spans="4:4" x14ac:dyDescent="0.2">
      <c r="D4431" s="190"/>
    </row>
    <row r="4432" spans="4:4" x14ac:dyDescent="0.2">
      <c r="D4432" s="190"/>
    </row>
    <row r="4433" spans="4:4" x14ac:dyDescent="0.2">
      <c r="D4433" s="190"/>
    </row>
    <row r="4434" spans="4:4" x14ac:dyDescent="0.2">
      <c r="D4434" s="190"/>
    </row>
    <row r="4435" spans="4:4" x14ac:dyDescent="0.2">
      <c r="D4435" s="190"/>
    </row>
    <row r="4436" spans="4:4" x14ac:dyDescent="0.2">
      <c r="D4436" s="190"/>
    </row>
    <row r="4437" spans="4:4" x14ac:dyDescent="0.2">
      <c r="D4437" s="190"/>
    </row>
    <row r="4438" spans="4:4" x14ac:dyDescent="0.2">
      <c r="D4438" s="190"/>
    </row>
    <row r="4439" spans="4:4" x14ac:dyDescent="0.2">
      <c r="D4439" s="190"/>
    </row>
    <row r="4440" spans="4:4" x14ac:dyDescent="0.2">
      <c r="D4440" s="190"/>
    </row>
    <row r="4441" spans="4:4" x14ac:dyDescent="0.2">
      <c r="D4441" s="190"/>
    </row>
    <row r="4442" spans="4:4" x14ac:dyDescent="0.2">
      <c r="D4442" s="190"/>
    </row>
    <row r="4443" spans="4:4" x14ac:dyDescent="0.2">
      <c r="D4443" s="190"/>
    </row>
    <row r="4444" spans="4:4" x14ac:dyDescent="0.2">
      <c r="D4444" s="190"/>
    </row>
    <row r="4445" spans="4:4" x14ac:dyDescent="0.2">
      <c r="D4445" s="190"/>
    </row>
    <row r="4446" spans="4:4" x14ac:dyDescent="0.2">
      <c r="D4446" s="190"/>
    </row>
    <row r="4447" spans="4:4" x14ac:dyDescent="0.2">
      <c r="D4447" s="190"/>
    </row>
    <row r="4448" spans="4:4" x14ac:dyDescent="0.2">
      <c r="D4448" s="190"/>
    </row>
    <row r="4449" spans="4:4" x14ac:dyDescent="0.2">
      <c r="D4449" s="190"/>
    </row>
    <row r="4450" spans="4:4" x14ac:dyDescent="0.2">
      <c r="D4450" s="190"/>
    </row>
    <row r="4451" spans="4:4" x14ac:dyDescent="0.2">
      <c r="D4451" s="190"/>
    </row>
    <row r="4452" spans="4:4" x14ac:dyDescent="0.2">
      <c r="D4452" s="190"/>
    </row>
    <row r="4453" spans="4:4" x14ac:dyDescent="0.2">
      <c r="D4453" s="190"/>
    </row>
    <row r="4454" spans="4:4" x14ac:dyDescent="0.2">
      <c r="D4454" s="190"/>
    </row>
    <row r="4455" spans="4:4" x14ac:dyDescent="0.2">
      <c r="D4455" s="190"/>
    </row>
    <row r="4456" spans="4:4" x14ac:dyDescent="0.2">
      <c r="D4456" s="190"/>
    </row>
    <row r="4457" spans="4:4" x14ac:dyDescent="0.2">
      <c r="D4457" s="190"/>
    </row>
    <row r="4458" spans="4:4" x14ac:dyDescent="0.2">
      <c r="D4458" s="190"/>
    </row>
    <row r="4459" spans="4:4" x14ac:dyDescent="0.2">
      <c r="D4459" s="190"/>
    </row>
    <row r="4460" spans="4:4" x14ac:dyDescent="0.2">
      <c r="D4460" s="190"/>
    </row>
    <row r="4461" spans="4:4" x14ac:dyDescent="0.2">
      <c r="D4461" s="190"/>
    </row>
    <row r="4462" spans="4:4" x14ac:dyDescent="0.2">
      <c r="D4462" s="190"/>
    </row>
    <row r="4463" spans="4:4" x14ac:dyDescent="0.2">
      <c r="D4463" s="190"/>
    </row>
    <row r="4464" spans="4:4" x14ac:dyDescent="0.2">
      <c r="D4464" s="190"/>
    </row>
    <row r="4465" spans="4:4" x14ac:dyDescent="0.2">
      <c r="D4465" s="190"/>
    </row>
    <row r="4466" spans="4:4" x14ac:dyDescent="0.2">
      <c r="D4466" s="190"/>
    </row>
    <row r="4467" spans="4:4" x14ac:dyDescent="0.2">
      <c r="D4467" s="190"/>
    </row>
    <row r="4468" spans="4:4" x14ac:dyDescent="0.2">
      <c r="D4468" s="190"/>
    </row>
    <row r="4469" spans="4:4" x14ac:dyDescent="0.2">
      <c r="D4469" s="190"/>
    </row>
    <row r="4470" spans="4:4" x14ac:dyDescent="0.2">
      <c r="D4470" s="190"/>
    </row>
    <row r="4471" spans="4:4" x14ac:dyDescent="0.2">
      <c r="D4471" s="190"/>
    </row>
    <row r="4472" spans="4:4" x14ac:dyDescent="0.2">
      <c r="D4472" s="190"/>
    </row>
    <row r="4473" spans="4:4" x14ac:dyDescent="0.2">
      <c r="D4473" s="190"/>
    </row>
    <row r="4474" spans="4:4" x14ac:dyDescent="0.2">
      <c r="D4474" s="190"/>
    </row>
    <row r="4475" spans="4:4" x14ac:dyDescent="0.2">
      <c r="D4475" s="190"/>
    </row>
    <row r="4476" spans="4:4" x14ac:dyDescent="0.2">
      <c r="D4476" s="190"/>
    </row>
    <row r="4477" spans="4:4" x14ac:dyDescent="0.2">
      <c r="D4477" s="190"/>
    </row>
    <row r="4478" spans="4:4" x14ac:dyDescent="0.2">
      <c r="D4478" s="190"/>
    </row>
    <row r="4479" spans="4:4" x14ac:dyDescent="0.2">
      <c r="D4479" s="190"/>
    </row>
    <row r="4480" spans="4:4" x14ac:dyDescent="0.2">
      <c r="D4480" s="190"/>
    </row>
    <row r="4481" spans="4:4" x14ac:dyDescent="0.2">
      <c r="D4481" s="190"/>
    </row>
    <row r="4482" spans="4:4" x14ac:dyDescent="0.2">
      <c r="D4482" s="190"/>
    </row>
    <row r="4483" spans="4:4" x14ac:dyDescent="0.2">
      <c r="D4483" s="190"/>
    </row>
    <row r="4484" spans="4:4" x14ac:dyDescent="0.2">
      <c r="D4484" s="190"/>
    </row>
    <row r="4485" spans="4:4" x14ac:dyDescent="0.2">
      <c r="D4485" s="190"/>
    </row>
    <row r="4486" spans="4:4" x14ac:dyDescent="0.2">
      <c r="D4486" s="190"/>
    </row>
    <row r="4487" spans="4:4" x14ac:dyDescent="0.2">
      <c r="D4487" s="190"/>
    </row>
    <row r="4488" spans="4:4" x14ac:dyDescent="0.2">
      <c r="D4488" s="190"/>
    </row>
    <row r="4489" spans="4:4" x14ac:dyDescent="0.2">
      <c r="D4489" s="190"/>
    </row>
    <row r="4490" spans="4:4" x14ac:dyDescent="0.2">
      <c r="D4490" s="190"/>
    </row>
    <row r="4491" spans="4:4" x14ac:dyDescent="0.2">
      <c r="D4491" s="190"/>
    </row>
    <row r="4492" spans="4:4" x14ac:dyDescent="0.2">
      <c r="D4492" s="190"/>
    </row>
    <row r="4493" spans="4:4" x14ac:dyDescent="0.2">
      <c r="D4493" s="190"/>
    </row>
    <row r="4494" spans="4:4" x14ac:dyDescent="0.2">
      <c r="D4494" s="190"/>
    </row>
    <row r="4495" spans="4:4" x14ac:dyDescent="0.2">
      <c r="D4495" s="190"/>
    </row>
    <row r="4496" spans="4:4" x14ac:dyDescent="0.2">
      <c r="D4496" s="190"/>
    </row>
    <row r="4497" spans="4:4" x14ac:dyDescent="0.2">
      <c r="D4497" s="190"/>
    </row>
    <row r="4498" spans="4:4" x14ac:dyDescent="0.2">
      <c r="D4498" s="190"/>
    </row>
    <row r="4499" spans="4:4" x14ac:dyDescent="0.2">
      <c r="D4499" s="190"/>
    </row>
    <row r="4500" spans="4:4" x14ac:dyDescent="0.2">
      <c r="D4500" s="190"/>
    </row>
    <row r="4501" spans="4:4" x14ac:dyDescent="0.2">
      <c r="D4501" s="190"/>
    </row>
    <row r="4502" spans="4:4" x14ac:dyDescent="0.2">
      <c r="D4502" s="190"/>
    </row>
    <row r="4503" spans="4:4" x14ac:dyDescent="0.2">
      <c r="D4503" s="190"/>
    </row>
    <row r="4504" spans="4:4" x14ac:dyDescent="0.2">
      <c r="D4504" s="190"/>
    </row>
    <row r="4505" spans="4:4" x14ac:dyDescent="0.2">
      <c r="D4505" s="190"/>
    </row>
    <row r="4506" spans="4:4" x14ac:dyDescent="0.2">
      <c r="D4506" s="190"/>
    </row>
    <row r="4507" spans="4:4" x14ac:dyDescent="0.2">
      <c r="D4507" s="190"/>
    </row>
    <row r="4508" spans="4:4" x14ac:dyDescent="0.2">
      <c r="D4508" s="190"/>
    </row>
    <row r="4509" spans="4:4" x14ac:dyDescent="0.2">
      <c r="D4509" s="190"/>
    </row>
    <row r="4510" spans="4:4" x14ac:dyDescent="0.2">
      <c r="D4510" s="190"/>
    </row>
    <row r="4511" spans="4:4" x14ac:dyDescent="0.2">
      <c r="D4511" s="190"/>
    </row>
    <row r="4512" spans="4:4" x14ac:dyDescent="0.2">
      <c r="D4512" s="190"/>
    </row>
    <row r="4513" spans="4:4" x14ac:dyDescent="0.2">
      <c r="D4513" s="190"/>
    </row>
    <row r="4514" spans="4:4" x14ac:dyDescent="0.2">
      <c r="D4514" s="190"/>
    </row>
    <row r="4515" spans="4:4" x14ac:dyDescent="0.2">
      <c r="D4515" s="190"/>
    </row>
    <row r="4516" spans="4:4" x14ac:dyDescent="0.2">
      <c r="D4516" s="190"/>
    </row>
    <row r="4517" spans="4:4" x14ac:dyDescent="0.2">
      <c r="D4517" s="190"/>
    </row>
    <row r="4518" spans="4:4" x14ac:dyDescent="0.2">
      <c r="D4518" s="190"/>
    </row>
    <row r="4519" spans="4:4" x14ac:dyDescent="0.2">
      <c r="D4519" s="190"/>
    </row>
    <row r="4520" spans="4:4" x14ac:dyDescent="0.2">
      <c r="D4520" s="190"/>
    </row>
    <row r="4521" spans="4:4" x14ac:dyDescent="0.2">
      <c r="D4521" s="190"/>
    </row>
    <row r="4522" spans="4:4" x14ac:dyDescent="0.2">
      <c r="D4522" s="190"/>
    </row>
    <row r="4523" spans="4:4" x14ac:dyDescent="0.2">
      <c r="D4523" s="190"/>
    </row>
    <row r="4524" spans="4:4" x14ac:dyDescent="0.2">
      <c r="D4524" s="190"/>
    </row>
    <row r="4525" spans="4:4" x14ac:dyDescent="0.2">
      <c r="D4525" s="190"/>
    </row>
    <row r="4526" spans="4:4" x14ac:dyDescent="0.2">
      <c r="D4526" s="190"/>
    </row>
    <row r="4527" spans="4:4" x14ac:dyDescent="0.2">
      <c r="D4527" s="190"/>
    </row>
    <row r="4528" spans="4:4" x14ac:dyDescent="0.2">
      <c r="D4528" s="190"/>
    </row>
    <row r="4529" spans="4:4" x14ac:dyDescent="0.2">
      <c r="D4529" s="190"/>
    </row>
    <row r="4530" spans="4:4" x14ac:dyDescent="0.2">
      <c r="D4530" s="190"/>
    </row>
    <row r="4531" spans="4:4" x14ac:dyDescent="0.2">
      <c r="D4531" s="190"/>
    </row>
    <row r="4532" spans="4:4" x14ac:dyDescent="0.2">
      <c r="D4532" s="190"/>
    </row>
    <row r="4533" spans="4:4" x14ac:dyDescent="0.2">
      <c r="D4533" s="190"/>
    </row>
    <row r="4534" spans="4:4" x14ac:dyDescent="0.2">
      <c r="D4534" s="190"/>
    </row>
    <row r="4535" spans="4:4" x14ac:dyDescent="0.2">
      <c r="D4535" s="190"/>
    </row>
    <row r="4536" spans="4:4" x14ac:dyDescent="0.2">
      <c r="D4536" s="190"/>
    </row>
    <row r="4537" spans="4:4" x14ac:dyDescent="0.2">
      <c r="D4537" s="190"/>
    </row>
    <row r="4538" spans="4:4" x14ac:dyDescent="0.2">
      <c r="D4538" s="190"/>
    </row>
    <row r="4539" spans="4:4" x14ac:dyDescent="0.2">
      <c r="D4539" s="190"/>
    </row>
    <row r="4540" spans="4:4" x14ac:dyDescent="0.2">
      <c r="D4540" s="190"/>
    </row>
    <row r="4541" spans="4:4" x14ac:dyDescent="0.2">
      <c r="D4541" s="190"/>
    </row>
    <row r="4542" spans="4:4" x14ac:dyDescent="0.2">
      <c r="D4542" s="190"/>
    </row>
    <row r="4543" spans="4:4" x14ac:dyDescent="0.2">
      <c r="D4543" s="190"/>
    </row>
    <row r="4544" spans="4:4" x14ac:dyDescent="0.2">
      <c r="D4544" s="190"/>
    </row>
    <row r="4545" spans="4:4" x14ac:dyDescent="0.2">
      <c r="D4545" s="190"/>
    </row>
    <row r="4546" spans="4:4" x14ac:dyDescent="0.2">
      <c r="D4546" s="190"/>
    </row>
    <row r="4547" spans="4:4" x14ac:dyDescent="0.2">
      <c r="D4547" s="190"/>
    </row>
    <row r="4548" spans="4:4" x14ac:dyDescent="0.2">
      <c r="D4548" s="190"/>
    </row>
    <row r="4549" spans="4:4" x14ac:dyDescent="0.2">
      <c r="D4549" s="190"/>
    </row>
    <row r="4550" spans="4:4" x14ac:dyDescent="0.2">
      <c r="D4550" s="190"/>
    </row>
    <row r="4551" spans="4:4" x14ac:dyDescent="0.2">
      <c r="D4551" s="190"/>
    </row>
    <row r="4552" spans="4:4" x14ac:dyDescent="0.2">
      <c r="D4552" s="190"/>
    </row>
    <row r="4553" spans="4:4" x14ac:dyDescent="0.2">
      <c r="D4553" s="190"/>
    </row>
    <row r="4554" spans="4:4" x14ac:dyDescent="0.2">
      <c r="D4554" s="190"/>
    </row>
    <row r="4555" spans="4:4" x14ac:dyDescent="0.2">
      <c r="D4555" s="190"/>
    </row>
    <row r="4556" spans="4:4" x14ac:dyDescent="0.2">
      <c r="D4556" s="190"/>
    </row>
    <row r="4557" spans="4:4" x14ac:dyDescent="0.2">
      <c r="D4557" s="190"/>
    </row>
    <row r="4558" spans="4:4" x14ac:dyDescent="0.2">
      <c r="D4558" s="190"/>
    </row>
    <row r="4559" spans="4:4" x14ac:dyDescent="0.2">
      <c r="D4559" s="190"/>
    </row>
    <row r="4560" spans="4:4" x14ac:dyDescent="0.2">
      <c r="D4560" s="190"/>
    </row>
    <row r="4561" spans="4:4" x14ac:dyDescent="0.2">
      <c r="D4561" s="190"/>
    </row>
    <row r="4562" spans="4:4" x14ac:dyDescent="0.2">
      <c r="D4562" s="190"/>
    </row>
    <row r="4563" spans="4:4" x14ac:dyDescent="0.2">
      <c r="D4563" s="190"/>
    </row>
    <row r="4564" spans="4:4" x14ac:dyDescent="0.2">
      <c r="D4564" s="190"/>
    </row>
    <row r="4565" spans="4:4" x14ac:dyDescent="0.2">
      <c r="D4565" s="190"/>
    </row>
    <row r="4566" spans="4:4" x14ac:dyDescent="0.2">
      <c r="D4566" s="190"/>
    </row>
    <row r="4567" spans="4:4" x14ac:dyDescent="0.2">
      <c r="D4567" s="190"/>
    </row>
    <row r="4568" spans="4:4" x14ac:dyDescent="0.2">
      <c r="D4568" s="190"/>
    </row>
    <row r="4569" spans="4:4" x14ac:dyDescent="0.2">
      <c r="D4569" s="190"/>
    </row>
    <row r="4570" spans="4:4" x14ac:dyDescent="0.2">
      <c r="D4570" s="190"/>
    </row>
    <row r="4571" spans="4:4" x14ac:dyDescent="0.2">
      <c r="D4571" s="190"/>
    </row>
    <row r="4572" spans="4:4" x14ac:dyDescent="0.2">
      <c r="D4572" s="190"/>
    </row>
    <row r="4573" spans="4:4" x14ac:dyDescent="0.2">
      <c r="D4573" s="190"/>
    </row>
    <row r="4574" spans="4:4" x14ac:dyDescent="0.2">
      <c r="D4574" s="190"/>
    </row>
    <row r="4575" spans="4:4" x14ac:dyDescent="0.2">
      <c r="D4575" s="190"/>
    </row>
    <row r="4576" spans="4:4" x14ac:dyDescent="0.2">
      <c r="D4576" s="190"/>
    </row>
    <row r="4577" spans="4:4" x14ac:dyDescent="0.2">
      <c r="D4577" s="190"/>
    </row>
    <row r="4578" spans="4:4" x14ac:dyDescent="0.2">
      <c r="D4578" s="190"/>
    </row>
    <row r="4579" spans="4:4" x14ac:dyDescent="0.2">
      <c r="D4579" s="190"/>
    </row>
    <row r="4580" spans="4:4" x14ac:dyDescent="0.2">
      <c r="D4580" s="190"/>
    </row>
    <row r="4581" spans="4:4" x14ac:dyDescent="0.2">
      <c r="D4581" s="190"/>
    </row>
    <row r="4582" spans="4:4" x14ac:dyDescent="0.2">
      <c r="D4582" s="190"/>
    </row>
    <row r="4583" spans="4:4" x14ac:dyDescent="0.2">
      <c r="D4583" s="190"/>
    </row>
    <row r="4584" spans="4:4" x14ac:dyDescent="0.2">
      <c r="D4584" s="190"/>
    </row>
    <row r="4585" spans="4:4" x14ac:dyDescent="0.2">
      <c r="D4585" s="190"/>
    </row>
    <row r="4586" spans="4:4" x14ac:dyDescent="0.2">
      <c r="D4586" s="190"/>
    </row>
    <row r="4587" spans="4:4" x14ac:dyDescent="0.2">
      <c r="D4587" s="190"/>
    </row>
    <row r="4588" spans="4:4" x14ac:dyDescent="0.2">
      <c r="D4588" s="190"/>
    </row>
    <row r="4589" spans="4:4" x14ac:dyDescent="0.2">
      <c r="D4589" s="190"/>
    </row>
    <row r="4590" spans="4:4" x14ac:dyDescent="0.2">
      <c r="D4590" s="190"/>
    </row>
    <row r="4591" spans="4:4" x14ac:dyDescent="0.2">
      <c r="D4591" s="190"/>
    </row>
    <row r="4592" spans="4:4" x14ac:dyDescent="0.2">
      <c r="D4592" s="190"/>
    </row>
    <row r="4593" spans="4:4" x14ac:dyDescent="0.2">
      <c r="D4593" s="190"/>
    </row>
    <row r="4594" spans="4:4" x14ac:dyDescent="0.2">
      <c r="D4594" s="190"/>
    </row>
    <row r="4595" spans="4:4" x14ac:dyDescent="0.2">
      <c r="D4595" s="190"/>
    </row>
    <row r="4596" spans="4:4" x14ac:dyDescent="0.2">
      <c r="D4596" s="190"/>
    </row>
    <row r="4597" spans="4:4" x14ac:dyDescent="0.2">
      <c r="D4597" s="190"/>
    </row>
    <row r="4598" spans="4:4" x14ac:dyDescent="0.2">
      <c r="D4598" s="190"/>
    </row>
    <row r="4599" spans="4:4" x14ac:dyDescent="0.2">
      <c r="D4599" s="190"/>
    </row>
    <row r="4600" spans="4:4" x14ac:dyDescent="0.2">
      <c r="D4600" s="190"/>
    </row>
    <row r="4601" spans="4:4" x14ac:dyDescent="0.2">
      <c r="D4601" s="190"/>
    </row>
    <row r="4602" spans="4:4" x14ac:dyDescent="0.2">
      <c r="D4602" s="190"/>
    </row>
    <row r="4603" spans="4:4" x14ac:dyDescent="0.2">
      <c r="D4603" s="190"/>
    </row>
    <row r="4604" spans="4:4" x14ac:dyDescent="0.2">
      <c r="D4604" s="190"/>
    </row>
    <row r="4605" spans="4:4" x14ac:dyDescent="0.2">
      <c r="D4605" s="190"/>
    </row>
    <row r="4606" spans="4:4" x14ac:dyDescent="0.2">
      <c r="D4606" s="190"/>
    </row>
    <row r="4607" spans="4:4" x14ac:dyDescent="0.2">
      <c r="D4607" s="190"/>
    </row>
    <row r="4608" spans="4:4" x14ac:dyDescent="0.2">
      <c r="D4608" s="190"/>
    </row>
    <row r="4609" spans="4:4" x14ac:dyDescent="0.2">
      <c r="D4609" s="190"/>
    </row>
    <row r="4610" spans="4:4" x14ac:dyDescent="0.2">
      <c r="D4610" s="190"/>
    </row>
    <row r="4611" spans="4:4" x14ac:dyDescent="0.2">
      <c r="D4611" s="190"/>
    </row>
    <row r="4612" spans="4:4" x14ac:dyDescent="0.2">
      <c r="D4612" s="190"/>
    </row>
    <row r="4613" spans="4:4" x14ac:dyDescent="0.2">
      <c r="D4613" s="190"/>
    </row>
    <row r="4614" spans="4:4" x14ac:dyDescent="0.2">
      <c r="D4614" s="190"/>
    </row>
    <row r="4615" spans="4:4" x14ac:dyDescent="0.2">
      <c r="D4615" s="190"/>
    </row>
    <row r="4616" spans="4:4" x14ac:dyDescent="0.2">
      <c r="D4616" s="190"/>
    </row>
    <row r="4617" spans="4:4" x14ac:dyDescent="0.2">
      <c r="D4617" s="190"/>
    </row>
    <row r="4618" spans="4:4" x14ac:dyDescent="0.2">
      <c r="D4618" s="190"/>
    </row>
    <row r="4619" spans="4:4" x14ac:dyDescent="0.2">
      <c r="D4619" s="190"/>
    </row>
    <row r="4620" spans="4:4" x14ac:dyDescent="0.2">
      <c r="D4620" s="190"/>
    </row>
    <row r="4621" spans="4:4" x14ac:dyDescent="0.2">
      <c r="D4621" s="190"/>
    </row>
    <row r="4622" spans="4:4" x14ac:dyDescent="0.2">
      <c r="D4622" s="190"/>
    </row>
    <row r="4623" spans="4:4" x14ac:dyDescent="0.2">
      <c r="D4623" s="190"/>
    </row>
    <row r="4624" spans="4:4" x14ac:dyDescent="0.2">
      <c r="D4624" s="190"/>
    </row>
    <row r="4625" spans="4:4" x14ac:dyDescent="0.2">
      <c r="D4625" s="190"/>
    </row>
    <row r="4626" spans="4:4" x14ac:dyDescent="0.2">
      <c r="D4626" s="190"/>
    </row>
    <row r="4627" spans="4:4" x14ac:dyDescent="0.2">
      <c r="D4627" s="190"/>
    </row>
    <row r="4628" spans="4:4" x14ac:dyDescent="0.2">
      <c r="D4628" s="190"/>
    </row>
    <row r="4629" spans="4:4" x14ac:dyDescent="0.2">
      <c r="D4629" s="190"/>
    </row>
    <row r="4630" spans="4:4" x14ac:dyDescent="0.2">
      <c r="D4630" s="190"/>
    </row>
    <row r="4631" spans="4:4" x14ac:dyDescent="0.2">
      <c r="D4631" s="190"/>
    </row>
    <row r="4632" spans="4:4" x14ac:dyDescent="0.2">
      <c r="D4632" s="190"/>
    </row>
    <row r="4633" spans="4:4" x14ac:dyDescent="0.2">
      <c r="D4633" s="190"/>
    </row>
    <row r="4634" spans="4:4" x14ac:dyDescent="0.2">
      <c r="D4634" s="190"/>
    </row>
    <row r="4635" spans="4:4" x14ac:dyDescent="0.2">
      <c r="D4635" s="190"/>
    </row>
    <row r="4636" spans="4:4" x14ac:dyDescent="0.2">
      <c r="D4636" s="190"/>
    </row>
    <row r="4637" spans="4:4" x14ac:dyDescent="0.2">
      <c r="D4637" s="190"/>
    </row>
    <row r="4638" spans="4:4" x14ac:dyDescent="0.2">
      <c r="D4638" s="190"/>
    </row>
    <row r="4639" spans="4:4" x14ac:dyDescent="0.2">
      <c r="D4639" s="190"/>
    </row>
    <row r="4640" spans="4:4" x14ac:dyDescent="0.2">
      <c r="D4640" s="190"/>
    </row>
    <row r="4641" spans="4:4" x14ac:dyDescent="0.2">
      <c r="D4641" s="190"/>
    </row>
    <row r="4642" spans="4:4" x14ac:dyDescent="0.2">
      <c r="D4642" s="190"/>
    </row>
    <row r="4643" spans="4:4" x14ac:dyDescent="0.2">
      <c r="D4643" s="190"/>
    </row>
    <row r="4644" spans="4:4" x14ac:dyDescent="0.2">
      <c r="D4644" s="190"/>
    </row>
    <row r="4645" spans="4:4" x14ac:dyDescent="0.2">
      <c r="D4645" s="190"/>
    </row>
    <row r="4646" spans="4:4" x14ac:dyDescent="0.2">
      <c r="D4646" s="190"/>
    </row>
    <row r="4647" spans="4:4" x14ac:dyDescent="0.2">
      <c r="D4647" s="190"/>
    </row>
    <row r="4648" spans="4:4" x14ac:dyDescent="0.2">
      <c r="D4648" s="190"/>
    </row>
    <row r="4649" spans="4:4" x14ac:dyDescent="0.2">
      <c r="D4649" s="190"/>
    </row>
    <row r="4650" spans="4:4" x14ac:dyDescent="0.2">
      <c r="D4650" s="190"/>
    </row>
    <row r="4651" spans="4:4" x14ac:dyDescent="0.2">
      <c r="D4651" s="190"/>
    </row>
    <row r="4652" spans="4:4" x14ac:dyDescent="0.2">
      <c r="D4652" s="190"/>
    </row>
    <row r="4653" spans="4:4" x14ac:dyDescent="0.2">
      <c r="D4653" s="190"/>
    </row>
    <row r="4654" spans="4:4" x14ac:dyDescent="0.2">
      <c r="D4654" s="190"/>
    </row>
    <row r="4655" spans="4:4" x14ac:dyDescent="0.2">
      <c r="D4655" s="190"/>
    </row>
    <row r="4656" spans="4:4" x14ac:dyDescent="0.2">
      <c r="D4656" s="190"/>
    </row>
    <row r="4657" spans="4:4" x14ac:dyDescent="0.2">
      <c r="D4657" s="190"/>
    </row>
    <row r="4658" spans="4:4" x14ac:dyDescent="0.2">
      <c r="D4658" s="190"/>
    </row>
    <row r="4659" spans="4:4" x14ac:dyDescent="0.2">
      <c r="D4659" s="190"/>
    </row>
    <row r="4660" spans="4:4" x14ac:dyDescent="0.2">
      <c r="D4660" s="190"/>
    </row>
    <row r="4661" spans="4:4" x14ac:dyDescent="0.2">
      <c r="D4661" s="190"/>
    </row>
    <row r="4662" spans="4:4" x14ac:dyDescent="0.2">
      <c r="D4662" s="190"/>
    </row>
    <row r="4663" spans="4:4" x14ac:dyDescent="0.2">
      <c r="D4663" s="190"/>
    </row>
    <row r="4664" spans="4:4" x14ac:dyDescent="0.2">
      <c r="D4664" s="190"/>
    </row>
    <row r="4665" spans="4:4" x14ac:dyDescent="0.2">
      <c r="D4665" s="190"/>
    </row>
    <row r="4666" spans="4:4" x14ac:dyDescent="0.2">
      <c r="D4666" s="190"/>
    </row>
    <row r="4667" spans="4:4" x14ac:dyDescent="0.2">
      <c r="D4667" s="190"/>
    </row>
    <row r="4668" spans="4:4" x14ac:dyDescent="0.2">
      <c r="D4668" s="190"/>
    </row>
    <row r="4669" spans="4:4" x14ac:dyDescent="0.2">
      <c r="D4669" s="190"/>
    </row>
    <row r="4670" spans="4:4" x14ac:dyDescent="0.2">
      <c r="D4670" s="190"/>
    </row>
    <row r="4671" spans="4:4" x14ac:dyDescent="0.2">
      <c r="D4671" s="190"/>
    </row>
    <row r="4672" spans="4:4" x14ac:dyDescent="0.2">
      <c r="D4672" s="190"/>
    </row>
    <row r="4673" spans="4:4" x14ac:dyDescent="0.2">
      <c r="D4673" s="190"/>
    </row>
    <row r="4674" spans="4:4" x14ac:dyDescent="0.2">
      <c r="D4674" s="190"/>
    </row>
    <row r="4675" spans="4:4" x14ac:dyDescent="0.2">
      <c r="D4675" s="190"/>
    </row>
    <row r="4676" spans="4:4" x14ac:dyDescent="0.2">
      <c r="D4676" s="190"/>
    </row>
    <row r="4677" spans="4:4" x14ac:dyDescent="0.2">
      <c r="D4677" s="190"/>
    </row>
    <row r="4678" spans="4:4" x14ac:dyDescent="0.2">
      <c r="D4678" s="190"/>
    </row>
    <row r="4679" spans="4:4" x14ac:dyDescent="0.2">
      <c r="D4679" s="190"/>
    </row>
    <row r="4680" spans="4:4" x14ac:dyDescent="0.2">
      <c r="D4680" s="190"/>
    </row>
    <row r="4681" spans="4:4" x14ac:dyDescent="0.2">
      <c r="D4681" s="190"/>
    </row>
    <row r="4682" spans="4:4" x14ac:dyDescent="0.2">
      <c r="D4682" s="190"/>
    </row>
    <row r="4683" spans="4:4" x14ac:dyDescent="0.2">
      <c r="D4683" s="190"/>
    </row>
    <row r="4684" spans="4:4" x14ac:dyDescent="0.2">
      <c r="D4684" s="190"/>
    </row>
    <row r="4685" spans="4:4" x14ac:dyDescent="0.2">
      <c r="D4685" s="190"/>
    </row>
    <row r="4686" spans="4:4" x14ac:dyDescent="0.2">
      <c r="D4686" s="190"/>
    </row>
    <row r="4687" spans="4:4" x14ac:dyDescent="0.2">
      <c r="D4687" s="190"/>
    </row>
    <row r="4688" spans="4:4" x14ac:dyDescent="0.2">
      <c r="D4688" s="190"/>
    </row>
    <row r="4689" spans="4:4" x14ac:dyDescent="0.2">
      <c r="D4689" s="190"/>
    </row>
    <row r="4690" spans="4:4" x14ac:dyDescent="0.2">
      <c r="D4690" s="190"/>
    </row>
    <row r="4691" spans="4:4" x14ac:dyDescent="0.2">
      <c r="D4691" s="190"/>
    </row>
    <row r="4692" spans="4:4" x14ac:dyDescent="0.2">
      <c r="D4692" s="190"/>
    </row>
    <row r="4693" spans="4:4" x14ac:dyDescent="0.2">
      <c r="D4693" s="190"/>
    </row>
    <row r="4694" spans="4:4" x14ac:dyDescent="0.2">
      <c r="D4694" s="190"/>
    </row>
    <row r="4695" spans="4:4" x14ac:dyDescent="0.2">
      <c r="D4695" s="190"/>
    </row>
    <row r="4696" spans="4:4" x14ac:dyDescent="0.2">
      <c r="D4696" s="190"/>
    </row>
    <row r="4697" spans="4:4" x14ac:dyDescent="0.2">
      <c r="D4697" s="190"/>
    </row>
    <row r="4698" spans="4:4" x14ac:dyDescent="0.2">
      <c r="D4698" s="190"/>
    </row>
    <row r="4699" spans="4:4" x14ac:dyDescent="0.2">
      <c r="D4699" s="190"/>
    </row>
    <row r="4700" spans="4:4" x14ac:dyDescent="0.2">
      <c r="D4700" s="190"/>
    </row>
    <row r="4701" spans="4:4" x14ac:dyDescent="0.2">
      <c r="D4701" s="190"/>
    </row>
    <row r="4702" spans="4:4" x14ac:dyDescent="0.2">
      <c r="D4702" s="190"/>
    </row>
    <row r="4703" spans="4:4" x14ac:dyDescent="0.2">
      <c r="D4703" s="190"/>
    </row>
    <row r="4704" spans="4:4" x14ac:dyDescent="0.2">
      <c r="D4704" s="190"/>
    </row>
    <row r="4705" spans="4:4" x14ac:dyDescent="0.2">
      <c r="D4705" s="190"/>
    </row>
    <row r="4706" spans="4:4" x14ac:dyDescent="0.2">
      <c r="D4706" s="190"/>
    </row>
    <row r="4707" spans="4:4" x14ac:dyDescent="0.2">
      <c r="D4707" s="190"/>
    </row>
    <row r="4708" spans="4:4" x14ac:dyDescent="0.2">
      <c r="D4708" s="190"/>
    </row>
    <row r="4709" spans="4:4" x14ac:dyDescent="0.2">
      <c r="D4709" s="190"/>
    </row>
    <row r="4710" spans="4:4" x14ac:dyDescent="0.2">
      <c r="D4710" s="190"/>
    </row>
    <row r="4711" spans="4:4" x14ac:dyDescent="0.2">
      <c r="D4711" s="190"/>
    </row>
    <row r="4712" spans="4:4" x14ac:dyDescent="0.2">
      <c r="D4712" s="190"/>
    </row>
    <row r="4713" spans="4:4" x14ac:dyDescent="0.2">
      <c r="D4713" s="190"/>
    </row>
    <row r="4714" spans="4:4" x14ac:dyDescent="0.2">
      <c r="D4714" s="190"/>
    </row>
    <row r="4715" spans="4:4" x14ac:dyDescent="0.2">
      <c r="D4715" s="190"/>
    </row>
    <row r="4716" spans="4:4" x14ac:dyDescent="0.2">
      <c r="D4716" s="190"/>
    </row>
    <row r="4717" spans="4:4" x14ac:dyDescent="0.2">
      <c r="D4717" s="190"/>
    </row>
    <row r="4718" spans="4:4" x14ac:dyDescent="0.2">
      <c r="D4718" s="190"/>
    </row>
    <row r="4719" spans="4:4" x14ac:dyDescent="0.2">
      <c r="D4719" s="190"/>
    </row>
    <row r="4720" spans="4:4" x14ac:dyDescent="0.2">
      <c r="D4720" s="190"/>
    </row>
    <row r="4721" spans="4:4" x14ac:dyDescent="0.2">
      <c r="D4721" s="190"/>
    </row>
    <row r="4722" spans="4:4" x14ac:dyDescent="0.2">
      <c r="D4722" s="190"/>
    </row>
    <row r="4723" spans="4:4" x14ac:dyDescent="0.2">
      <c r="D4723" s="190"/>
    </row>
    <row r="4724" spans="4:4" x14ac:dyDescent="0.2">
      <c r="D4724" s="190"/>
    </row>
    <row r="4725" spans="4:4" x14ac:dyDescent="0.2">
      <c r="D4725" s="190"/>
    </row>
    <row r="4726" spans="4:4" x14ac:dyDescent="0.2">
      <c r="D4726" s="190"/>
    </row>
    <row r="4727" spans="4:4" x14ac:dyDescent="0.2">
      <c r="D4727" s="190"/>
    </row>
    <row r="4728" spans="4:4" x14ac:dyDescent="0.2">
      <c r="D4728" s="190"/>
    </row>
    <row r="4729" spans="4:4" x14ac:dyDescent="0.2">
      <c r="D4729" s="190"/>
    </row>
    <row r="4730" spans="4:4" x14ac:dyDescent="0.2">
      <c r="D4730" s="190"/>
    </row>
    <row r="4731" spans="4:4" x14ac:dyDescent="0.2">
      <c r="D4731" s="190"/>
    </row>
    <row r="4732" spans="4:4" x14ac:dyDescent="0.2">
      <c r="D4732" s="190"/>
    </row>
    <row r="4733" spans="4:4" x14ac:dyDescent="0.2">
      <c r="D4733" s="190"/>
    </row>
    <row r="4734" spans="4:4" x14ac:dyDescent="0.2">
      <c r="D4734" s="190"/>
    </row>
    <row r="4735" spans="4:4" x14ac:dyDescent="0.2">
      <c r="D4735" s="190"/>
    </row>
    <row r="4736" spans="4:4" x14ac:dyDescent="0.2">
      <c r="D4736" s="190"/>
    </row>
    <row r="4737" spans="4:4" x14ac:dyDescent="0.2">
      <c r="D4737" s="190"/>
    </row>
    <row r="4738" spans="4:4" x14ac:dyDescent="0.2">
      <c r="D4738" s="190"/>
    </row>
    <row r="4739" spans="4:4" x14ac:dyDescent="0.2">
      <c r="D4739" s="190"/>
    </row>
    <row r="4740" spans="4:4" x14ac:dyDescent="0.2">
      <c r="D4740" s="190"/>
    </row>
    <row r="4741" spans="4:4" x14ac:dyDescent="0.2">
      <c r="D4741" s="190"/>
    </row>
    <row r="4742" spans="4:4" x14ac:dyDescent="0.2">
      <c r="D4742" s="190"/>
    </row>
    <row r="4743" spans="4:4" x14ac:dyDescent="0.2">
      <c r="D4743" s="190"/>
    </row>
    <row r="4744" spans="4:4" x14ac:dyDescent="0.2">
      <c r="D4744" s="190"/>
    </row>
    <row r="4745" spans="4:4" x14ac:dyDescent="0.2">
      <c r="D4745" s="190"/>
    </row>
    <row r="4746" spans="4:4" x14ac:dyDescent="0.2">
      <c r="D4746" s="190"/>
    </row>
    <row r="4747" spans="4:4" x14ac:dyDescent="0.2">
      <c r="D4747" s="190"/>
    </row>
    <row r="4748" spans="4:4" x14ac:dyDescent="0.2">
      <c r="D4748" s="190"/>
    </row>
    <row r="4749" spans="4:4" x14ac:dyDescent="0.2">
      <c r="D4749" s="190"/>
    </row>
    <row r="4750" spans="4:4" x14ac:dyDescent="0.2">
      <c r="D4750" s="190"/>
    </row>
    <row r="4751" spans="4:4" x14ac:dyDescent="0.2">
      <c r="D4751" s="190"/>
    </row>
    <row r="4752" spans="4:4" x14ac:dyDescent="0.2">
      <c r="D4752" s="190"/>
    </row>
    <row r="4753" spans="4:4" x14ac:dyDescent="0.2">
      <c r="D4753" s="190"/>
    </row>
    <row r="4754" spans="4:4" x14ac:dyDescent="0.2">
      <c r="D4754" s="190"/>
    </row>
    <row r="4755" spans="4:4" x14ac:dyDescent="0.2">
      <c r="D4755" s="190"/>
    </row>
    <row r="4756" spans="4:4" x14ac:dyDescent="0.2">
      <c r="D4756" s="190"/>
    </row>
    <row r="4757" spans="4:4" x14ac:dyDescent="0.2">
      <c r="D4757" s="190"/>
    </row>
    <row r="4758" spans="4:4" x14ac:dyDescent="0.2">
      <c r="D4758" s="190"/>
    </row>
    <row r="4759" spans="4:4" x14ac:dyDescent="0.2">
      <c r="D4759" s="190"/>
    </row>
    <row r="4760" spans="4:4" x14ac:dyDescent="0.2">
      <c r="D4760" s="190"/>
    </row>
    <row r="4761" spans="4:4" x14ac:dyDescent="0.2">
      <c r="D4761" s="190"/>
    </row>
    <row r="4762" spans="4:4" x14ac:dyDescent="0.2">
      <c r="D4762" s="190"/>
    </row>
    <row r="4763" spans="4:4" x14ac:dyDescent="0.2">
      <c r="D4763" s="190"/>
    </row>
    <row r="4764" spans="4:4" x14ac:dyDescent="0.2">
      <c r="D4764" s="190"/>
    </row>
    <row r="4765" spans="4:4" x14ac:dyDescent="0.2">
      <c r="D4765" s="190"/>
    </row>
    <row r="4766" spans="4:4" x14ac:dyDescent="0.2">
      <c r="D4766" s="190"/>
    </row>
    <row r="4767" spans="4:4" x14ac:dyDescent="0.2">
      <c r="D4767" s="190"/>
    </row>
    <row r="4768" spans="4:4" x14ac:dyDescent="0.2">
      <c r="D4768" s="190"/>
    </row>
    <row r="4769" spans="4:4" x14ac:dyDescent="0.2">
      <c r="D4769" s="190"/>
    </row>
    <row r="4770" spans="4:4" x14ac:dyDescent="0.2">
      <c r="D4770" s="190"/>
    </row>
    <row r="4771" spans="4:4" x14ac:dyDescent="0.2">
      <c r="D4771" s="190"/>
    </row>
    <row r="4772" spans="4:4" x14ac:dyDescent="0.2">
      <c r="D4772" s="190"/>
    </row>
    <row r="4773" spans="4:4" x14ac:dyDescent="0.2">
      <c r="D4773" s="190"/>
    </row>
    <row r="4774" spans="4:4" x14ac:dyDescent="0.2">
      <c r="D4774" s="190"/>
    </row>
    <row r="4775" spans="4:4" x14ac:dyDescent="0.2">
      <c r="D4775" s="190"/>
    </row>
    <row r="4776" spans="4:4" x14ac:dyDescent="0.2">
      <c r="D4776" s="190"/>
    </row>
    <row r="4777" spans="4:4" x14ac:dyDescent="0.2">
      <c r="D4777" s="190"/>
    </row>
    <row r="4778" spans="4:4" x14ac:dyDescent="0.2">
      <c r="D4778" s="190"/>
    </row>
    <row r="4779" spans="4:4" x14ac:dyDescent="0.2">
      <c r="D4779" s="190"/>
    </row>
    <row r="4780" spans="4:4" x14ac:dyDescent="0.2">
      <c r="D4780" s="190"/>
    </row>
    <row r="4781" spans="4:4" x14ac:dyDescent="0.2">
      <c r="D4781" s="190"/>
    </row>
    <row r="4782" spans="4:4" x14ac:dyDescent="0.2">
      <c r="D4782" s="190"/>
    </row>
    <row r="4783" spans="4:4" x14ac:dyDescent="0.2">
      <c r="D4783" s="190"/>
    </row>
    <row r="4784" spans="4:4" x14ac:dyDescent="0.2">
      <c r="D4784" s="190"/>
    </row>
    <row r="4785" spans="4:4" x14ac:dyDescent="0.2">
      <c r="D4785" s="190"/>
    </row>
    <row r="4786" spans="4:4" x14ac:dyDescent="0.2">
      <c r="D4786" s="190"/>
    </row>
    <row r="4787" spans="4:4" x14ac:dyDescent="0.2">
      <c r="D4787" s="190"/>
    </row>
    <row r="4788" spans="4:4" x14ac:dyDescent="0.2">
      <c r="D4788" s="190"/>
    </row>
    <row r="4789" spans="4:4" x14ac:dyDescent="0.2">
      <c r="D4789" s="190"/>
    </row>
    <row r="4790" spans="4:4" x14ac:dyDescent="0.2">
      <c r="D4790" s="190"/>
    </row>
    <row r="4791" spans="4:4" x14ac:dyDescent="0.2">
      <c r="D4791" s="190"/>
    </row>
    <row r="4792" spans="4:4" x14ac:dyDescent="0.2">
      <c r="D4792" s="190"/>
    </row>
    <row r="4793" spans="4:4" x14ac:dyDescent="0.2">
      <c r="D4793" s="190"/>
    </row>
    <row r="4794" spans="4:4" x14ac:dyDescent="0.2">
      <c r="D4794" s="190"/>
    </row>
    <row r="4795" spans="4:4" x14ac:dyDescent="0.2">
      <c r="D4795" s="190"/>
    </row>
    <row r="4796" spans="4:4" x14ac:dyDescent="0.2">
      <c r="D4796" s="190"/>
    </row>
    <row r="4797" spans="4:4" x14ac:dyDescent="0.2">
      <c r="D4797" s="190"/>
    </row>
    <row r="4798" spans="4:4" x14ac:dyDescent="0.2">
      <c r="D4798" s="190"/>
    </row>
    <row r="4799" spans="4:4" x14ac:dyDescent="0.2">
      <c r="D4799" s="190"/>
    </row>
    <row r="4800" spans="4:4" x14ac:dyDescent="0.2">
      <c r="D4800" s="190"/>
    </row>
    <row r="4801" spans="4:4" x14ac:dyDescent="0.2">
      <c r="D4801" s="190"/>
    </row>
    <row r="4802" spans="4:4" x14ac:dyDescent="0.2">
      <c r="D4802" s="190"/>
    </row>
    <row r="4803" spans="4:4" x14ac:dyDescent="0.2">
      <c r="D4803" s="190"/>
    </row>
    <row r="4804" spans="4:4" x14ac:dyDescent="0.2">
      <c r="D4804" s="190"/>
    </row>
    <row r="4805" spans="4:4" x14ac:dyDescent="0.2">
      <c r="D4805" s="190"/>
    </row>
    <row r="4806" spans="4:4" x14ac:dyDescent="0.2">
      <c r="D4806" s="190"/>
    </row>
    <row r="4807" spans="4:4" x14ac:dyDescent="0.2">
      <c r="D4807" s="190"/>
    </row>
    <row r="4808" spans="4:4" x14ac:dyDescent="0.2">
      <c r="D4808" s="190"/>
    </row>
    <row r="4809" spans="4:4" x14ac:dyDescent="0.2">
      <c r="D4809" s="190"/>
    </row>
    <row r="4810" spans="4:4" x14ac:dyDescent="0.2">
      <c r="D4810" s="190"/>
    </row>
    <row r="4811" spans="4:4" x14ac:dyDescent="0.2">
      <c r="D4811" s="190"/>
    </row>
    <row r="4812" spans="4:4" x14ac:dyDescent="0.2">
      <c r="D4812" s="190"/>
    </row>
    <row r="4813" spans="4:4" x14ac:dyDescent="0.2">
      <c r="D4813" s="190"/>
    </row>
    <row r="4814" spans="4:4" x14ac:dyDescent="0.2">
      <c r="D4814" s="190"/>
    </row>
    <row r="4815" spans="4:4" x14ac:dyDescent="0.2">
      <c r="D4815" s="190"/>
    </row>
    <row r="4816" spans="4:4" x14ac:dyDescent="0.2">
      <c r="D4816" s="190"/>
    </row>
    <row r="4817" spans="4:4" x14ac:dyDescent="0.2">
      <c r="D4817" s="190"/>
    </row>
    <row r="4818" spans="4:4" x14ac:dyDescent="0.2">
      <c r="D4818" s="190"/>
    </row>
    <row r="4819" spans="4:4" x14ac:dyDescent="0.2">
      <c r="D4819" s="190"/>
    </row>
    <row r="4820" spans="4:4" x14ac:dyDescent="0.2">
      <c r="D4820" s="190"/>
    </row>
    <row r="4821" spans="4:4" x14ac:dyDescent="0.2">
      <c r="D4821" s="190"/>
    </row>
    <row r="4822" spans="4:4" x14ac:dyDescent="0.2">
      <c r="D4822" s="190"/>
    </row>
    <row r="4823" spans="4:4" x14ac:dyDescent="0.2">
      <c r="D4823" s="190"/>
    </row>
    <row r="4824" spans="4:4" x14ac:dyDescent="0.2">
      <c r="D4824" s="190"/>
    </row>
    <row r="4825" spans="4:4" x14ac:dyDescent="0.2">
      <c r="D4825" s="190"/>
    </row>
    <row r="4826" spans="4:4" x14ac:dyDescent="0.2">
      <c r="D4826" s="190"/>
    </row>
    <row r="4827" spans="4:4" x14ac:dyDescent="0.2">
      <c r="D4827" s="190"/>
    </row>
    <row r="4828" spans="4:4" x14ac:dyDescent="0.2">
      <c r="D4828" s="190"/>
    </row>
    <row r="4829" spans="4:4" x14ac:dyDescent="0.2">
      <c r="D4829" s="190"/>
    </row>
    <row r="4830" spans="4:4" x14ac:dyDescent="0.2">
      <c r="D4830" s="190"/>
    </row>
    <row r="4831" spans="4:4" x14ac:dyDescent="0.2">
      <c r="D4831" s="190"/>
    </row>
    <row r="4832" spans="4:4" x14ac:dyDescent="0.2">
      <c r="D4832" s="190"/>
    </row>
    <row r="4833" spans="4:4" x14ac:dyDescent="0.2">
      <c r="D4833" s="190"/>
    </row>
    <row r="4834" spans="4:4" x14ac:dyDescent="0.2">
      <c r="D4834" s="190"/>
    </row>
    <row r="4835" spans="4:4" x14ac:dyDescent="0.2">
      <c r="D4835" s="190"/>
    </row>
    <row r="4836" spans="4:4" x14ac:dyDescent="0.2">
      <c r="D4836" s="190"/>
    </row>
    <row r="4837" spans="4:4" x14ac:dyDescent="0.2">
      <c r="D4837" s="190"/>
    </row>
    <row r="4838" spans="4:4" x14ac:dyDescent="0.2">
      <c r="D4838" s="190"/>
    </row>
    <row r="4839" spans="4:4" x14ac:dyDescent="0.2">
      <c r="D4839" s="190"/>
    </row>
    <row r="4840" spans="4:4" x14ac:dyDescent="0.2">
      <c r="D4840" s="190"/>
    </row>
    <row r="4841" spans="4:4" x14ac:dyDescent="0.2">
      <c r="D4841" s="190"/>
    </row>
    <row r="4842" spans="4:4" x14ac:dyDescent="0.2">
      <c r="D4842" s="190"/>
    </row>
    <row r="4843" spans="4:4" x14ac:dyDescent="0.2">
      <c r="D4843" s="190"/>
    </row>
    <row r="4844" spans="4:4" x14ac:dyDescent="0.2">
      <c r="D4844" s="190"/>
    </row>
    <row r="4845" spans="4:4" x14ac:dyDescent="0.2">
      <c r="D4845" s="190"/>
    </row>
    <row r="4846" spans="4:4" x14ac:dyDescent="0.2">
      <c r="D4846" s="190"/>
    </row>
    <row r="4847" spans="4:4" x14ac:dyDescent="0.2">
      <c r="D4847" s="190"/>
    </row>
    <row r="4848" spans="4:4" x14ac:dyDescent="0.2">
      <c r="D4848" s="190"/>
    </row>
    <row r="4849" spans="4:4" x14ac:dyDescent="0.2">
      <c r="D4849" s="190"/>
    </row>
    <row r="4850" spans="4:4" x14ac:dyDescent="0.2">
      <c r="D4850" s="190"/>
    </row>
    <row r="4851" spans="4:4" x14ac:dyDescent="0.2">
      <c r="D4851" s="190"/>
    </row>
    <row r="4852" spans="4:4" x14ac:dyDescent="0.2">
      <c r="D4852" s="190"/>
    </row>
    <row r="4853" spans="4:4" x14ac:dyDescent="0.2">
      <c r="D4853" s="190"/>
    </row>
    <row r="4854" spans="4:4" x14ac:dyDescent="0.2">
      <c r="D4854" s="190"/>
    </row>
    <row r="4855" spans="4:4" x14ac:dyDescent="0.2">
      <c r="D4855" s="190"/>
    </row>
    <row r="4856" spans="4:4" x14ac:dyDescent="0.2">
      <c r="D4856" s="190"/>
    </row>
    <row r="4857" spans="4:4" x14ac:dyDescent="0.2">
      <c r="D4857" s="190"/>
    </row>
    <row r="4858" spans="4:4" x14ac:dyDescent="0.2">
      <c r="D4858" s="190"/>
    </row>
    <row r="4859" spans="4:4" x14ac:dyDescent="0.2">
      <c r="D4859" s="190"/>
    </row>
    <row r="4860" spans="4:4" x14ac:dyDescent="0.2">
      <c r="D4860" s="190"/>
    </row>
    <row r="4861" spans="4:4" x14ac:dyDescent="0.2">
      <c r="D4861" s="190"/>
    </row>
    <row r="4862" spans="4:4" x14ac:dyDescent="0.2">
      <c r="D4862" s="190"/>
    </row>
    <row r="4863" spans="4:4" x14ac:dyDescent="0.2">
      <c r="D4863" s="190"/>
    </row>
    <row r="4864" spans="4:4" x14ac:dyDescent="0.2">
      <c r="D4864" s="190"/>
    </row>
    <row r="4865" spans="4:4" x14ac:dyDescent="0.2">
      <c r="D4865" s="190"/>
    </row>
    <row r="4866" spans="4:4" x14ac:dyDescent="0.2">
      <c r="D4866" s="190"/>
    </row>
    <row r="4867" spans="4:4" x14ac:dyDescent="0.2">
      <c r="D4867" s="190"/>
    </row>
    <row r="4868" spans="4:4" x14ac:dyDescent="0.2">
      <c r="D4868" s="190"/>
    </row>
    <row r="4869" spans="4:4" x14ac:dyDescent="0.2">
      <c r="D4869" s="190"/>
    </row>
    <row r="4870" spans="4:4" x14ac:dyDescent="0.2">
      <c r="D4870" s="190"/>
    </row>
    <row r="4871" spans="4:4" x14ac:dyDescent="0.2">
      <c r="D4871" s="190"/>
    </row>
    <row r="4872" spans="4:4" x14ac:dyDescent="0.2">
      <c r="D4872" s="190"/>
    </row>
    <row r="4873" spans="4:4" x14ac:dyDescent="0.2">
      <c r="D4873" s="190"/>
    </row>
    <row r="4874" spans="4:4" x14ac:dyDescent="0.2">
      <c r="D4874" s="190"/>
    </row>
    <row r="4875" spans="4:4" x14ac:dyDescent="0.2">
      <c r="D4875" s="190"/>
    </row>
    <row r="4876" spans="4:4" x14ac:dyDescent="0.2">
      <c r="D4876" s="190"/>
    </row>
    <row r="4877" spans="4:4" x14ac:dyDescent="0.2">
      <c r="D4877" s="190"/>
    </row>
    <row r="4878" spans="4:4" x14ac:dyDescent="0.2">
      <c r="D4878" s="190"/>
    </row>
    <row r="4879" spans="4:4" x14ac:dyDescent="0.2">
      <c r="D4879" s="190"/>
    </row>
    <row r="4880" spans="4:4" x14ac:dyDescent="0.2">
      <c r="D4880" s="190"/>
    </row>
    <row r="4881" spans="4:4" x14ac:dyDescent="0.2">
      <c r="D4881" s="190"/>
    </row>
    <row r="4882" spans="4:4" x14ac:dyDescent="0.2">
      <c r="D4882" s="190"/>
    </row>
    <row r="4883" spans="4:4" x14ac:dyDescent="0.2">
      <c r="D4883" s="190"/>
    </row>
    <row r="4884" spans="4:4" x14ac:dyDescent="0.2">
      <c r="D4884" s="190"/>
    </row>
    <row r="4885" spans="4:4" x14ac:dyDescent="0.2">
      <c r="D4885" s="190"/>
    </row>
    <row r="4886" spans="4:4" x14ac:dyDescent="0.2">
      <c r="D4886" s="190"/>
    </row>
    <row r="4887" spans="4:4" x14ac:dyDescent="0.2">
      <c r="D4887" s="190"/>
    </row>
    <row r="4888" spans="4:4" x14ac:dyDescent="0.2">
      <c r="D4888" s="190"/>
    </row>
    <row r="4889" spans="4:4" x14ac:dyDescent="0.2">
      <c r="D4889" s="190"/>
    </row>
    <row r="4890" spans="4:4" x14ac:dyDescent="0.2">
      <c r="D4890" s="190"/>
    </row>
    <row r="4891" spans="4:4" x14ac:dyDescent="0.2">
      <c r="D4891" s="190"/>
    </row>
    <row r="4892" spans="4:4" x14ac:dyDescent="0.2">
      <c r="D4892" s="190"/>
    </row>
    <row r="4893" spans="4:4" x14ac:dyDescent="0.2">
      <c r="D4893" s="190"/>
    </row>
    <row r="4894" spans="4:4" x14ac:dyDescent="0.2">
      <c r="D4894" s="190"/>
    </row>
    <row r="4895" spans="4:4" x14ac:dyDescent="0.2">
      <c r="D4895" s="190"/>
    </row>
    <row r="4896" spans="4:4" x14ac:dyDescent="0.2">
      <c r="D4896" s="190"/>
    </row>
    <row r="4897" spans="4:4" x14ac:dyDescent="0.2">
      <c r="D4897" s="190"/>
    </row>
    <row r="4898" spans="4:4" x14ac:dyDescent="0.2">
      <c r="D4898" s="190"/>
    </row>
    <row r="4899" spans="4:4" x14ac:dyDescent="0.2">
      <c r="D4899" s="190"/>
    </row>
    <row r="4900" spans="4:4" x14ac:dyDescent="0.2">
      <c r="D4900" s="190"/>
    </row>
    <row r="4901" spans="4:4" x14ac:dyDescent="0.2">
      <c r="D4901" s="190"/>
    </row>
    <row r="4902" spans="4:4" x14ac:dyDescent="0.2">
      <c r="D4902" s="190"/>
    </row>
    <row r="4903" spans="4:4" x14ac:dyDescent="0.2">
      <c r="D4903" s="190"/>
    </row>
    <row r="4904" spans="4:4" x14ac:dyDescent="0.2">
      <c r="D4904" s="190"/>
    </row>
    <row r="4905" spans="4:4" x14ac:dyDescent="0.2">
      <c r="D4905" s="190"/>
    </row>
    <row r="4906" spans="4:4" x14ac:dyDescent="0.2">
      <c r="D4906" s="190"/>
    </row>
    <row r="4907" spans="4:4" x14ac:dyDescent="0.2">
      <c r="D4907" s="190"/>
    </row>
    <row r="4908" spans="4:4" x14ac:dyDescent="0.2">
      <c r="D4908" s="190"/>
    </row>
    <row r="4909" spans="4:4" x14ac:dyDescent="0.2">
      <c r="D4909" s="190"/>
    </row>
    <row r="4910" spans="4:4" x14ac:dyDescent="0.2">
      <c r="D4910" s="190"/>
    </row>
    <row r="4911" spans="4:4" x14ac:dyDescent="0.2">
      <c r="D4911" s="190"/>
    </row>
    <row r="4912" spans="4:4" x14ac:dyDescent="0.2">
      <c r="D4912" s="190"/>
    </row>
    <row r="4913" spans="4:4" x14ac:dyDescent="0.2">
      <c r="D4913" s="190"/>
    </row>
    <row r="4914" spans="4:4" x14ac:dyDescent="0.2">
      <c r="D4914" s="190"/>
    </row>
    <row r="4915" spans="4:4" x14ac:dyDescent="0.2">
      <c r="D4915" s="190"/>
    </row>
    <row r="4916" spans="4:4" x14ac:dyDescent="0.2">
      <c r="D4916" s="190"/>
    </row>
    <row r="4917" spans="4:4" x14ac:dyDescent="0.2">
      <c r="D4917" s="190"/>
    </row>
    <row r="4918" spans="4:4" x14ac:dyDescent="0.2">
      <c r="D4918" s="190"/>
    </row>
    <row r="4919" spans="4:4" x14ac:dyDescent="0.2">
      <c r="D4919" s="190"/>
    </row>
    <row r="4920" spans="4:4" x14ac:dyDescent="0.2">
      <c r="D4920" s="190"/>
    </row>
    <row r="4921" spans="4:4" x14ac:dyDescent="0.2">
      <c r="D4921" s="190"/>
    </row>
    <row r="4922" spans="4:4" x14ac:dyDescent="0.2">
      <c r="D4922" s="190"/>
    </row>
    <row r="4923" spans="4:4" x14ac:dyDescent="0.2">
      <c r="D4923" s="190"/>
    </row>
    <row r="4924" spans="4:4" x14ac:dyDescent="0.2">
      <c r="D4924" s="190"/>
    </row>
    <row r="4925" spans="4:4" x14ac:dyDescent="0.2">
      <c r="D4925" s="190"/>
    </row>
    <row r="4926" spans="4:4" x14ac:dyDescent="0.2">
      <c r="D4926" s="190"/>
    </row>
    <row r="4927" spans="4:4" x14ac:dyDescent="0.2">
      <c r="D4927" s="190"/>
    </row>
    <row r="4928" spans="4:4" x14ac:dyDescent="0.2">
      <c r="D4928" s="190"/>
    </row>
    <row r="4929" spans="4:4" x14ac:dyDescent="0.2">
      <c r="D4929" s="190"/>
    </row>
    <row r="4930" spans="4:4" x14ac:dyDescent="0.2">
      <c r="D4930" s="190"/>
    </row>
    <row r="4931" spans="4:4" x14ac:dyDescent="0.2">
      <c r="D4931" s="190"/>
    </row>
    <row r="4932" spans="4:4" x14ac:dyDescent="0.2">
      <c r="D4932" s="190"/>
    </row>
    <row r="4933" spans="4:4" x14ac:dyDescent="0.2">
      <c r="D4933" s="190"/>
    </row>
    <row r="4934" spans="4:4" x14ac:dyDescent="0.2">
      <c r="D4934" s="190"/>
    </row>
    <row r="4935" spans="4:4" x14ac:dyDescent="0.2">
      <c r="D4935" s="190"/>
    </row>
    <row r="4936" spans="4:4" x14ac:dyDescent="0.2">
      <c r="D4936" s="190"/>
    </row>
    <row r="4937" spans="4:4" x14ac:dyDescent="0.2">
      <c r="D4937" s="190"/>
    </row>
    <row r="4938" spans="4:4" x14ac:dyDescent="0.2">
      <c r="D4938" s="190"/>
    </row>
    <row r="4939" spans="4:4" x14ac:dyDescent="0.2">
      <c r="D4939" s="190"/>
    </row>
    <row r="4940" spans="4:4" x14ac:dyDescent="0.2">
      <c r="D4940" s="190"/>
    </row>
    <row r="4941" spans="4:4" x14ac:dyDescent="0.2">
      <c r="D4941" s="190"/>
    </row>
    <row r="4942" spans="4:4" x14ac:dyDescent="0.2">
      <c r="D4942" s="190"/>
    </row>
    <row r="4943" spans="4:4" x14ac:dyDescent="0.2">
      <c r="D4943" s="190"/>
    </row>
    <row r="4944" spans="4:4" x14ac:dyDescent="0.2">
      <c r="D4944" s="190"/>
    </row>
    <row r="4945" spans="4:4" x14ac:dyDescent="0.2">
      <c r="D4945" s="190"/>
    </row>
    <row r="4946" spans="4:4" x14ac:dyDescent="0.2">
      <c r="D4946" s="190"/>
    </row>
    <row r="4947" spans="4:4" x14ac:dyDescent="0.2">
      <c r="D4947" s="190"/>
    </row>
    <row r="4948" spans="4:4" x14ac:dyDescent="0.2">
      <c r="D4948" s="190"/>
    </row>
    <row r="4949" spans="4:4" x14ac:dyDescent="0.2">
      <c r="D4949" s="190"/>
    </row>
    <row r="4950" spans="4:4" x14ac:dyDescent="0.2">
      <c r="D4950" s="190"/>
    </row>
    <row r="4951" spans="4:4" x14ac:dyDescent="0.2">
      <c r="D4951" s="190"/>
    </row>
    <row r="4952" spans="4:4" x14ac:dyDescent="0.2">
      <c r="D4952" s="190"/>
    </row>
    <row r="4953" spans="4:4" x14ac:dyDescent="0.2">
      <c r="D4953" s="190"/>
    </row>
    <row r="4954" spans="4:4" x14ac:dyDescent="0.2">
      <c r="D4954" s="190"/>
    </row>
    <row r="4955" spans="4:4" x14ac:dyDescent="0.2">
      <c r="D4955" s="190"/>
    </row>
    <row r="4956" spans="4:4" x14ac:dyDescent="0.2">
      <c r="D4956" s="190"/>
    </row>
    <row r="4957" spans="4:4" x14ac:dyDescent="0.2">
      <c r="D4957" s="190"/>
    </row>
    <row r="4958" spans="4:4" x14ac:dyDescent="0.2">
      <c r="D4958" s="190"/>
    </row>
    <row r="4959" spans="4:4" x14ac:dyDescent="0.2">
      <c r="D4959" s="190"/>
    </row>
    <row r="4960" spans="4:4" x14ac:dyDescent="0.2">
      <c r="D4960" s="190"/>
    </row>
    <row r="4961" spans="4:4" x14ac:dyDescent="0.2">
      <c r="D4961" s="190"/>
    </row>
    <row r="4962" spans="4:4" x14ac:dyDescent="0.2">
      <c r="D4962" s="190"/>
    </row>
    <row r="4963" spans="4:4" x14ac:dyDescent="0.2">
      <c r="D4963" s="190"/>
    </row>
    <row r="4964" spans="4:4" x14ac:dyDescent="0.2">
      <c r="D4964" s="190"/>
    </row>
    <row r="4965" spans="4:4" x14ac:dyDescent="0.2">
      <c r="D4965" s="190"/>
    </row>
    <row r="4966" spans="4:4" x14ac:dyDescent="0.2">
      <c r="D4966" s="190"/>
    </row>
    <row r="4967" spans="4:4" x14ac:dyDescent="0.2">
      <c r="D4967" s="190"/>
    </row>
    <row r="4968" spans="4:4" x14ac:dyDescent="0.2">
      <c r="D4968" s="190"/>
    </row>
    <row r="4969" spans="4:4" x14ac:dyDescent="0.2">
      <c r="D4969" s="190"/>
    </row>
    <row r="4970" spans="4:4" x14ac:dyDescent="0.2">
      <c r="D4970" s="190"/>
    </row>
    <row r="4971" spans="4:4" x14ac:dyDescent="0.2">
      <c r="D4971" s="190"/>
    </row>
    <row r="4972" spans="4:4" x14ac:dyDescent="0.2">
      <c r="D4972" s="190"/>
    </row>
    <row r="4973" spans="4:4" x14ac:dyDescent="0.2">
      <c r="D4973" s="190"/>
    </row>
    <row r="4974" spans="4:4" x14ac:dyDescent="0.2">
      <c r="D4974" s="190"/>
    </row>
    <row r="4975" spans="4:4" x14ac:dyDescent="0.2">
      <c r="D4975" s="190"/>
    </row>
    <row r="4976" spans="4:4" x14ac:dyDescent="0.2">
      <c r="D4976" s="190"/>
    </row>
    <row r="4977" spans="4:4" x14ac:dyDescent="0.2">
      <c r="D4977" s="190"/>
    </row>
    <row r="4978" spans="4:4" x14ac:dyDescent="0.2">
      <c r="D4978" s="190"/>
    </row>
    <row r="4979" spans="4:4" x14ac:dyDescent="0.2">
      <c r="D4979" s="190"/>
    </row>
    <row r="4980" spans="4:4" x14ac:dyDescent="0.2">
      <c r="D4980" s="190"/>
    </row>
    <row r="4981" spans="4:4" x14ac:dyDescent="0.2">
      <c r="D4981" s="190"/>
    </row>
    <row r="4982" spans="4:4" x14ac:dyDescent="0.2">
      <c r="D4982" s="190"/>
    </row>
    <row r="4983" spans="4:4" x14ac:dyDescent="0.2">
      <c r="D4983" s="190"/>
    </row>
    <row r="4984" spans="4:4" x14ac:dyDescent="0.2">
      <c r="D4984" s="190"/>
    </row>
    <row r="4985" spans="4:4" x14ac:dyDescent="0.2">
      <c r="D4985" s="190"/>
    </row>
    <row r="4986" spans="4:4" x14ac:dyDescent="0.2">
      <c r="D4986" s="190"/>
    </row>
    <row r="4987" spans="4:4" x14ac:dyDescent="0.2">
      <c r="D4987" s="190"/>
    </row>
    <row r="4988" spans="4:4" x14ac:dyDescent="0.2">
      <c r="D4988" s="190"/>
    </row>
    <row r="4989" spans="4:4" x14ac:dyDescent="0.2">
      <c r="D4989" s="190"/>
    </row>
    <row r="4990" spans="4:4" x14ac:dyDescent="0.2">
      <c r="D4990" s="190"/>
    </row>
    <row r="4991" spans="4:4" x14ac:dyDescent="0.2">
      <c r="D4991" s="190"/>
    </row>
    <row r="4992" spans="4:4" x14ac:dyDescent="0.2">
      <c r="D4992" s="190"/>
    </row>
    <row r="4993" spans="4:4" x14ac:dyDescent="0.2">
      <c r="D4993" s="190"/>
    </row>
    <row r="4994" spans="4:4" x14ac:dyDescent="0.2">
      <c r="D4994" s="190"/>
    </row>
    <row r="4995" spans="4:4" x14ac:dyDescent="0.2">
      <c r="D4995" s="190"/>
    </row>
    <row r="4996" spans="4:4" x14ac:dyDescent="0.2">
      <c r="D4996" s="190"/>
    </row>
    <row r="4997" spans="4:4" x14ac:dyDescent="0.2">
      <c r="D4997" s="190"/>
    </row>
    <row r="4998" spans="4:4" x14ac:dyDescent="0.2">
      <c r="D4998" s="190"/>
    </row>
    <row r="4999" spans="4:4" x14ac:dyDescent="0.2">
      <c r="D4999" s="190"/>
    </row>
    <row r="5000" spans="4:4" x14ac:dyDescent="0.2">
      <c r="D5000" s="190"/>
    </row>
  </sheetData>
  <sheetProtection password="FFCE" sheet="1"/>
  <mergeCells count="57">
    <mergeCell ref="C22:G22"/>
    <mergeCell ref="A1:G1"/>
    <mergeCell ref="C7:G7"/>
    <mergeCell ref="F8:G8"/>
    <mergeCell ref="C10:G10"/>
    <mergeCell ref="C11:G11"/>
    <mergeCell ref="C13:G13"/>
    <mergeCell ref="F14:G14"/>
    <mergeCell ref="C16:G16"/>
    <mergeCell ref="C18:G18"/>
    <mergeCell ref="F19:G19"/>
    <mergeCell ref="C21:G21"/>
    <mergeCell ref="C37:G37"/>
    <mergeCell ref="C23:G23"/>
    <mergeCell ref="C24:G24"/>
    <mergeCell ref="C25:G25"/>
    <mergeCell ref="C26:G26"/>
    <mergeCell ref="C27:G27"/>
    <mergeCell ref="C28:G28"/>
    <mergeCell ref="C29:G29"/>
    <mergeCell ref="C31:G31"/>
    <mergeCell ref="C32:G32"/>
    <mergeCell ref="C34:G34"/>
    <mergeCell ref="C35:G35"/>
    <mergeCell ref="C55:G55"/>
    <mergeCell ref="C39:G39"/>
    <mergeCell ref="C40:G40"/>
    <mergeCell ref="C42:G42"/>
    <mergeCell ref="C43:G43"/>
    <mergeCell ref="C45:G45"/>
    <mergeCell ref="C46:G46"/>
    <mergeCell ref="C48:G48"/>
    <mergeCell ref="C49:G49"/>
    <mergeCell ref="C51:G51"/>
    <mergeCell ref="C52:G52"/>
    <mergeCell ref="C53:G53"/>
    <mergeCell ref="C75:G75"/>
    <mergeCell ref="C57:G57"/>
    <mergeCell ref="C58:G58"/>
    <mergeCell ref="C59:G59"/>
    <mergeCell ref="C61:G61"/>
    <mergeCell ref="C63:G63"/>
    <mergeCell ref="C65:G65"/>
    <mergeCell ref="C67:G67"/>
    <mergeCell ref="C69:G69"/>
    <mergeCell ref="C70:G70"/>
    <mergeCell ref="C72:G72"/>
    <mergeCell ref="C73:G73"/>
    <mergeCell ref="C89:G89"/>
    <mergeCell ref="C91:G91"/>
    <mergeCell ref="C93:G93"/>
    <mergeCell ref="C77:G77"/>
    <mergeCell ref="C79:G79"/>
    <mergeCell ref="C81:G81"/>
    <mergeCell ref="C83:G83"/>
    <mergeCell ref="C85:G85"/>
    <mergeCell ref="C87:G87"/>
  </mergeCells>
  <pageMargins left="0.59055118110236204" right="0.39370078740157499"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12">
    <tabColor rgb="FF66FF66"/>
    <pageSetUpPr fitToPage="1"/>
  </sheetPr>
  <dimension ref="A1:AZ152"/>
  <sheetViews>
    <sheetView showGridLines="0" topLeftCell="B1" zoomScaleNormal="100" zoomScaleSheetLayoutView="75" workbookViewId="0">
      <selection activeCell="B1" sqref="B1"/>
    </sheetView>
  </sheetViews>
  <sheetFormatPr defaultRowHeight="12.75" x14ac:dyDescent="0.2"/>
  <cols>
    <col min="1" max="1" width="0.5703125" hidden="1" customWidth="1"/>
    <col min="2" max="2" width="9.140625" customWidth="1"/>
    <col min="4" max="4" width="13.42578125" customWidth="1"/>
    <col min="5" max="5" width="12.140625" customWidth="1"/>
    <col min="6" max="6" width="11.42578125" customWidth="1"/>
    <col min="7" max="7" width="12.42578125" style="1" customWidth="1"/>
    <col min="8" max="8" width="13.5703125" customWidth="1"/>
    <col min="9" max="9" width="7" style="1" customWidth="1"/>
    <col min="10" max="10" width="19.7109375" style="48" customWidth="1"/>
    <col min="11" max="14" width="10.7109375" customWidth="1"/>
    <col min="15" max="15" width="10.7109375" hidden="1" customWidth="1"/>
    <col min="16" max="16" width="0" hidden="1" customWidth="1"/>
    <col min="52" max="52" width="102.7109375" customWidth="1"/>
  </cols>
  <sheetData>
    <row r="1" spans="1:14" ht="12" customHeight="1" x14ac:dyDescent="0.2">
      <c r="A1">
        <v>-1</v>
      </c>
    </row>
    <row r="2" spans="1:14" ht="17.25" customHeight="1" x14ac:dyDescent="0.25">
      <c r="B2" s="2"/>
      <c r="D2" s="3"/>
      <c r="E2" s="27" t="s">
        <v>25</v>
      </c>
      <c r="F2" s="3"/>
      <c r="G2" s="4"/>
      <c r="H2" s="5"/>
      <c r="I2" s="6"/>
    </row>
    <row r="3" spans="1:14" ht="6" customHeight="1" x14ac:dyDescent="0.2">
      <c r="C3" s="7"/>
      <c r="D3" s="8" t="s">
        <v>0</v>
      </c>
    </row>
    <row r="4" spans="1:14" ht="4.5" customHeight="1" x14ac:dyDescent="0.2"/>
    <row r="5" spans="1:14" ht="13.5" customHeight="1" x14ac:dyDescent="0.25">
      <c r="B5" s="44" t="s">
        <v>1</v>
      </c>
      <c r="D5" s="14" t="s">
        <v>40</v>
      </c>
      <c r="F5" s="10"/>
      <c r="G5" s="11"/>
      <c r="I5" s="11"/>
    </row>
    <row r="6" spans="1:14" ht="13.5" customHeight="1" x14ac:dyDescent="0.25">
      <c r="B6" s="10"/>
      <c r="C6" s="37"/>
      <c r="D6" s="79" t="s">
        <v>41</v>
      </c>
      <c r="F6" s="10"/>
      <c r="G6" s="11"/>
      <c r="H6" s="10"/>
      <c r="I6" s="11"/>
    </row>
    <row r="7" spans="1:14" ht="13.5" customHeight="1" x14ac:dyDescent="0.25">
      <c r="B7" s="10"/>
      <c r="C7" s="37"/>
      <c r="D7" s="9"/>
      <c r="F7" s="10"/>
      <c r="G7" s="11"/>
      <c r="H7" s="10"/>
      <c r="I7" s="45"/>
      <c r="J7" s="49"/>
      <c r="K7" s="46"/>
      <c r="L7" s="46"/>
      <c r="M7" s="46"/>
      <c r="N7" s="46"/>
    </row>
    <row r="8" spans="1:14" ht="13.5" customHeight="1" x14ac:dyDescent="0.25">
      <c r="B8" s="44"/>
      <c r="D8" s="47"/>
      <c r="E8" s="9"/>
      <c r="F8" s="10"/>
      <c r="G8" s="11"/>
      <c r="H8" s="10"/>
      <c r="I8" s="45"/>
      <c r="J8" s="49"/>
      <c r="K8" s="46"/>
      <c r="L8" s="46"/>
      <c r="M8" s="46"/>
      <c r="N8" s="46"/>
    </row>
    <row r="9" spans="1:14" ht="13.5" customHeight="1" x14ac:dyDescent="0.25">
      <c r="B9" s="38"/>
      <c r="C9" s="39"/>
      <c r="D9" s="40"/>
      <c r="E9" s="40"/>
      <c r="F9" s="41"/>
      <c r="G9" s="42"/>
      <c r="H9" s="41"/>
      <c r="I9" s="42"/>
      <c r="J9" s="50"/>
    </row>
    <row r="11" spans="1:14" x14ac:dyDescent="0.2">
      <c r="B11" s="44" t="s">
        <v>23</v>
      </c>
      <c r="D11" s="80" t="s">
        <v>42</v>
      </c>
      <c r="H11" s="13" t="s">
        <v>2</v>
      </c>
      <c r="I11" s="82" t="s">
        <v>50</v>
      </c>
      <c r="J11" s="51"/>
    </row>
    <row r="12" spans="1:14" x14ac:dyDescent="0.2">
      <c r="D12" s="80" t="s">
        <v>43</v>
      </c>
      <c r="H12" s="13" t="s">
        <v>3</v>
      </c>
      <c r="J12" s="51"/>
    </row>
    <row r="13" spans="1:14" ht="12" customHeight="1" x14ac:dyDescent="0.2">
      <c r="C13" s="81" t="s">
        <v>45</v>
      </c>
      <c r="D13" s="80" t="s">
        <v>44</v>
      </c>
      <c r="J13" s="52"/>
    </row>
    <row r="14" spans="1:14" ht="12" customHeight="1" x14ac:dyDescent="0.2">
      <c r="C14" s="13"/>
      <c r="D14" s="12"/>
      <c r="J14" s="52"/>
    </row>
    <row r="15" spans="1:14" ht="12" customHeight="1" x14ac:dyDescent="0.2">
      <c r="B15" s="44" t="s">
        <v>17</v>
      </c>
      <c r="D15" s="80" t="s">
        <v>46</v>
      </c>
      <c r="H15" s="13" t="s">
        <v>2</v>
      </c>
      <c r="I15" s="82" t="s">
        <v>48</v>
      </c>
      <c r="J15" s="52"/>
    </row>
    <row r="16" spans="1:14" ht="12" customHeight="1" x14ac:dyDescent="0.2">
      <c r="C16" s="13"/>
      <c r="D16" s="80" t="s">
        <v>47</v>
      </c>
      <c r="H16" s="13" t="s">
        <v>3</v>
      </c>
      <c r="I16" s="82" t="s">
        <v>49</v>
      </c>
      <c r="J16" s="52"/>
    </row>
    <row r="17" spans="1:16" ht="12" customHeight="1" x14ac:dyDescent="0.2">
      <c r="C17" s="81" t="s">
        <v>45</v>
      </c>
      <c r="D17" s="80" t="s">
        <v>44</v>
      </c>
      <c r="H17" s="13"/>
      <c r="J17" s="52"/>
    </row>
    <row r="18" spans="1:16" ht="12" customHeight="1" x14ac:dyDescent="0.2">
      <c r="J18" s="52"/>
    </row>
    <row r="19" spans="1:16" ht="18" customHeight="1" x14ac:dyDescent="0.25">
      <c r="B19" s="9" t="s">
        <v>18</v>
      </c>
      <c r="C19" s="43"/>
      <c r="D19" s="43"/>
      <c r="E19" s="43"/>
      <c r="F19" s="43"/>
      <c r="G19" s="43"/>
      <c r="H19" s="43"/>
      <c r="I19" s="43"/>
      <c r="J19" s="53"/>
    </row>
    <row r="21" spans="1:16" x14ac:dyDescent="0.2">
      <c r="A21" s="83"/>
      <c r="B21" s="84" t="s">
        <v>19</v>
      </c>
      <c r="C21" s="85"/>
      <c r="D21" s="85"/>
      <c r="E21" s="86"/>
      <c r="F21" s="87"/>
      <c r="G21" s="87"/>
      <c r="H21" s="94" t="s">
        <v>20</v>
      </c>
      <c r="I21" s="95" t="s">
        <v>21</v>
      </c>
      <c r="J21" s="96" t="s">
        <v>22</v>
      </c>
    </row>
    <row r="22" spans="1:16" x14ac:dyDescent="0.2">
      <c r="A22" s="91"/>
      <c r="B22" s="91" t="s">
        <v>51</v>
      </c>
      <c r="C22" s="92"/>
      <c r="D22" s="92"/>
      <c r="E22" s="92"/>
      <c r="F22" s="92"/>
      <c r="G22" s="93"/>
      <c r="H22" s="97"/>
      <c r="I22" s="98">
        <v>1</v>
      </c>
      <c r="J22" s="99"/>
    </row>
    <row r="23" spans="1:16" x14ac:dyDescent="0.2">
      <c r="A23" s="91"/>
      <c r="B23" s="91" t="s">
        <v>52</v>
      </c>
      <c r="C23" s="92" t="s">
        <v>51</v>
      </c>
      <c r="D23" s="92"/>
      <c r="E23" s="92"/>
      <c r="F23" s="92"/>
      <c r="G23" s="93"/>
      <c r="H23" s="97"/>
      <c r="I23" s="98">
        <v>1</v>
      </c>
      <c r="J23" s="99">
        <f>'Rekapitulace Objekt SO 00'!H19</f>
        <v>0</v>
      </c>
      <c r="O23">
        <f>'Rekapitulace Objekt SO 00'!O21</f>
        <v>0</v>
      </c>
      <c r="P23">
        <f>'Rekapitulace Objekt SO 00'!P21</f>
        <v>0</v>
      </c>
    </row>
    <row r="24" spans="1:16" x14ac:dyDescent="0.2">
      <c r="A24" s="91"/>
      <c r="B24" s="91" t="s">
        <v>53</v>
      </c>
      <c r="C24" s="92"/>
      <c r="D24" s="92"/>
      <c r="E24" s="92"/>
      <c r="F24" s="92"/>
      <c r="G24" s="93"/>
      <c r="H24" s="97"/>
      <c r="I24" s="98">
        <v>1</v>
      </c>
      <c r="J24" s="99"/>
    </row>
    <row r="25" spans="1:16" x14ac:dyDescent="0.2">
      <c r="A25" s="91"/>
      <c r="B25" s="91" t="s">
        <v>54</v>
      </c>
      <c r="C25" s="92" t="s">
        <v>55</v>
      </c>
      <c r="D25" s="92"/>
      <c r="E25" s="92"/>
      <c r="F25" s="92"/>
      <c r="G25" s="93"/>
      <c r="H25" s="97" t="s">
        <v>56</v>
      </c>
      <c r="I25" s="98">
        <v>7</v>
      </c>
      <c r="J25" s="99">
        <f>'Rekapitulace Objekt SO 01-1'!H28</f>
        <v>0</v>
      </c>
      <c r="O25">
        <f>'Rekapitulace Objekt SO 01-1'!O30</f>
        <v>0</v>
      </c>
      <c r="P25">
        <f>'Rekapitulace Objekt SO 01-1'!P30</f>
        <v>0</v>
      </c>
    </row>
    <row r="26" spans="1:16" ht="25.5" customHeight="1" x14ac:dyDescent="0.25">
      <c r="A26" s="101"/>
      <c r="B26" s="314" t="s">
        <v>57</v>
      </c>
      <c r="C26" s="315"/>
      <c r="D26" s="315"/>
      <c r="E26" s="315"/>
      <c r="F26" s="102"/>
      <c r="G26" s="103"/>
      <c r="H26" s="104"/>
      <c r="I26" s="105"/>
      <c r="J26" s="100">
        <f>SUM(J22:J25)</f>
        <v>0</v>
      </c>
    </row>
    <row r="27" spans="1:16" ht="13.5" thickBot="1" x14ac:dyDescent="0.25">
      <c r="J27" s="90"/>
    </row>
    <row r="28" spans="1:16" x14ac:dyDescent="0.2">
      <c r="A28" s="117"/>
      <c r="B28" s="118" t="s">
        <v>58</v>
      </c>
      <c r="C28" s="119"/>
      <c r="D28" s="119"/>
      <c r="E28" s="119"/>
      <c r="F28" s="119"/>
      <c r="G28" s="120"/>
      <c r="H28" s="119"/>
      <c r="I28" s="121"/>
      <c r="J28" s="122" t="s">
        <v>22</v>
      </c>
    </row>
    <row r="29" spans="1:16" x14ac:dyDescent="0.2">
      <c r="A29" s="112"/>
      <c r="B29" s="107" t="s">
        <v>59</v>
      </c>
      <c r="C29" s="107"/>
      <c r="D29" s="107"/>
      <c r="E29" s="107">
        <v>15</v>
      </c>
      <c r="F29" s="107" t="s">
        <v>60</v>
      </c>
      <c r="G29" s="109"/>
      <c r="H29" s="107"/>
      <c r="I29" s="108"/>
      <c r="J29" s="115">
        <f>SUM(O23:O26)</f>
        <v>0</v>
      </c>
    </row>
    <row r="30" spans="1:16" x14ac:dyDescent="0.2">
      <c r="A30" s="113"/>
      <c r="B30" s="46" t="s">
        <v>61</v>
      </c>
      <c r="C30" s="46"/>
      <c r="D30" s="46"/>
      <c r="E30" s="46">
        <v>15</v>
      </c>
      <c r="F30" s="46" t="s">
        <v>60</v>
      </c>
      <c r="G30" s="110"/>
      <c r="H30" s="46"/>
      <c r="I30" s="106"/>
      <c r="J30" s="116">
        <f>J29*(E30/100)</f>
        <v>0</v>
      </c>
    </row>
    <row r="31" spans="1:16" x14ac:dyDescent="0.2">
      <c r="A31" s="113"/>
      <c r="B31" s="46" t="s">
        <v>59</v>
      </c>
      <c r="C31" s="46"/>
      <c r="D31" s="46"/>
      <c r="E31" s="46">
        <v>21</v>
      </c>
      <c r="F31" s="46" t="s">
        <v>60</v>
      </c>
      <c r="G31" s="110"/>
      <c r="H31" s="46"/>
      <c r="I31" s="106"/>
      <c r="J31" s="116">
        <f>SUM(P23:P26)</f>
        <v>0</v>
      </c>
    </row>
    <row r="32" spans="1:16" ht="13.5" thickBot="1" x14ac:dyDescent="0.25">
      <c r="A32" s="114"/>
      <c r="B32" s="39" t="s">
        <v>61</v>
      </c>
      <c r="C32" s="39"/>
      <c r="D32" s="39"/>
      <c r="E32" s="39">
        <v>21</v>
      </c>
      <c r="F32" s="39" t="s">
        <v>60</v>
      </c>
      <c r="G32" s="111"/>
      <c r="H32" s="46"/>
      <c r="I32" s="106"/>
      <c r="J32" s="116">
        <f>J31*(E32/100)</f>
        <v>0</v>
      </c>
    </row>
    <row r="33" spans="1:52" ht="16.5" thickBot="1" x14ac:dyDescent="0.25">
      <c r="A33" s="123"/>
      <c r="B33" s="124" t="s">
        <v>62</v>
      </c>
      <c r="C33" s="125"/>
      <c r="D33" s="125"/>
      <c r="E33" s="125"/>
      <c r="F33" s="125"/>
      <c r="G33" s="125"/>
      <c r="H33" s="126"/>
      <c r="I33" s="127"/>
      <c r="J33" s="128">
        <f>SUM(J29:J32)</f>
        <v>0</v>
      </c>
    </row>
    <row r="35" spans="1:52" x14ac:dyDescent="0.2">
      <c r="B35" s="310" t="s">
        <v>63</v>
      </c>
      <c r="C35" s="310"/>
      <c r="D35" s="310"/>
      <c r="E35" s="310"/>
      <c r="F35" s="310"/>
      <c r="G35" s="310"/>
      <c r="H35" s="310"/>
      <c r="I35" s="310"/>
      <c r="J35" s="310"/>
      <c r="AZ35" s="129" t="str">
        <f>B35</f>
        <v>1. PODMÍNKY PRO ZPRACOVÁNÍ NABÍDKOVÉ CENY</v>
      </c>
    </row>
    <row r="37" spans="1:52" x14ac:dyDescent="0.2">
      <c r="B37" s="310" t="s">
        <v>64</v>
      </c>
      <c r="C37" s="310"/>
      <c r="D37" s="310"/>
      <c r="E37" s="310"/>
      <c r="F37" s="310"/>
      <c r="G37" s="310"/>
      <c r="H37" s="310"/>
      <c r="I37" s="310"/>
      <c r="J37" s="310"/>
      <c r="AZ37" s="129" t="str">
        <f>B37</f>
        <v xml:space="preserve">        Preambule</v>
      </c>
    </row>
    <row r="39" spans="1:52" ht="51" x14ac:dyDescent="0.2">
      <c r="B39" s="310" t="s">
        <v>65</v>
      </c>
      <c r="C39" s="310"/>
      <c r="D39" s="310"/>
      <c r="E39" s="310"/>
      <c r="F39" s="310"/>
      <c r="G39" s="310"/>
      <c r="H39" s="310"/>
      <c r="I39" s="310"/>
      <c r="J39" s="310"/>
      <c r="AZ39" s="129" t="str">
        <f>B39</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40" spans="1:52" ht="51" x14ac:dyDescent="0.2">
      <c r="B40" s="310" t="s">
        <v>66</v>
      </c>
      <c r="C40" s="310"/>
      <c r="D40" s="310"/>
      <c r="E40" s="310"/>
      <c r="F40" s="310"/>
      <c r="G40" s="310"/>
      <c r="H40" s="310"/>
      <c r="I40" s="310"/>
      <c r="J40" s="310"/>
      <c r="AZ40" s="129" t="str">
        <f>B40</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v>
      </c>
    </row>
    <row r="42" spans="1:52" x14ac:dyDescent="0.2">
      <c r="B42" s="310" t="s">
        <v>67</v>
      </c>
      <c r="C42" s="310"/>
      <c r="D42" s="310"/>
      <c r="E42" s="310"/>
      <c r="F42" s="310"/>
      <c r="G42" s="310"/>
      <c r="H42" s="310"/>
      <c r="I42" s="310"/>
      <c r="J42" s="310"/>
      <c r="AZ42" s="129" t="str">
        <f>B42</f>
        <v xml:space="preserve">        Vymezení některých pojmů</v>
      </c>
    </row>
    <row r="45" spans="1:52" x14ac:dyDescent="0.2">
      <c r="B45" s="310" t="s">
        <v>68</v>
      </c>
      <c r="C45" s="310"/>
      <c r="D45" s="310"/>
      <c r="E45" s="310"/>
      <c r="F45" s="310"/>
      <c r="G45" s="310"/>
      <c r="H45" s="310"/>
      <c r="I45" s="310"/>
      <c r="J45" s="310"/>
      <c r="AZ45" s="129" t="str">
        <f t="shared" ref="AZ45:AZ50" si="0">B45</f>
        <v>Pro účely zpracování nabídkové ceny se jsou použity některé pojmy, pod kterými se rozumí:</v>
      </c>
    </row>
    <row r="46" spans="1:52" ht="38.25" x14ac:dyDescent="0.2">
      <c r="B46" s="310" t="s">
        <v>69</v>
      </c>
      <c r="C46" s="310"/>
      <c r="D46" s="310"/>
      <c r="E46" s="310"/>
      <c r="F46" s="310"/>
      <c r="G46" s="310"/>
      <c r="H46" s="310"/>
      <c r="I46" s="310"/>
      <c r="J46" s="310"/>
      <c r="AZ46" s="129" t="str">
        <f t="shared" si="0"/>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47" spans="1:52" ht="38.25" x14ac:dyDescent="0.2">
      <c r="B47" s="310" t="s">
        <v>70</v>
      </c>
      <c r="C47" s="310"/>
      <c r="D47" s="310"/>
      <c r="E47" s="310"/>
      <c r="F47" s="310"/>
      <c r="G47" s="310"/>
      <c r="H47" s="310"/>
      <c r="I47" s="310"/>
      <c r="J47" s="310"/>
      <c r="AZ47" s="129" t="str">
        <f t="shared" si="0"/>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48" spans="1:52" ht="51" x14ac:dyDescent="0.2">
      <c r="B48" s="310" t="s">
        <v>71</v>
      </c>
      <c r="C48" s="310"/>
      <c r="D48" s="310"/>
      <c r="E48" s="310"/>
      <c r="F48" s="310"/>
      <c r="G48" s="310"/>
      <c r="H48" s="310"/>
      <c r="I48" s="310"/>
      <c r="J48" s="310"/>
      <c r="AZ48" s="129" t="str">
        <f t="shared" si="0"/>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49" spans="2:52" ht="63.75" x14ac:dyDescent="0.2">
      <c r="B49" s="310" t="s">
        <v>72</v>
      </c>
      <c r="C49" s="310"/>
      <c r="D49" s="310"/>
      <c r="E49" s="310"/>
      <c r="F49" s="310"/>
      <c r="G49" s="310"/>
      <c r="H49" s="310"/>
      <c r="I49" s="310"/>
      <c r="J49" s="310"/>
      <c r="AZ49" s="129" t="str">
        <f t="shared" si="0"/>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50" spans="2:52" ht="38.25" x14ac:dyDescent="0.2">
      <c r="B50" s="310" t="s">
        <v>73</v>
      </c>
      <c r="C50" s="310"/>
      <c r="D50" s="310"/>
      <c r="E50" s="310"/>
      <c r="F50" s="310"/>
      <c r="G50" s="310"/>
      <c r="H50" s="310"/>
      <c r="I50" s="310"/>
      <c r="J50" s="310"/>
      <c r="AZ50" s="129" t="str">
        <f t="shared" si="0"/>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52" spans="2:52" x14ac:dyDescent="0.2">
      <c r="B52" s="310" t="s">
        <v>74</v>
      </c>
      <c r="C52" s="310"/>
      <c r="D52" s="310"/>
      <c r="E52" s="310"/>
      <c r="F52" s="310"/>
      <c r="G52" s="310"/>
      <c r="H52" s="310"/>
      <c r="I52" s="310"/>
      <c r="J52" s="310"/>
      <c r="AZ52" s="129" t="str">
        <f>B52</f>
        <v xml:space="preserve">        Cenová soustava</v>
      </c>
    </row>
    <row r="54" spans="2:52" x14ac:dyDescent="0.2">
      <c r="B54" s="310" t="s">
        <v>75</v>
      </c>
      <c r="C54" s="310"/>
      <c r="D54" s="310"/>
      <c r="E54" s="310"/>
      <c r="F54" s="310"/>
      <c r="G54" s="310"/>
      <c r="H54" s="310"/>
      <c r="I54" s="310"/>
      <c r="J54" s="310"/>
      <c r="AZ54" s="129" t="str">
        <f>B54</f>
        <v xml:space="preserve">        Použitá cenová soustava</v>
      </c>
    </row>
    <row r="55" spans="2:52" ht="25.5" x14ac:dyDescent="0.2">
      <c r="B55" s="310" t="s">
        <v>76</v>
      </c>
      <c r="C55" s="310"/>
      <c r="D55" s="310"/>
      <c r="E55" s="310"/>
      <c r="F55" s="310"/>
      <c r="G55" s="310"/>
      <c r="H55" s="310"/>
      <c r="I55" s="310"/>
      <c r="J55" s="310"/>
      <c r="AZ55" s="129" t="str">
        <f>B55</f>
        <v>Soupisy stavebních prací, dodávek a služeb jsou zpracovány s použitím cenové soustavy zpracované společností RTS, a.s.. Položky z cenové soustavy mají uveden odkaz na cenovou soustavu včetně označení příslušného ceníku.</v>
      </c>
    </row>
    <row r="57" spans="2:52" x14ac:dyDescent="0.2">
      <c r="B57" s="310" t="s">
        <v>77</v>
      </c>
      <c r="C57" s="310"/>
      <c r="D57" s="310"/>
      <c r="E57" s="310"/>
      <c r="F57" s="310"/>
      <c r="G57" s="310"/>
      <c r="H57" s="310"/>
      <c r="I57" s="310"/>
      <c r="J57" s="310"/>
      <c r="AZ57" s="129" t="str">
        <f>B57</f>
        <v xml:space="preserve">        Technické podmínky</v>
      </c>
    </row>
    <row r="58" spans="2:52" ht="38.25" x14ac:dyDescent="0.2">
      <c r="B58" s="310" t="s">
        <v>78</v>
      </c>
      <c r="C58" s="310"/>
      <c r="D58" s="310"/>
      <c r="E58" s="310"/>
      <c r="F58" s="310"/>
      <c r="G58" s="310"/>
      <c r="H58" s="310"/>
      <c r="I58" s="310"/>
      <c r="J58" s="310"/>
      <c r="AZ58" s="129" t="str">
        <f>B58</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60" spans="2:52" x14ac:dyDescent="0.2">
      <c r="B60" s="310" t="s">
        <v>79</v>
      </c>
      <c r="C60" s="310"/>
      <c r="D60" s="310"/>
      <c r="E60" s="310"/>
      <c r="F60" s="310"/>
      <c r="G60" s="310"/>
      <c r="H60" s="310"/>
      <c r="I60" s="310"/>
      <c r="J60" s="310"/>
      <c r="AZ60" s="129" t="str">
        <f>B60</f>
        <v>Individuální položky</v>
      </c>
    </row>
    <row r="61" spans="2:52" ht="25.5" x14ac:dyDescent="0.2">
      <c r="B61" s="310" t="s">
        <v>80</v>
      </c>
      <c r="C61" s="310"/>
      <c r="D61" s="310"/>
      <c r="E61" s="310"/>
      <c r="F61" s="310"/>
      <c r="G61" s="310"/>
      <c r="H61" s="310"/>
      <c r="I61" s="310"/>
      <c r="J61" s="310"/>
      <c r="AZ61" s="129" t="str">
        <f>B61</f>
        <v>Položky soupisu prací, které cenová soustava neobsahuje, jsou označeny popisem „vlastní“. Pro tyto položky jsou cenové a technické podmínky definovány jejich popisem, případně odkazem na konkrétní část příslušné dokumentace.</v>
      </c>
    </row>
    <row r="63" spans="2:52" x14ac:dyDescent="0.2">
      <c r="B63" s="310" t="s">
        <v>81</v>
      </c>
      <c r="C63" s="310"/>
      <c r="D63" s="310"/>
      <c r="E63" s="310"/>
      <c r="F63" s="310"/>
      <c r="G63" s="310"/>
      <c r="H63" s="310"/>
      <c r="I63" s="310"/>
      <c r="J63" s="310"/>
      <c r="AZ63" s="129" t="str">
        <f>B63</f>
        <v xml:space="preserve">        Závaznost a změna soupisu</v>
      </c>
    </row>
    <row r="65" spans="2:52" x14ac:dyDescent="0.2">
      <c r="B65" s="310" t="s">
        <v>82</v>
      </c>
      <c r="C65" s="310"/>
      <c r="D65" s="310"/>
      <c r="E65" s="310"/>
      <c r="F65" s="310"/>
      <c r="G65" s="310"/>
      <c r="H65" s="310"/>
      <c r="I65" s="310"/>
      <c r="J65" s="310"/>
      <c r="AZ65" s="129" t="str">
        <f>B65</f>
        <v xml:space="preserve">        Závaznost soupisu</v>
      </c>
    </row>
    <row r="66" spans="2:52" ht="38.25" x14ac:dyDescent="0.2">
      <c r="B66" s="310" t="s">
        <v>83</v>
      </c>
      <c r="C66" s="310"/>
      <c r="D66" s="310"/>
      <c r="E66" s="310"/>
      <c r="F66" s="310"/>
      <c r="G66" s="310"/>
      <c r="H66" s="310"/>
      <c r="I66" s="310"/>
      <c r="J66" s="310"/>
      <c r="AZ66" s="129" t="str">
        <f>B66</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68" spans="2:52" x14ac:dyDescent="0.2">
      <c r="B68" s="310" t="s">
        <v>84</v>
      </c>
      <c r="C68" s="310"/>
      <c r="D68" s="310"/>
      <c r="E68" s="310"/>
      <c r="F68" s="310"/>
      <c r="G68" s="310"/>
      <c r="H68" s="310"/>
      <c r="I68" s="310"/>
      <c r="J68" s="310"/>
      <c r="AZ68" s="129" t="str">
        <f>B68</f>
        <v xml:space="preserve">        Zvláštní podmínky pro stanovení nabídkové ceny</v>
      </c>
    </row>
    <row r="70" spans="2:52" x14ac:dyDescent="0.2">
      <c r="B70" s="310" t="s">
        <v>85</v>
      </c>
      <c r="C70" s="310"/>
      <c r="D70" s="310"/>
      <c r="E70" s="310"/>
      <c r="F70" s="310"/>
      <c r="G70" s="310"/>
      <c r="H70" s="310"/>
      <c r="I70" s="310"/>
      <c r="J70" s="310"/>
      <c r="AZ70" s="129" t="str">
        <f>B70</f>
        <v xml:space="preserve">        Přeprava vybouraných hmot, suti a vytěžené zeminy</v>
      </c>
    </row>
    <row r="71" spans="2:52" ht="63.75" x14ac:dyDescent="0.2">
      <c r="B71" s="310" t="s">
        <v>86</v>
      </c>
      <c r="C71" s="310"/>
      <c r="D71" s="310"/>
      <c r="E71" s="310"/>
      <c r="F71" s="310"/>
      <c r="G71" s="310"/>
      <c r="H71" s="310"/>
      <c r="I71" s="310"/>
      <c r="J71" s="310"/>
      <c r="AZ71" s="129" t="str">
        <f>B71</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73" spans="2:52" x14ac:dyDescent="0.2">
      <c r="B73" s="310" t="s">
        <v>87</v>
      </c>
      <c r="C73" s="310"/>
      <c r="D73" s="310"/>
      <c r="E73" s="310"/>
      <c r="F73" s="310"/>
      <c r="G73" s="310"/>
      <c r="H73" s="310"/>
      <c r="I73" s="310"/>
      <c r="J73" s="310"/>
      <c r="AZ73" s="129" t="str">
        <f>B73</f>
        <v xml:space="preserve">        Vnitrostaveništní přesun stavebního materiálu</v>
      </c>
    </row>
    <row r="74" spans="2:52" ht="51" x14ac:dyDescent="0.2">
      <c r="B74" s="310" t="s">
        <v>88</v>
      </c>
      <c r="C74" s="310"/>
      <c r="D74" s="310"/>
      <c r="E74" s="310"/>
      <c r="F74" s="310"/>
      <c r="G74" s="310"/>
      <c r="H74" s="310"/>
      <c r="I74" s="310"/>
      <c r="J74" s="310"/>
      <c r="AZ74" s="129" t="str">
        <f>B74</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75" spans="2:52" ht="51" x14ac:dyDescent="0.2">
      <c r="B75" s="310" t="s">
        <v>89</v>
      </c>
      <c r="C75" s="310"/>
      <c r="D75" s="310"/>
      <c r="E75" s="310"/>
      <c r="F75" s="310"/>
      <c r="G75" s="310"/>
      <c r="H75" s="310"/>
      <c r="I75" s="310"/>
      <c r="J75" s="310"/>
      <c r="AZ75" s="129" t="str">
        <f>B75</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77" spans="2:52" x14ac:dyDescent="0.2">
      <c r="B77" s="310" t="s">
        <v>90</v>
      </c>
      <c r="C77" s="310"/>
      <c r="D77" s="310"/>
      <c r="E77" s="310"/>
      <c r="F77" s="310"/>
      <c r="G77" s="310"/>
      <c r="H77" s="310"/>
      <c r="I77" s="310"/>
      <c r="J77" s="310"/>
      <c r="AZ77" s="129" t="str">
        <f>B77</f>
        <v xml:space="preserve">        Příplatky za ztížené podmínky prací</v>
      </c>
    </row>
    <row r="78" spans="2:52" ht="25.5" x14ac:dyDescent="0.2">
      <c r="B78" s="310" t="s">
        <v>91</v>
      </c>
      <c r="C78" s="310"/>
      <c r="D78" s="310"/>
      <c r="E78" s="310"/>
      <c r="F78" s="310"/>
      <c r="G78" s="310"/>
      <c r="H78" s="310"/>
      <c r="I78" s="310"/>
      <c r="J78" s="310"/>
      <c r="AZ78" s="129" t="str">
        <f>B78</f>
        <v>Pokud soupis položku příplatku za ztížené podmínky obsahuje, je dodavatel povinen ji ocenit bez ohledu na to, že tento příplatek dodavatel standardně neuplatňuje.</v>
      </c>
    </row>
    <row r="80" spans="2:52" x14ac:dyDescent="0.2">
      <c r="B80" s="310" t="s">
        <v>92</v>
      </c>
      <c r="C80" s="310"/>
      <c r="D80" s="310"/>
      <c r="E80" s="310"/>
      <c r="F80" s="310"/>
      <c r="G80" s="310"/>
      <c r="H80" s="310"/>
      <c r="I80" s="310"/>
      <c r="J80" s="310"/>
      <c r="AZ80" s="129" t="str">
        <f>B80</f>
        <v xml:space="preserve">        Vedlejší a ostatní náklady</v>
      </c>
    </row>
    <row r="81" spans="2:52" ht="25.5" x14ac:dyDescent="0.2">
      <c r="B81" s="310" t="s">
        <v>93</v>
      </c>
      <c r="C81" s="310"/>
      <c r="D81" s="310"/>
      <c r="E81" s="310"/>
      <c r="F81" s="310"/>
      <c r="G81" s="310"/>
      <c r="H81" s="310"/>
      <c r="I81" s="310"/>
      <c r="J81" s="310"/>
      <c r="AZ81" s="129" t="str">
        <f>B81</f>
        <v>Tyto náklady jsou popsány v samostatném soupisu stavebních prací, dodávek a služeb s tím, že dodavatel je povinen v rámci těchto nákladů ocenit všechny definované náklady souhrnně pro celou stavbu.</v>
      </c>
    </row>
    <row r="85" spans="2:52" x14ac:dyDescent="0.2">
      <c r="B85" s="310" t="s">
        <v>94</v>
      </c>
      <c r="C85" s="310"/>
      <c r="D85" s="310"/>
      <c r="E85" s="310"/>
      <c r="F85" s="310"/>
      <c r="G85" s="310"/>
      <c r="H85" s="310"/>
      <c r="I85" s="310"/>
      <c r="J85" s="310"/>
      <c r="AZ85" s="129" t="str">
        <f>B85</f>
        <v>2. SPECIFICKÉ PODMÍNKY PRO ZPRACOVÁNÍ NABÍDKOVÉ CENY</v>
      </c>
    </row>
    <row r="87" spans="2:52" x14ac:dyDescent="0.2">
      <c r="B87" s="310" t="s">
        <v>95</v>
      </c>
      <c r="C87" s="310"/>
      <c r="D87" s="310"/>
      <c r="E87" s="310"/>
      <c r="F87" s="310"/>
      <c r="G87" s="310"/>
      <c r="H87" s="310"/>
      <c r="I87" s="310"/>
      <c r="J87" s="310"/>
      <c r="AZ87" s="129" t="str">
        <f>B87</f>
        <v>Zde doplní zpracovatel soupisu  případná specifika týkající se konkrétní zakázky.</v>
      </c>
    </row>
    <row r="90" spans="2:52" x14ac:dyDescent="0.2">
      <c r="B90" s="310" t="s">
        <v>96</v>
      </c>
      <c r="C90" s="310"/>
      <c r="D90" s="310"/>
      <c r="E90" s="310"/>
      <c r="F90" s="310"/>
      <c r="G90" s="310"/>
      <c r="H90" s="310"/>
      <c r="I90" s="310"/>
      <c r="J90" s="310"/>
      <c r="AZ90" s="129" t="str">
        <f>B90</f>
        <v>3. ELEKTRONICKÁ PODOBA SOUPISU</v>
      </c>
    </row>
    <row r="92" spans="2:52" x14ac:dyDescent="0.2">
      <c r="B92" s="310" t="s">
        <v>97</v>
      </c>
      <c r="C92" s="310"/>
      <c r="D92" s="310"/>
      <c r="E92" s="310"/>
      <c r="F92" s="310"/>
      <c r="G92" s="310"/>
      <c r="H92" s="310"/>
      <c r="I92" s="310"/>
      <c r="J92" s="310"/>
      <c r="AZ92" s="129" t="str">
        <f>B92</f>
        <v xml:space="preserve">        Elektronická podoba soupisu</v>
      </c>
    </row>
    <row r="93" spans="2:52" ht="25.5" x14ac:dyDescent="0.2">
      <c r="B93" s="310" t="s">
        <v>98</v>
      </c>
      <c r="C93" s="310"/>
      <c r="D93" s="310"/>
      <c r="E93" s="310"/>
      <c r="F93" s="310"/>
      <c r="G93" s="310"/>
      <c r="H93" s="310"/>
      <c r="I93" s="310"/>
      <c r="J93" s="310"/>
      <c r="AZ93" s="129" t="str">
        <f>B93</f>
        <v>V souladu se zákonem jsou předložené soupisy zpracovány i v elektronické podobě.  Elektronickou podobou soupisu stavebních prací, dodávek a služeb je formát MS EXCEL.</v>
      </c>
    </row>
    <row r="94" spans="2:52" x14ac:dyDescent="0.2">
      <c r="B94" s="310" t="s">
        <v>99</v>
      </c>
      <c r="C94" s="310"/>
      <c r="D94" s="310"/>
      <c r="E94" s="310"/>
      <c r="F94" s="310"/>
      <c r="G94" s="310"/>
      <c r="H94" s="310"/>
      <c r="I94" s="310"/>
      <c r="J94" s="310"/>
      <c r="AZ94" s="129" t="str">
        <f>B94</f>
        <v>Popis formátu soupisu odpovídá svou strukturou vzorovému soupisu volně dostupnému na internetové adrese:</v>
      </c>
    </row>
    <row r="96" spans="2:52" x14ac:dyDescent="0.2">
      <c r="B96" s="310" t="s">
        <v>100</v>
      </c>
      <c r="C96" s="310"/>
      <c r="D96" s="310"/>
      <c r="E96" s="310"/>
      <c r="F96" s="310"/>
      <c r="G96" s="310"/>
      <c r="H96" s="310"/>
      <c r="I96" s="310"/>
      <c r="J96" s="310"/>
      <c r="AZ96" s="129" t="str">
        <f>B96</f>
        <v>www.stavebnionline.cz/soupis</v>
      </c>
    </row>
    <row r="98" spans="2:52" x14ac:dyDescent="0.2">
      <c r="B98" s="310" t="s">
        <v>101</v>
      </c>
      <c r="C98" s="310"/>
      <c r="D98" s="310"/>
      <c r="E98" s="310"/>
      <c r="F98" s="310"/>
      <c r="G98" s="310"/>
      <c r="H98" s="310"/>
      <c r="I98" s="310"/>
      <c r="J98" s="310"/>
      <c r="AZ98" s="129" t="str">
        <f>B98</f>
        <v xml:space="preserve">        Zpracování elektronické podoby soupisu</v>
      </c>
    </row>
    <row r="99" spans="2:52" ht="51" x14ac:dyDescent="0.2">
      <c r="B99" s="310" t="s">
        <v>102</v>
      </c>
      <c r="C99" s="310"/>
      <c r="D99" s="310"/>
      <c r="E99" s="310"/>
      <c r="F99" s="310"/>
      <c r="G99" s="310"/>
      <c r="H99" s="310"/>
      <c r="I99" s="310"/>
      <c r="J99" s="310"/>
      <c r="AZ99" s="129" t="str">
        <f>B99</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01" spans="2:52" x14ac:dyDescent="0.2">
      <c r="B101" s="310" t="s">
        <v>103</v>
      </c>
      <c r="C101" s="310"/>
      <c r="D101" s="310"/>
      <c r="E101" s="310"/>
      <c r="F101" s="310"/>
      <c r="G101" s="310"/>
      <c r="H101" s="310"/>
      <c r="I101" s="310"/>
      <c r="J101" s="310"/>
      <c r="AZ101" s="129" t="str">
        <f>B101</f>
        <v xml:space="preserve">        Jiný formát soupisu</v>
      </c>
    </row>
    <row r="102" spans="2:52" ht="38.25" x14ac:dyDescent="0.2">
      <c r="B102" s="310" t="s">
        <v>104</v>
      </c>
      <c r="C102" s="310"/>
      <c r="D102" s="310"/>
      <c r="E102" s="310"/>
      <c r="F102" s="310"/>
      <c r="G102" s="310"/>
      <c r="H102" s="310"/>
      <c r="I102" s="310"/>
      <c r="J102" s="310"/>
      <c r="AZ102" s="129" t="str">
        <f>B102</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04" spans="2:52" x14ac:dyDescent="0.2">
      <c r="B104" s="310" t="s">
        <v>105</v>
      </c>
      <c r="C104" s="310"/>
      <c r="D104" s="310"/>
      <c r="E104" s="310"/>
      <c r="F104" s="310"/>
      <c r="G104" s="310"/>
      <c r="H104" s="310"/>
      <c r="I104" s="310"/>
      <c r="J104" s="310"/>
      <c r="AZ104" s="129" t="str">
        <f>B104</f>
        <v xml:space="preserve">        Závěrečné ustanovení</v>
      </c>
    </row>
    <row r="105" spans="2:52" x14ac:dyDescent="0.2">
      <c r="B105" s="310" t="s">
        <v>106</v>
      </c>
      <c r="C105" s="310"/>
      <c r="D105" s="310"/>
      <c r="E105" s="310"/>
      <c r="F105" s="310"/>
      <c r="G105" s="310"/>
      <c r="H105" s="310"/>
      <c r="I105" s="310"/>
      <c r="J105" s="310"/>
      <c r="AZ105" s="129" t="str">
        <f>B105</f>
        <v>Ostatní podmínky vztahující se ke zpracování nabídkové ceny jsou uvedeny v zadávací dokumentaci.</v>
      </c>
    </row>
    <row r="113" spans="1:10" ht="15.75" x14ac:dyDescent="0.25">
      <c r="B113" s="130" t="s">
        <v>107</v>
      </c>
    </row>
    <row r="115" spans="1:10" ht="25.5" customHeight="1" x14ac:dyDescent="0.2">
      <c r="A115" s="131"/>
      <c r="B115" s="132" t="s">
        <v>108</v>
      </c>
      <c r="C115" s="133" t="s">
        <v>109</v>
      </c>
      <c r="D115" s="133"/>
      <c r="E115" s="133"/>
      <c r="F115" s="133"/>
      <c r="G115" s="134"/>
      <c r="H115" s="134"/>
      <c r="I115" s="134"/>
      <c r="J115" s="135" t="s">
        <v>110</v>
      </c>
    </row>
    <row r="116" spans="1:10" ht="25.5" customHeight="1" x14ac:dyDescent="0.2">
      <c r="A116" s="136"/>
      <c r="B116" s="137" t="s">
        <v>111</v>
      </c>
      <c r="C116" s="311" t="s">
        <v>112</v>
      </c>
      <c r="D116" s="311"/>
      <c r="E116" s="311"/>
      <c r="F116" s="312"/>
      <c r="G116" s="313"/>
      <c r="H116" s="313"/>
      <c r="I116" s="313"/>
      <c r="J116" s="138">
        <f>'SO 01-1 01-7 Pol'!F8</f>
        <v>0</v>
      </c>
    </row>
    <row r="117" spans="1:10" ht="25.5" customHeight="1" x14ac:dyDescent="0.2">
      <c r="A117" s="136"/>
      <c r="B117" s="136" t="s">
        <v>111</v>
      </c>
      <c r="C117" s="304" t="s">
        <v>113</v>
      </c>
      <c r="D117" s="304"/>
      <c r="E117" s="304"/>
      <c r="F117" s="305"/>
      <c r="G117" s="306"/>
      <c r="H117" s="306"/>
      <c r="I117" s="306"/>
      <c r="J117" s="139">
        <f>'SO 01-1 01-6 Pol'!F8</f>
        <v>0</v>
      </c>
    </row>
    <row r="118" spans="1:10" ht="25.5" customHeight="1" x14ac:dyDescent="0.2">
      <c r="A118" s="136"/>
      <c r="B118" s="136" t="s">
        <v>114</v>
      </c>
      <c r="C118" s="304" t="s">
        <v>115</v>
      </c>
      <c r="D118" s="304"/>
      <c r="E118" s="304"/>
      <c r="F118" s="305"/>
      <c r="G118" s="306"/>
      <c r="H118" s="306"/>
      <c r="I118" s="306"/>
      <c r="J118" s="139">
        <f>'SO 01-1 01-6 Pol'!F48</f>
        <v>0</v>
      </c>
    </row>
    <row r="119" spans="1:10" ht="25.5" customHeight="1" x14ac:dyDescent="0.2">
      <c r="A119" s="136"/>
      <c r="B119" s="136" t="s">
        <v>114</v>
      </c>
      <c r="C119" s="304" t="s">
        <v>116</v>
      </c>
      <c r="D119" s="304"/>
      <c r="E119" s="304"/>
      <c r="F119" s="305"/>
      <c r="G119" s="306"/>
      <c r="H119" s="306"/>
      <c r="I119" s="306"/>
      <c r="J119" s="139">
        <f>'SO 01-1 01-7 Pol'!F14</f>
        <v>0</v>
      </c>
    </row>
    <row r="120" spans="1:10" ht="25.5" customHeight="1" x14ac:dyDescent="0.2">
      <c r="A120" s="136"/>
      <c r="B120" s="136" t="s">
        <v>117</v>
      </c>
      <c r="C120" s="304" t="s">
        <v>118</v>
      </c>
      <c r="D120" s="304"/>
      <c r="E120" s="304"/>
      <c r="F120" s="305"/>
      <c r="G120" s="306"/>
      <c r="H120" s="306"/>
      <c r="I120" s="306"/>
      <c r="J120" s="139">
        <f>'SO 01-1 01-6 Pol'!F51</f>
        <v>0</v>
      </c>
    </row>
    <row r="121" spans="1:10" ht="25.5" customHeight="1" x14ac:dyDescent="0.2">
      <c r="A121" s="136"/>
      <c r="B121" s="136" t="s">
        <v>119</v>
      </c>
      <c r="C121" s="304" t="s">
        <v>120</v>
      </c>
      <c r="D121" s="304"/>
      <c r="E121" s="304"/>
      <c r="F121" s="305"/>
      <c r="G121" s="306"/>
      <c r="H121" s="306"/>
      <c r="I121" s="306"/>
      <c r="J121" s="139">
        <f>'SO 01-1 01-7 Pol'!F19</f>
        <v>0</v>
      </c>
    </row>
    <row r="122" spans="1:10" ht="25.5" customHeight="1" x14ac:dyDescent="0.2">
      <c r="A122" s="136"/>
      <c r="B122" s="136" t="s">
        <v>119</v>
      </c>
      <c r="C122" s="304" t="s">
        <v>121</v>
      </c>
      <c r="D122" s="304"/>
      <c r="E122" s="304"/>
      <c r="F122" s="305"/>
      <c r="G122" s="306"/>
      <c r="H122" s="306"/>
      <c r="I122" s="306"/>
      <c r="J122" s="139">
        <f>'SO 01-1 01-6 Pol'!F74</f>
        <v>0</v>
      </c>
    </row>
    <row r="123" spans="1:10" ht="25.5" customHeight="1" x14ac:dyDescent="0.2">
      <c r="A123" s="136"/>
      <c r="B123" s="136" t="s">
        <v>122</v>
      </c>
      <c r="C123" s="304" t="s">
        <v>123</v>
      </c>
      <c r="D123" s="304"/>
      <c r="E123" s="304"/>
      <c r="F123" s="305"/>
      <c r="G123" s="306"/>
      <c r="H123" s="306"/>
      <c r="I123" s="306"/>
      <c r="J123" s="139">
        <f>'SO 01-1 01-5 Pol'!F8</f>
        <v>0</v>
      </c>
    </row>
    <row r="124" spans="1:10" ht="25.5" customHeight="1" x14ac:dyDescent="0.2">
      <c r="A124" s="136"/>
      <c r="B124" s="136" t="s">
        <v>124</v>
      </c>
      <c r="C124" s="304" t="s">
        <v>125</v>
      </c>
      <c r="D124" s="304"/>
      <c r="E124" s="304"/>
      <c r="F124" s="305"/>
      <c r="G124" s="306"/>
      <c r="H124" s="306"/>
      <c r="I124" s="306"/>
      <c r="J124" s="139">
        <f>'SO 01-1 01-5 Pol'!F13</f>
        <v>0</v>
      </c>
    </row>
    <row r="125" spans="1:10" ht="25.5" customHeight="1" x14ac:dyDescent="0.2">
      <c r="A125" s="136"/>
      <c r="B125" s="136" t="s">
        <v>126</v>
      </c>
      <c r="C125" s="304" t="s">
        <v>127</v>
      </c>
      <c r="D125" s="304"/>
      <c r="E125" s="304"/>
      <c r="F125" s="305"/>
      <c r="G125" s="306"/>
      <c r="H125" s="306"/>
      <c r="I125" s="306"/>
      <c r="J125" s="139">
        <f>'SO 01-1 01-1 Pol'!F8+'SO 01-1 01-4 Pol'!F8</f>
        <v>0</v>
      </c>
    </row>
    <row r="126" spans="1:10" ht="25.5" customHeight="1" x14ac:dyDescent="0.2">
      <c r="A126" s="136"/>
      <c r="B126" s="136" t="s">
        <v>128</v>
      </c>
      <c r="C126" s="304" t="s">
        <v>129</v>
      </c>
      <c r="D126" s="304"/>
      <c r="E126" s="304"/>
      <c r="F126" s="305"/>
      <c r="G126" s="306"/>
      <c r="H126" s="306"/>
      <c r="I126" s="306"/>
      <c r="J126" s="139">
        <f>'SO 01-1 01-1 Pol'!F26+'SO 01-1 01-2 Pol'!F8+'SO 01-1 01-4 Pol'!F21</f>
        <v>0</v>
      </c>
    </row>
    <row r="127" spans="1:10" ht="25.5" customHeight="1" x14ac:dyDescent="0.2">
      <c r="A127" s="136"/>
      <c r="B127" s="136" t="s">
        <v>130</v>
      </c>
      <c r="C127" s="304" t="s">
        <v>131</v>
      </c>
      <c r="D127" s="304"/>
      <c r="E127" s="304"/>
      <c r="F127" s="305"/>
      <c r="G127" s="306"/>
      <c r="H127" s="306"/>
      <c r="I127" s="306"/>
      <c r="J127" s="139">
        <f>'SO 01-1 01-1 Pol'!F38</f>
        <v>0</v>
      </c>
    </row>
    <row r="128" spans="1:10" ht="25.5" customHeight="1" x14ac:dyDescent="0.2">
      <c r="A128" s="136"/>
      <c r="B128" s="136" t="s">
        <v>132</v>
      </c>
      <c r="C128" s="304" t="s">
        <v>133</v>
      </c>
      <c r="D128" s="304"/>
      <c r="E128" s="304"/>
      <c r="F128" s="305"/>
      <c r="G128" s="306"/>
      <c r="H128" s="306"/>
      <c r="I128" s="306"/>
      <c r="J128" s="139">
        <f>'SO 01-1 01-2 Pol'!F33</f>
        <v>0</v>
      </c>
    </row>
    <row r="129" spans="1:10" ht="25.5" customHeight="1" x14ac:dyDescent="0.2">
      <c r="A129" s="136"/>
      <c r="B129" s="136" t="s">
        <v>134</v>
      </c>
      <c r="C129" s="304" t="s">
        <v>135</v>
      </c>
      <c r="D129" s="304"/>
      <c r="E129" s="304"/>
      <c r="F129" s="305"/>
      <c r="G129" s="306"/>
      <c r="H129" s="306"/>
      <c r="I129" s="306"/>
      <c r="J129" s="139">
        <f>'SO 01-1 01-2 Pol'!F44+'SO 01-1 01-4 Pol'!F32</f>
        <v>0</v>
      </c>
    </row>
    <row r="130" spans="1:10" ht="25.5" customHeight="1" x14ac:dyDescent="0.2">
      <c r="A130" s="136"/>
      <c r="B130" s="136" t="s">
        <v>136</v>
      </c>
      <c r="C130" s="304" t="s">
        <v>137</v>
      </c>
      <c r="D130" s="304"/>
      <c r="E130" s="304"/>
      <c r="F130" s="305"/>
      <c r="G130" s="306"/>
      <c r="H130" s="306"/>
      <c r="I130" s="306"/>
      <c r="J130" s="139">
        <f>'SO 01-1 01-1 Pol'!F253+'SO 01-1 01-4 Pol'!F39</f>
        <v>0</v>
      </c>
    </row>
    <row r="131" spans="1:10" ht="25.5" customHeight="1" x14ac:dyDescent="0.2">
      <c r="A131" s="136"/>
      <c r="B131" s="136" t="s">
        <v>138</v>
      </c>
      <c r="C131" s="304" t="s">
        <v>139</v>
      </c>
      <c r="D131" s="304"/>
      <c r="E131" s="304"/>
      <c r="F131" s="305"/>
      <c r="G131" s="306"/>
      <c r="H131" s="306"/>
      <c r="I131" s="306"/>
      <c r="J131" s="139">
        <f>'SO 01-1 01-1 Pol'!F339</f>
        <v>0</v>
      </c>
    </row>
    <row r="132" spans="1:10" ht="25.5" customHeight="1" x14ac:dyDescent="0.2">
      <c r="A132" s="136"/>
      <c r="B132" s="136" t="s">
        <v>140</v>
      </c>
      <c r="C132" s="304" t="s">
        <v>141</v>
      </c>
      <c r="D132" s="304"/>
      <c r="E132" s="304"/>
      <c r="F132" s="305"/>
      <c r="G132" s="306"/>
      <c r="H132" s="306"/>
      <c r="I132" s="306"/>
      <c r="J132" s="139">
        <f>'SO 01-1 01-1 Pol'!F343+'SO 01-1 01-2 Pol'!F56+'SO 01-1 01-3 Pol'!F8</f>
        <v>0</v>
      </c>
    </row>
    <row r="133" spans="1:10" ht="25.5" customHeight="1" x14ac:dyDescent="0.2">
      <c r="A133" s="136"/>
      <c r="B133" s="136" t="s">
        <v>142</v>
      </c>
      <c r="C133" s="304" t="s">
        <v>143</v>
      </c>
      <c r="D133" s="304"/>
      <c r="E133" s="304"/>
      <c r="F133" s="305"/>
      <c r="G133" s="306"/>
      <c r="H133" s="306"/>
      <c r="I133" s="306"/>
      <c r="J133" s="139">
        <f>'SO 01-1 01-1 Pol'!F349</f>
        <v>0</v>
      </c>
    </row>
    <row r="134" spans="1:10" ht="25.5" customHeight="1" x14ac:dyDescent="0.2">
      <c r="A134" s="136"/>
      <c r="B134" s="136" t="s">
        <v>144</v>
      </c>
      <c r="C134" s="304" t="s">
        <v>145</v>
      </c>
      <c r="D134" s="304"/>
      <c r="E134" s="304"/>
      <c r="F134" s="305"/>
      <c r="G134" s="306"/>
      <c r="H134" s="306"/>
      <c r="I134" s="306"/>
      <c r="J134" s="139">
        <f>'SO 01-1 01-1 Pol'!F441+'SO 01-1 01-2 Pol'!F147+'SO 01-1 01-4 Pol'!F47</f>
        <v>0</v>
      </c>
    </row>
    <row r="135" spans="1:10" ht="25.5" customHeight="1" x14ac:dyDescent="0.2">
      <c r="A135" s="136"/>
      <c r="B135" s="136" t="s">
        <v>146</v>
      </c>
      <c r="C135" s="304" t="s">
        <v>147</v>
      </c>
      <c r="D135" s="304"/>
      <c r="E135" s="304"/>
      <c r="F135" s="305"/>
      <c r="G135" s="306"/>
      <c r="H135" s="306"/>
      <c r="I135" s="306"/>
      <c r="J135" s="139">
        <f>'SO 01-1 01-5 Pol'!F18</f>
        <v>0</v>
      </c>
    </row>
    <row r="136" spans="1:10" ht="25.5" customHeight="1" x14ac:dyDescent="0.2">
      <c r="A136" s="136"/>
      <c r="B136" s="136" t="s">
        <v>148</v>
      </c>
      <c r="C136" s="304" t="s">
        <v>149</v>
      </c>
      <c r="D136" s="304"/>
      <c r="E136" s="304"/>
      <c r="F136" s="305"/>
      <c r="G136" s="306"/>
      <c r="H136" s="306"/>
      <c r="I136" s="306"/>
      <c r="J136" s="139">
        <f>'SO 01-1 01-5 Pol'!F23</f>
        <v>0</v>
      </c>
    </row>
    <row r="137" spans="1:10" ht="25.5" customHeight="1" x14ac:dyDescent="0.2">
      <c r="A137" s="136"/>
      <c r="B137" s="136" t="s">
        <v>150</v>
      </c>
      <c r="C137" s="304" t="s">
        <v>151</v>
      </c>
      <c r="D137" s="304"/>
      <c r="E137" s="304"/>
      <c r="F137" s="305"/>
      <c r="G137" s="306"/>
      <c r="H137" s="306"/>
      <c r="I137" s="306"/>
      <c r="J137" s="139">
        <f>'SO 01-1 01-5 Pol'!F28</f>
        <v>0</v>
      </c>
    </row>
    <row r="138" spans="1:10" ht="25.5" customHeight="1" x14ac:dyDescent="0.2">
      <c r="A138" s="136"/>
      <c r="B138" s="136" t="s">
        <v>152</v>
      </c>
      <c r="C138" s="304" t="s">
        <v>153</v>
      </c>
      <c r="D138" s="304"/>
      <c r="E138" s="304"/>
      <c r="F138" s="305"/>
      <c r="G138" s="306"/>
      <c r="H138" s="306"/>
      <c r="I138" s="306"/>
      <c r="J138" s="139">
        <f>'SO 01-1 01-3 Pol'!F18</f>
        <v>0</v>
      </c>
    </row>
    <row r="139" spans="1:10" ht="25.5" customHeight="1" x14ac:dyDescent="0.2">
      <c r="A139" s="136"/>
      <c r="B139" s="136" t="s">
        <v>154</v>
      </c>
      <c r="C139" s="304" t="s">
        <v>155</v>
      </c>
      <c r="D139" s="304"/>
      <c r="E139" s="304"/>
      <c r="F139" s="305"/>
      <c r="G139" s="306"/>
      <c r="H139" s="306"/>
      <c r="I139" s="306"/>
      <c r="J139" s="139">
        <f>'SO 01-1 01-3 Pol'!F44+'SO 01-1 01-4 Pol'!F56</f>
        <v>0</v>
      </c>
    </row>
    <row r="140" spans="1:10" ht="25.5" customHeight="1" x14ac:dyDescent="0.2">
      <c r="A140" s="136"/>
      <c r="B140" s="136" t="s">
        <v>156</v>
      </c>
      <c r="C140" s="304" t="s">
        <v>157</v>
      </c>
      <c r="D140" s="304"/>
      <c r="E140" s="304"/>
      <c r="F140" s="305"/>
      <c r="G140" s="306"/>
      <c r="H140" s="306"/>
      <c r="I140" s="306"/>
      <c r="J140" s="139">
        <f>'SO 01-1 01-4 Pol'!F101</f>
        <v>0</v>
      </c>
    </row>
    <row r="141" spans="1:10" ht="25.5" customHeight="1" x14ac:dyDescent="0.2">
      <c r="A141" s="136"/>
      <c r="B141" s="136" t="s">
        <v>158</v>
      </c>
      <c r="C141" s="304" t="s">
        <v>159</v>
      </c>
      <c r="D141" s="304"/>
      <c r="E141" s="304"/>
      <c r="F141" s="305"/>
      <c r="G141" s="306"/>
      <c r="H141" s="306"/>
      <c r="I141" s="306"/>
      <c r="J141" s="139">
        <f>'SO 01-1 01-1 Pol'!F450+'SO 01-1 01-3 Pol'!F59</f>
        <v>0</v>
      </c>
    </row>
    <row r="142" spans="1:10" ht="25.5" customHeight="1" x14ac:dyDescent="0.2">
      <c r="A142" s="136"/>
      <c r="B142" s="136" t="s">
        <v>160</v>
      </c>
      <c r="C142" s="304" t="s">
        <v>161</v>
      </c>
      <c r="D142" s="304"/>
      <c r="E142" s="304"/>
      <c r="F142" s="305"/>
      <c r="G142" s="306"/>
      <c r="H142" s="306"/>
      <c r="I142" s="306"/>
      <c r="J142" s="139">
        <f>'SO 01-1 01-4 Pol'!F107</f>
        <v>0</v>
      </c>
    </row>
    <row r="143" spans="1:10" ht="25.5" customHeight="1" x14ac:dyDescent="0.2">
      <c r="A143" s="136"/>
      <c r="B143" s="136" t="s">
        <v>162</v>
      </c>
      <c r="C143" s="304" t="s">
        <v>163</v>
      </c>
      <c r="D143" s="304"/>
      <c r="E143" s="304"/>
      <c r="F143" s="305"/>
      <c r="G143" s="306"/>
      <c r="H143" s="306"/>
      <c r="I143" s="306"/>
      <c r="J143" s="139">
        <f>'SO 01-1 01-1 Pol'!F558</f>
        <v>0</v>
      </c>
    </row>
    <row r="144" spans="1:10" ht="25.5" customHeight="1" x14ac:dyDescent="0.2">
      <c r="A144" s="136"/>
      <c r="B144" s="136" t="s">
        <v>164</v>
      </c>
      <c r="C144" s="304" t="s">
        <v>165</v>
      </c>
      <c r="D144" s="304"/>
      <c r="E144" s="304"/>
      <c r="F144" s="305"/>
      <c r="G144" s="306"/>
      <c r="H144" s="306"/>
      <c r="I144" s="306"/>
      <c r="J144" s="139">
        <f>'SO 01-1 01-2 Pol'!F156</f>
        <v>0</v>
      </c>
    </row>
    <row r="145" spans="1:10" ht="25.5" customHeight="1" x14ac:dyDescent="0.2">
      <c r="A145" s="136"/>
      <c r="B145" s="136" t="s">
        <v>166</v>
      </c>
      <c r="C145" s="304" t="s">
        <v>167</v>
      </c>
      <c r="D145" s="304"/>
      <c r="E145" s="304"/>
      <c r="F145" s="305"/>
      <c r="G145" s="306"/>
      <c r="H145" s="306"/>
      <c r="I145" s="306"/>
      <c r="J145" s="139">
        <f>'SO 01-1 01-4 Pol'!F127</f>
        <v>0</v>
      </c>
    </row>
    <row r="146" spans="1:10" ht="25.5" customHeight="1" x14ac:dyDescent="0.2">
      <c r="A146" s="136"/>
      <c r="B146" s="136" t="s">
        <v>168</v>
      </c>
      <c r="C146" s="304" t="s">
        <v>169</v>
      </c>
      <c r="D146" s="304"/>
      <c r="E146" s="304"/>
      <c r="F146" s="305"/>
      <c r="G146" s="306"/>
      <c r="H146" s="306"/>
      <c r="I146" s="306"/>
      <c r="J146" s="139">
        <f>'SO 01-1 01-1 Pol'!F563+'SO 01-1 01-2 Pol'!F193+'SO 01-1 01-4 Pol'!F133</f>
        <v>0</v>
      </c>
    </row>
    <row r="147" spans="1:10" ht="25.5" customHeight="1" x14ac:dyDescent="0.2">
      <c r="A147" s="136"/>
      <c r="B147" s="136" t="s">
        <v>170</v>
      </c>
      <c r="C147" s="304" t="s">
        <v>171</v>
      </c>
      <c r="D147" s="304"/>
      <c r="E147" s="304"/>
      <c r="F147" s="305"/>
      <c r="G147" s="306"/>
      <c r="H147" s="306"/>
      <c r="I147" s="306"/>
      <c r="J147" s="139">
        <f>'SO 00 00-1 Naklady'!F8</f>
        <v>0</v>
      </c>
    </row>
    <row r="148" spans="1:10" ht="25.5" customHeight="1" x14ac:dyDescent="0.2">
      <c r="A148" s="136"/>
      <c r="B148" s="140" t="s">
        <v>172</v>
      </c>
      <c r="C148" s="307" t="s">
        <v>173</v>
      </c>
      <c r="D148" s="307"/>
      <c r="E148" s="307"/>
      <c r="F148" s="308"/>
      <c r="G148" s="309"/>
      <c r="H148" s="309"/>
      <c r="I148" s="309"/>
      <c r="J148" s="141">
        <f>'SO 00 00-1 Naklady'!F12</f>
        <v>0</v>
      </c>
    </row>
    <row r="149" spans="1:10" ht="25.5" customHeight="1" x14ac:dyDescent="0.2">
      <c r="A149" s="142"/>
      <c r="B149" s="143" t="s">
        <v>174</v>
      </c>
      <c r="C149" s="144"/>
      <c r="D149" s="144"/>
      <c r="E149" s="144"/>
      <c r="F149" s="145"/>
      <c r="G149" s="146"/>
      <c r="H149" s="146"/>
      <c r="I149" s="146"/>
      <c r="J149" s="147">
        <f>SUM(J116:J148)</f>
        <v>0</v>
      </c>
    </row>
    <row r="150" spans="1:10" x14ac:dyDescent="0.2">
      <c r="A150" s="88"/>
      <c r="B150" s="88"/>
      <c r="C150" s="88"/>
      <c r="D150" s="88"/>
      <c r="E150" s="88"/>
      <c r="F150" s="88"/>
      <c r="G150" s="89"/>
      <c r="H150" s="88"/>
      <c r="I150" s="89"/>
      <c r="J150" s="90"/>
    </row>
    <row r="151" spans="1:10" x14ac:dyDescent="0.2">
      <c r="A151" s="88"/>
      <c r="B151" s="88"/>
      <c r="C151" s="88"/>
      <c r="D151" s="88"/>
      <c r="E151" s="88"/>
      <c r="F151" s="88"/>
      <c r="G151" s="89"/>
      <c r="H151" s="88"/>
      <c r="I151" s="89"/>
      <c r="J151" s="90"/>
    </row>
    <row r="152" spans="1:10" x14ac:dyDescent="0.2">
      <c r="A152" s="88"/>
      <c r="B152" s="88"/>
      <c r="C152" s="88"/>
      <c r="D152" s="88"/>
      <c r="E152" s="88"/>
      <c r="F152" s="88"/>
      <c r="G152" s="89"/>
      <c r="H152" s="88"/>
      <c r="I152" s="89"/>
      <c r="J152" s="90"/>
    </row>
  </sheetData>
  <sheetProtection password="FFCE" sheet="1"/>
  <customSheetViews>
    <customSheetView guid="{0AEBBD8E-C796-45A2-B4B1-3E6FBD55C385}" scale="75" showPageBreaks="1" showGridLines="0" fitToPage="1" printArea="1" hiddenColumns="1" view="pageBreakPreview" topLeftCell="B1">
      <selection activeCell="G9" sqref="G9"/>
      <pageMargins left="0.39370078740157483" right="0.19685039370078741" top="0.39370078740157483" bottom="0.39370078740157483" header="0" footer="0.19685039370078741"/>
      <pageSetup paperSize="9" scale="75" fitToHeight="9999" orientation="landscape" horizontalDpi="300" verticalDpi="300" r:id="rId1"/>
      <headerFooter alignWithMargins="0">
        <oddFooter>&amp;L&amp;9Zpracováno programem &amp;"Arial CE,tučné"BUILDpower S,  © RTS, a.s.&amp;R&amp;9Stránka &amp;P z &amp;N</oddFooter>
      </headerFooter>
    </customSheetView>
  </customSheetViews>
  <mergeCells count="78">
    <mergeCell ref="B42:J42"/>
    <mergeCell ref="B26:E26"/>
    <mergeCell ref="B35:J35"/>
    <mergeCell ref="B37:J37"/>
    <mergeCell ref="B39:J39"/>
    <mergeCell ref="B40:J40"/>
    <mergeCell ref="B60:J60"/>
    <mergeCell ref="B45:J45"/>
    <mergeCell ref="B46:J46"/>
    <mergeCell ref="B47:J47"/>
    <mergeCell ref="B48:J48"/>
    <mergeCell ref="B49:J49"/>
    <mergeCell ref="B50:J50"/>
    <mergeCell ref="B52:J52"/>
    <mergeCell ref="B54:J54"/>
    <mergeCell ref="B55:J55"/>
    <mergeCell ref="B57:J57"/>
    <mergeCell ref="B58:J58"/>
    <mergeCell ref="B78:J78"/>
    <mergeCell ref="B61:J61"/>
    <mergeCell ref="B63:J63"/>
    <mergeCell ref="B65:J65"/>
    <mergeCell ref="B66:J66"/>
    <mergeCell ref="B68:J68"/>
    <mergeCell ref="B70:J70"/>
    <mergeCell ref="B71:J71"/>
    <mergeCell ref="B73:J73"/>
    <mergeCell ref="B74:J74"/>
    <mergeCell ref="B75:J75"/>
    <mergeCell ref="B77:J77"/>
    <mergeCell ref="B101:J101"/>
    <mergeCell ref="B80:J80"/>
    <mergeCell ref="B81:J81"/>
    <mergeCell ref="B85:J85"/>
    <mergeCell ref="B87:J87"/>
    <mergeCell ref="B90:J90"/>
    <mergeCell ref="B92:J92"/>
    <mergeCell ref="B93:J93"/>
    <mergeCell ref="B94:J94"/>
    <mergeCell ref="B96:J96"/>
    <mergeCell ref="B98:J98"/>
    <mergeCell ref="B99:J99"/>
    <mergeCell ref="C124:I124"/>
    <mergeCell ref="B102:J102"/>
    <mergeCell ref="B104:J104"/>
    <mergeCell ref="B105:J105"/>
    <mergeCell ref="C116:I116"/>
    <mergeCell ref="C117:I117"/>
    <mergeCell ref="C118:I118"/>
    <mergeCell ref="C119:I119"/>
    <mergeCell ref="C120:I120"/>
    <mergeCell ref="C121:I121"/>
    <mergeCell ref="C122:I122"/>
    <mergeCell ref="C123:I123"/>
    <mergeCell ref="C136:I136"/>
    <mergeCell ref="C125:I125"/>
    <mergeCell ref="C126:I126"/>
    <mergeCell ref="C127:I127"/>
    <mergeCell ref="C128:I128"/>
    <mergeCell ref="C129:I129"/>
    <mergeCell ref="C130:I130"/>
    <mergeCell ref="C131:I131"/>
    <mergeCell ref="C132:I132"/>
    <mergeCell ref="C133:I133"/>
    <mergeCell ref="C134:I134"/>
    <mergeCell ref="C135:I135"/>
    <mergeCell ref="C148:I148"/>
    <mergeCell ref="C137:I137"/>
    <mergeCell ref="C138:I138"/>
    <mergeCell ref="C139:I139"/>
    <mergeCell ref="C140:I140"/>
    <mergeCell ref="C141:I141"/>
    <mergeCell ref="C142:I142"/>
    <mergeCell ref="C143:I143"/>
    <mergeCell ref="C144:I144"/>
    <mergeCell ref="C145:I145"/>
    <mergeCell ref="C146:I146"/>
    <mergeCell ref="C147:I147"/>
  </mergeCells>
  <phoneticPr fontId="0" type="noConversion"/>
  <pageMargins left="0.39370078740157483" right="0.19685039370078741" top="0.39370078740157483" bottom="0.39370078740157483" header="0" footer="0.19685039370078741"/>
  <pageSetup paperSize="9" scale="92" fitToHeight="9999" orientation="portrait" horizontalDpi="300" verticalDpi="300" r:id="rId2"/>
  <headerFooter alignWithMargins="0">
    <oddFooter>&amp;L&amp;9Zpracováno programem &amp;"Arial CE,tučné"BUILDpower S,  © RTS, a.s.&amp;R&amp;9Stránka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92"/>
  <sheetViews>
    <sheetView workbookViewId="0">
      <selection sqref="A1:J50"/>
    </sheetView>
  </sheetViews>
  <sheetFormatPr defaultRowHeight="12.75" x14ac:dyDescent="0.2"/>
  <cols>
    <col min="1" max="1" width="10.5703125" customWidth="1"/>
    <col min="4" max="4" width="10.85546875" customWidth="1"/>
    <col min="5" max="5" width="13.7109375" customWidth="1"/>
    <col min="6" max="6" width="10.28515625" customWidth="1"/>
    <col min="7" max="7" width="6.5703125" customWidth="1"/>
    <col min="8" max="8" width="18.7109375" style="35" customWidth="1"/>
  </cols>
  <sheetData>
    <row r="1" spans="1:8" ht="13.5" thickTop="1" x14ac:dyDescent="0.2">
      <c r="A1" s="23" t="s">
        <v>1</v>
      </c>
      <c r="B1" s="28" t="str">
        <f>Stavba!CisloStavby</f>
        <v>OŠ16-10-1</v>
      </c>
      <c r="C1" s="31" t="str">
        <f>Stavba!NazevStavby</f>
        <v>Zateplení objektu MŠ Kelčice č.p.75</v>
      </c>
      <c r="D1" s="31"/>
      <c r="E1" s="31"/>
      <c r="F1" s="31"/>
      <c r="G1" s="24"/>
      <c r="H1" s="33"/>
    </row>
    <row r="2" spans="1:8" ht="13.5" thickBot="1" x14ac:dyDescent="0.25">
      <c r="A2" s="25" t="s">
        <v>27</v>
      </c>
      <c r="B2" s="30"/>
      <c r="C2" s="317"/>
      <c r="D2" s="317"/>
      <c r="E2" s="317"/>
      <c r="F2" s="317"/>
      <c r="G2" s="26" t="s">
        <v>15</v>
      </c>
      <c r="H2" s="34"/>
    </row>
    <row r="3" spans="1:8" ht="13.5" thickTop="1" x14ac:dyDescent="0.2"/>
    <row r="4" spans="1:8" ht="18" x14ac:dyDescent="0.25">
      <c r="A4" s="316" t="s">
        <v>16</v>
      </c>
      <c r="B4" s="316"/>
      <c r="C4" s="316"/>
      <c r="D4" s="316"/>
      <c r="E4" s="316"/>
      <c r="F4" s="316"/>
      <c r="G4" s="316"/>
      <c r="H4" s="316"/>
    </row>
    <row r="6" spans="1:8" ht="15.75" x14ac:dyDescent="0.25">
      <c r="A6" s="32" t="s">
        <v>24</v>
      </c>
      <c r="B6" s="29">
        <f>B2</f>
        <v>0</v>
      </c>
    </row>
    <row r="7" spans="1:8" ht="15.75" x14ac:dyDescent="0.25">
      <c r="B7" s="318">
        <f>C2</f>
        <v>0</v>
      </c>
      <c r="C7" s="319"/>
      <c r="D7" s="319"/>
      <c r="E7" s="319"/>
      <c r="F7" s="319"/>
      <c r="G7" s="319"/>
    </row>
    <row r="9" spans="1:8" s="32" customFormat="1" ht="12.75" customHeight="1" x14ac:dyDescent="0.2">
      <c r="A9" s="32" t="s">
        <v>26</v>
      </c>
      <c r="H9" s="36"/>
    </row>
    <row r="10" spans="1:8" s="32" customFormat="1" ht="12.75" customHeight="1" x14ac:dyDescent="0.2">
      <c r="H10" s="36"/>
    </row>
    <row r="11" spans="1:8" s="32" customFormat="1" ht="12.75" customHeight="1" x14ac:dyDescent="0.2">
      <c r="H11" s="36"/>
    </row>
    <row r="12" spans="1:8" s="32" customFormat="1" ht="12.75" customHeight="1" x14ac:dyDescent="0.2">
      <c r="H12" s="36"/>
    </row>
    <row r="13" spans="1:8" s="32" customFormat="1" ht="12.75" customHeight="1" x14ac:dyDescent="0.2">
      <c r="H13" s="36"/>
    </row>
    <row r="14" spans="1:8" s="32" customFormat="1" ht="12.75" customHeight="1" x14ac:dyDescent="0.2">
      <c r="H14" s="36"/>
    </row>
    <row r="15" spans="1:8" s="32" customFormat="1" ht="12.75" customHeight="1" x14ac:dyDescent="0.2">
      <c r="H15" s="36"/>
    </row>
    <row r="16" spans="1:8" s="32" customFormat="1" ht="12.75" customHeight="1" x14ac:dyDescent="0.2">
      <c r="H16" s="36"/>
    </row>
    <row r="17" spans="8:8" s="32" customFormat="1" ht="12.75" customHeight="1" x14ac:dyDescent="0.2">
      <c r="H17" s="36"/>
    </row>
    <row r="18" spans="8:8" s="32" customFormat="1" ht="12.75" customHeight="1" x14ac:dyDescent="0.2">
      <c r="H18" s="36"/>
    </row>
    <row r="19" spans="8:8" s="32" customFormat="1" ht="12.75" customHeight="1" x14ac:dyDescent="0.2">
      <c r="H19" s="36"/>
    </row>
    <row r="20" spans="8:8" s="32" customFormat="1" ht="12.75" customHeight="1" x14ac:dyDescent="0.2">
      <c r="H20" s="36"/>
    </row>
    <row r="21" spans="8:8" s="32" customFormat="1" ht="12.75" customHeight="1" x14ac:dyDescent="0.2">
      <c r="H21" s="36"/>
    </row>
    <row r="22" spans="8:8" s="32" customFormat="1" ht="12.75" customHeight="1" x14ac:dyDescent="0.2">
      <c r="H22" s="36"/>
    </row>
    <row r="23" spans="8:8" s="32" customFormat="1" ht="12.75" customHeight="1" x14ac:dyDescent="0.2">
      <c r="H23" s="36"/>
    </row>
    <row r="24" spans="8:8" s="32" customFormat="1" ht="12.75" customHeight="1" x14ac:dyDescent="0.2">
      <c r="H24" s="36"/>
    </row>
    <row r="25" spans="8:8" s="32" customFormat="1" ht="12.75" customHeight="1" x14ac:dyDescent="0.2">
      <c r="H25" s="36"/>
    </row>
    <row r="26" spans="8:8" s="32" customFormat="1" ht="12.75" customHeight="1" x14ac:dyDescent="0.2">
      <c r="H26" s="36"/>
    </row>
    <row r="27" spans="8:8" s="32" customFormat="1" ht="12.75" customHeight="1" x14ac:dyDescent="0.2">
      <c r="H27" s="36"/>
    </row>
    <row r="28" spans="8:8" s="32" customFormat="1" ht="12.75" customHeight="1" x14ac:dyDescent="0.2">
      <c r="H28" s="36"/>
    </row>
    <row r="29" spans="8:8" s="32" customFormat="1" ht="12.75" customHeight="1" x14ac:dyDescent="0.2">
      <c r="H29" s="36"/>
    </row>
    <row r="30" spans="8:8" s="32" customFormat="1" ht="12.75" customHeight="1" x14ac:dyDescent="0.2">
      <c r="H30" s="36"/>
    </row>
    <row r="31" spans="8:8" s="32" customFormat="1" ht="12.75" customHeight="1" x14ac:dyDescent="0.2">
      <c r="H31" s="36"/>
    </row>
    <row r="32" spans="8:8" s="32" customFormat="1" ht="12.75" customHeight="1" x14ac:dyDescent="0.2">
      <c r="H32" s="36"/>
    </row>
    <row r="33" spans="8:8" s="32" customFormat="1" ht="12.75" customHeight="1" x14ac:dyDescent="0.2">
      <c r="H33" s="36"/>
    </row>
    <row r="34" spans="8:8" s="32" customFormat="1" ht="12.75" customHeight="1" x14ac:dyDescent="0.2">
      <c r="H34" s="36"/>
    </row>
    <row r="35" spans="8:8" s="32" customFormat="1" ht="12.75" customHeight="1" x14ac:dyDescent="0.2">
      <c r="H35" s="36"/>
    </row>
    <row r="36" spans="8:8" s="32" customFormat="1" ht="12.75" customHeight="1" x14ac:dyDescent="0.2">
      <c r="H36" s="36"/>
    </row>
    <row r="37" spans="8:8" s="32" customFormat="1" ht="12.75" customHeight="1" x14ac:dyDescent="0.2">
      <c r="H37" s="36"/>
    </row>
    <row r="38" spans="8:8" s="32" customFormat="1" ht="12.75" customHeight="1" x14ac:dyDescent="0.2">
      <c r="H38" s="36"/>
    </row>
    <row r="39" spans="8:8" s="32" customFormat="1" ht="12.75" customHeight="1" x14ac:dyDescent="0.2">
      <c r="H39" s="36"/>
    </row>
    <row r="40" spans="8:8" s="32" customFormat="1" ht="12.75" customHeight="1" x14ac:dyDescent="0.2">
      <c r="H40" s="36"/>
    </row>
    <row r="41" spans="8:8" s="32" customFormat="1" ht="12.75" customHeight="1" x14ac:dyDescent="0.2">
      <c r="H41" s="36"/>
    </row>
    <row r="42" spans="8:8" s="32" customFormat="1" ht="12.75" customHeight="1" x14ac:dyDescent="0.2">
      <c r="H42" s="36"/>
    </row>
    <row r="43" spans="8:8" s="32" customFormat="1" ht="12.75" customHeight="1" x14ac:dyDescent="0.2">
      <c r="H43" s="36"/>
    </row>
    <row r="44" spans="8:8" s="32" customFormat="1" ht="12.75" customHeight="1" x14ac:dyDescent="0.2">
      <c r="H44" s="36"/>
    </row>
    <row r="45" spans="8:8" s="32" customFormat="1" ht="12.75" customHeight="1" x14ac:dyDescent="0.2">
      <c r="H45" s="36"/>
    </row>
    <row r="46" spans="8:8" s="32" customFormat="1" ht="12.75" customHeight="1" x14ac:dyDescent="0.2">
      <c r="H46" s="36"/>
    </row>
    <row r="47" spans="8:8" s="32" customFormat="1" ht="12.75" customHeight="1" x14ac:dyDescent="0.2">
      <c r="H47" s="36"/>
    </row>
    <row r="48" spans="8:8" s="32" customFormat="1" ht="12.75" customHeight="1" x14ac:dyDescent="0.2">
      <c r="H48" s="36"/>
    </row>
    <row r="49" spans="8:8" s="32" customFormat="1" ht="12.75" customHeight="1" x14ac:dyDescent="0.2">
      <c r="H49" s="36"/>
    </row>
    <row r="50" spans="8:8" s="32" customFormat="1" ht="12.75" customHeight="1" x14ac:dyDescent="0.2">
      <c r="H50" s="36"/>
    </row>
    <row r="51" spans="8:8" s="32" customFormat="1" ht="12.75" customHeight="1" x14ac:dyDescent="0.2">
      <c r="H51" s="36"/>
    </row>
    <row r="52" spans="8:8" s="32" customFormat="1" ht="12.75" customHeight="1" x14ac:dyDescent="0.2">
      <c r="H52" s="36"/>
    </row>
    <row r="53" spans="8:8" s="32" customFormat="1" ht="12.75" customHeight="1" x14ac:dyDescent="0.2">
      <c r="H53" s="36"/>
    </row>
    <row r="54" spans="8:8" s="32" customFormat="1" ht="12.75" customHeight="1" x14ac:dyDescent="0.2">
      <c r="H54" s="36"/>
    </row>
    <row r="55" spans="8:8" s="32" customFormat="1" ht="12.75" customHeight="1" x14ac:dyDescent="0.2">
      <c r="H55" s="36"/>
    </row>
    <row r="56" spans="8:8" s="32" customFormat="1" ht="12.75" customHeight="1" x14ac:dyDescent="0.2">
      <c r="H56" s="36"/>
    </row>
    <row r="57" spans="8:8" s="32" customFormat="1" ht="12.75" customHeight="1" x14ac:dyDescent="0.2">
      <c r="H57" s="36"/>
    </row>
    <row r="58" spans="8:8" s="32" customFormat="1" ht="12.75" customHeight="1" x14ac:dyDescent="0.2">
      <c r="H58" s="36"/>
    </row>
    <row r="59" spans="8:8" s="32" customFormat="1" ht="12.75" customHeight="1" x14ac:dyDescent="0.2">
      <c r="H59" s="36"/>
    </row>
    <row r="60" spans="8:8" s="32" customFormat="1" ht="12.75" customHeight="1" x14ac:dyDescent="0.2">
      <c r="H60" s="36"/>
    </row>
    <row r="61" spans="8:8" s="32" customFormat="1" ht="12.75" customHeight="1" x14ac:dyDescent="0.2">
      <c r="H61" s="36"/>
    </row>
    <row r="62" spans="8:8" s="32" customFormat="1" ht="12.75" customHeight="1" x14ac:dyDescent="0.2">
      <c r="H62" s="36"/>
    </row>
    <row r="63" spans="8:8" s="32" customFormat="1" ht="12.75" customHeight="1" x14ac:dyDescent="0.2">
      <c r="H63" s="36"/>
    </row>
    <row r="64" spans="8:8" s="32" customFormat="1" ht="12.75" customHeight="1" x14ac:dyDescent="0.2">
      <c r="H64" s="36"/>
    </row>
    <row r="65" spans="8:8" s="32" customFormat="1" ht="12.75" customHeight="1" x14ac:dyDescent="0.2">
      <c r="H65" s="36"/>
    </row>
    <row r="66" spans="8:8" s="32" customFormat="1" ht="12.75" customHeight="1" x14ac:dyDescent="0.2">
      <c r="H66" s="36"/>
    </row>
    <row r="67" spans="8:8" s="32" customFormat="1" ht="12.75" customHeight="1" x14ac:dyDescent="0.2">
      <c r="H67" s="36"/>
    </row>
    <row r="68" spans="8:8" s="32" customFormat="1" ht="12.75" customHeight="1" x14ac:dyDescent="0.2">
      <c r="H68" s="36"/>
    </row>
    <row r="69" spans="8:8" s="32" customFormat="1" ht="12.75" customHeight="1" x14ac:dyDescent="0.2">
      <c r="H69" s="36"/>
    </row>
    <row r="70" spans="8:8" s="32" customFormat="1" ht="12.75" customHeight="1" x14ac:dyDescent="0.2">
      <c r="H70" s="36"/>
    </row>
    <row r="71" spans="8:8" s="32" customFormat="1" ht="12.75" customHeight="1" x14ac:dyDescent="0.2">
      <c r="H71" s="36"/>
    </row>
    <row r="72" spans="8:8" s="32" customFormat="1" ht="12.75" customHeight="1" x14ac:dyDescent="0.2">
      <c r="H72" s="36"/>
    </row>
    <row r="73" spans="8:8" s="32" customFormat="1" ht="12.75" customHeight="1" x14ac:dyDescent="0.2">
      <c r="H73" s="36"/>
    </row>
    <row r="74" spans="8:8" s="32" customFormat="1" ht="12.75" customHeight="1" x14ac:dyDescent="0.2">
      <c r="H74" s="36"/>
    </row>
    <row r="75" spans="8:8" s="32" customFormat="1" ht="12.75" customHeight="1" x14ac:dyDescent="0.2">
      <c r="H75" s="36"/>
    </row>
    <row r="76" spans="8:8" s="32" customFormat="1" ht="12.75" customHeight="1" x14ac:dyDescent="0.2">
      <c r="H76" s="36"/>
    </row>
    <row r="77" spans="8:8" s="32" customFormat="1" ht="12.75" customHeight="1" x14ac:dyDescent="0.2">
      <c r="H77" s="36"/>
    </row>
    <row r="78" spans="8:8" s="32" customFormat="1" ht="12.75" customHeight="1" x14ac:dyDescent="0.2">
      <c r="H78" s="36"/>
    </row>
    <row r="79" spans="8:8" s="32" customFormat="1" ht="12.75" customHeight="1" x14ac:dyDescent="0.2">
      <c r="H79" s="36"/>
    </row>
    <row r="80" spans="8:8" s="32" customFormat="1" ht="12.75" customHeight="1" x14ac:dyDescent="0.2">
      <c r="H80" s="36"/>
    </row>
    <row r="81" spans="8:8" s="32" customFormat="1" ht="12.75" customHeight="1" x14ac:dyDescent="0.2">
      <c r="H81" s="36"/>
    </row>
    <row r="82" spans="8:8" s="32" customFormat="1" ht="12.75" customHeight="1" x14ac:dyDescent="0.2">
      <c r="H82" s="36"/>
    </row>
    <row r="83" spans="8:8" s="32" customFormat="1" ht="12.75" customHeight="1" x14ac:dyDescent="0.2">
      <c r="H83" s="36"/>
    </row>
    <row r="84" spans="8:8" s="32" customFormat="1" ht="12.75" customHeight="1" x14ac:dyDescent="0.2">
      <c r="H84" s="36"/>
    </row>
    <row r="85" spans="8:8" s="32" customFormat="1" ht="12.75" customHeight="1" x14ac:dyDescent="0.2">
      <c r="H85" s="36"/>
    </row>
    <row r="86" spans="8:8" s="32" customFormat="1" ht="12.75" customHeight="1" x14ac:dyDescent="0.2">
      <c r="H86" s="36"/>
    </row>
    <row r="87" spans="8:8" s="32" customFormat="1" ht="12.75" customHeight="1" x14ac:dyDescent="0.2">
      <c r="H87" s="36"/>
    </row>
    <row r="88" spans="8:8" s="32" customFormat="1" ht="12.75" customHeight="1" x14ac:dyDescent="0.2">
      <c r="H88" s="36"/>
    </row>
    <row r="89" spans="8:8" s="32" customFormat="1" ht="12.75" customHeight="1" x14ac:dyDescent="0.2">
      <c r="H89" s="36"/>
    </row>
    <row r="90" spans="8:8" s="32" customFormat="1" ht="12.75" customHeight="1" x14ac:dyDescent="0.2">
      <c r="H90" s="36"/>
    </row>
    <row r="91" spans="8:8" s="32" customFormat="1" ht="12.75" customHeight="1" x14ac:dyDescent="0.2">
      <c r="H91" s="36"/>
    </row>
    <row r="92" spans="8:8" s="32" customFormat="1" ht="12.75" customHeight="1" x14ac:dyDescent="0.2">
      <c r="H92" s="36"/>
    </row>
    <row r="93" spans="8:8" s="32" customFormat="1" ht="12.75" customHeight="1" x14ac:dyDescent="0.2">
      <c r="H93" s="36"/>
    </row>
    <row r="94" spans="8:8" s="32" customFormat="1" ht="12.75" customHeight="1" x14ac:dyDescent="0.2">
      <c r="H94" s="36"/>
    </row>
    <row r="95" spans="8:8" s="32" customFormat="1" ht="12.75" customHeight="1" x14ac:dyDescent="0.2">
      <c r="H95" s="36"/>
    </row>
    <row r="96" spans="8:8" s="32" customFormat="1" ht="12.75" customHeight="1" x14ac:dyDescent="0.2">
      <c r="H96" s="36"/>
    </row>
    <row r="97" spans="8:8" s="32" customFormat="1" ht="12.75" customHeight="1" x14ac:dyDescent="0.2">
      <c r="H97" s="36"/>
    </row>
    <row r="98" spans="8:8" s="32" customFormat="1" ht="12.75" customHeight="1" x14ac:dyDescent="0.2">
      <c r="H98" s="36"/>
    </row>
    <row r="99" spans="8:8" s="32" customFormat="1" ht="12.75" customHeight="1" x14ac:dyDescent="0.2">
      <c r="H99" s="36"/>
    </row>
    <row r="100" spans="8:8" s="32" customFormat="1" ht="12.75" customHeight="1" x14ac:dyDescent="0.2">
      <c r="H100" s="36"/>
    </row>
    <row r="101" spans="8:8" s="32" customFormat="1" ht="12.75" customHeight="1" x14ac:dyDescent="0.2">
      <c r="H101" s="36"/>
    </row>
    <row r="102" spans="8:8" s="32" customFormat="1" ht="12.75" customHeight="1" x14ac:dyDescent="0.2">
      <c r="H102" s="36"/>
    </row>
    <row r="103" spans="8:8" s="32" customFormat="1" ht="12.75" customHeight="1" x14ac:dyDescent="0.2">
      <c r="H103" s="36"/>
    </row>
    <row r="104" spans="8:8" s="32" customFormat="1" ht="12.75" customHeight="1" x14ac:dyDescent="0.2">
      <c r="H104" s="36"/>
    </row>
    <row r="105" spans="8:8" s="32" customFormat="1" ht="12.75" customHeight="1" x14ac:dyDescent="0.2">
      <c r="H105" s="36"/>
    </row>
    <row r="106" spans="8:8" s="32" customFormat="1" ht="12.75" customHeight="1" x14ac:dyDescent="0.2">
      <c r="H106" s="36"/>
    </row>
    <row r="107" spans="8:8" s="32" customFormat="1" ht="12.75" customHeight="1" x14ac:dyDescent="0.2">
      <c r="H107" s="36"/>
    </row>
    <row r="108" spans="8:8" s="32" customFormat="1" ht="12.75" customHeight="1" x14ac:dyDescent="0.2">
      <c r="H108" s="36"/>
    </row>
    <row r="109" spans="8:8" s="32" customFormat="1" ht="12.75" customHeight="1" x14ac:dyDescent="0.2">
      <c r="H109" s="36"/>
    </row>
    <row r="110" spans="8:8" s="32" customFormat="1" ht="12.75" customHeight="1" x14ac:dyDescent="0.2">
      <c r="H110" s="36"/>
    </row>
    <row r="111" spans="8:8" s="32" customFormat="1" ht="12.75" customHeight="1" x14ac:dyDescent="0.2">
      <c r="H111" s="36"/>
    </row>
    <row r="112" spans="8:8" s="32" customFormat="1" ht="12.75" customHeight="1" x14ac:dyDescent="0.2">
      <c r="H112" s="36"/>
    </row>
    <row r="113" spans="8:8" s="32" customFormat="1" ht="12.75" customHeight="1" x14ac:dyDescent="0.2">
      <c r="H113" s="36"/>
    </row>
    <row r="114" spans="8:8" s="32" customFormat="1" ht="12.75" customHeight="1" x14ac:dyDescent="0.2">
      <c r="H114" s="36"/>
    </row>
    <row r="115" spans="8:8" s="32" customFormat="1" ht="12.75" customHeight="1" x14ac:dyDescent="0.2">
      <c r="H115" s="36"/>
    </row>
    <row r="116" spans="8:8" s="32" customFormat="1" ht="12.75" customHeight="1" x14ac:dyDescent="0.2">
      <c r="H116" s="36"/>
    </row>
    <row r="117" spans="8:8" s="32" customFormat="1" ht="12.75" customHeight="1" x14ac:dyDescent="0.2">
      <c r="H117" s="36"/>
    </row>
    <row r="118" spans="8:8" s="32" customFormat="1" ht="12.75" customHeight="1" x14ac:dyDescent="0.2">
      <c r="H118" s="36"/>
    </row>
    <row r="119" spans="8:8" s="32" customFormat="1" ht="12.75" customHeight="1" x14ac:dyDescent="0.2">
      <c r="H119" s="36"/>
    </row>
    <row r="120" spans="8:8" s="32" customFormat="1" ht="12.75" customHeight="1" x14ac:dyDescent="0.2">
      <c r="H120" s="36"/>
    </row>
    <row r="121" spans="8:8" s="32" customFormat="1" ht="12.75" customHeight="1" x14ac:dyDescent="0.2">
      <c r="H121" s="36"/>
    </row>
    <row r="122" spans="8:8" s="32" customFormat="1" ht="12.75" customHeight="1" x14ac:dyDescent="0.2">
      <c r="H122" s="36"/>
    </row>
    <row r="123" spans="8:8" s="32" customFormat="1" ht="12.75" customHeight="1" x14ac:dyDescent="0.2">
      <c r="H123" s="36"/>
    </row>
    <row r="124" spans="8:8" s="32" customFormat="1" ht="12.75" customHeight="1" x14ac:dyDescent="0.2">
      <c r="H124" s="36"/>
    </row>
    <row r="125" spans="8:8" s="32" customFormat="1" ht="12.75" customHeight="1" x14ac:dyDescent="0.2">
      <c r="H125" s="36"/>
    </row>
    <row r="126" spans="8:8" s="32" customFormat="1" ht="12.75" customHeight="1" x14ac:dyDescent="0.2">
      <c r="H126" s="36"/>
    </row>
    <row r="127" spans="8:8" s="32" customFormat="1" ht="12.75" customHeight="1" x14ac:dyDescent="0.2">
      <c r="H127" s="36"/>
    </row>
    <row r="128" spans="8:8" s="32" customFormat="1" ht="12.75" customHeight="1" x14ac:dyDescent="0.2">
      <c r="H128" s="36"/>
    </row>
    <row r="129" spans="8:8" s="32" customFormat="1" ht="12.75" customHeight="1" x14ac:dyDescent="0.2">
      <c r="H129" s="36"/>
    </row>
    <row r="130" spans="8:8" s="32" customFormat="1" ht="12.75" customHeight="1" x14ac:dyDescent="0.2">
      <c r="H130" s="36"/>
    </row>
    <row r="131" spans="8:8" s="32" customFormat="1" ht="12.75" customHeight="1" x14ac:dyDescent="0.2">
      <c r="H131" s="36"/>
    </row>
    <row r="132" spans="8:8" s="32" customFormat="1" ht="12.75" customHeight="1" x14ac:dyDescent="0.2">
      <c r="H132" s="36"/>
    </row>
    <row r="133" spans="8:8" s="32" customFormat="1" ht="12.75" customHeight="1" x14ac:dyDescent="0.2">
      <c r="H133" s="36"/>
    </row>
    <row r="134" spans="8:8" s="32" customFormat="1" ht="12.75" customHeight="1" x14ac:dyDescent="0.2">
      <c r="H134" s="36"/>
    </row>
    <row r="135" spans="8:8" s="32" customFormat="1" ht="12.75" customHeight="1" x14ac:dyDescent="0.2">
      <c r="H135" s="36"/>
    </row>
    <row r="136" spans="8:8" s="32" customFormat="1" ht="12.75" customHeight="1" x14ac:dyDescent="0.2">
      <c r="H136" s="36"/>
    </row>
    <row r="137" spans="8:8" s="32" customFormat="1" ht="12.75" customHeight="1" x14ac:dyDescent="0.2">
      <c r="H137" s="36"/>
    </row>
    <row r="138" spans="8:8" s="32" customFormat="1" ht="12.75" customHeight="1" x14ac:dyDescent="0.2">
      <c r="H138" s="36"/>
    </row>
    <row r="139" spans="8:8" s="32" customFormat="1" ht="12.75" customHeight="1" x14ac:dyDescent="0.2">
      <c r="H139" s="36"/>
    </row>
    <row r="140" spans="8:8" s="32" customFormat="1" ht="12.75" customHeight="1" x14ac:dyDescent="0.2">
      <c r="H140" s="36"/>
    </row>
    <row r="141" spans="8:8" s="32" customFormat="1" ht="12.75" customHeight="1" x14ac:dyDescent="0.2">
      <c r="H141" s="36"/>
    </row>
    <row r="142" spans="8:8" s="32" customFormat="1" ht="12.75" customHeight="1" x14ac:dyDescent="0.2">
      <c r="H142" s="36"/>
    </row>
    <row r="143" spans="8:8" s="32" customFormat="1" ht="12.75" customHeight="1" x14ac:dyDescent="0.2">
      <c r="H143" s="36"/>
    </row>
    <row r="144" spans="8:8" s="32" customFormat="1" ht="12.75" customHeight="1" x14ac:dyDescent="0.2">
      <c r="H144" s="36"/>
    </row>
    <row r="145" spans="8:8" s="32" customFormat="1" ht="12.75" customHeight="1" x14ac:dyDescent="0.2">
      <c r="H145" s="36"/>
    </row>
    <row r="146" spans="8:8" s="32" customFormat="1" ht="12.75" customHeight="1" x14ac:dyDescent="0.2">
      <c r="H146" s="36"/>
    </row>
    <row r="147" spans="8:8" s="32" customFormat="1" ht="12.75" customHeight="1" x14ac:dyDescent="0.2">
      <c r="H147" s="36"/>
    </row>
    <row r="148" spans="8:8" s="32" customFormat="1" ht="12.75" customHeight="1" x14ac:dyDescent="0.2">
      <c r="H148" s="36"/>
    </row>
    <row r="149" spans="8:8" s="32" customFormat="1" ht="12.75" customHeight="1" x14ac:dyDescent="0.2">
      <c r="H149" s="36"/>
    </row>
    <row r="150" spans="8:8" s="32" customFormat="1" ht="12.75" customHeight="1" x14ac:dyDescent="0.2">
      <c r="H150" s="36"/>
    </row>
    <row r="151" spans="8:8" s="32" customFormat="1" ht="12.75" customHeight="1" x14ac:dyDescent="0.2">
      <c r="H151" s="36"/>
    </row>
    <row r="152" spans="8:8" s="32" customFormat="1" ht="12.75" customHeight="1" x14ac:dyDescent="0.2">
      <c r="H152" s="36"/>
    </row>
    <row r="153" spans="8:8" s="32" customFormat="1" ht="12.75" customHeight="1" x14ac:dyDescent="0.2">
      <c r="H153" s="36"/>
    </row>
    <row r="154" spans="8:8" s="32" customFormat="1" ht="12.75" customHeight="1" x14ac:dyDescent="0.2">
      <c r="H154" s="36"/>
    </row>
    <row r="155" spans="8:8" s="32" customFormat="1" ht="12.75" customHeight="1" x14ac:dyDescent="0.2">
      <c r="H155" s="36"/>
    </row>
    <row r="156" spans="8:8" s="32" customFormat="1" ht="12.75" customHeight="1" x14ac:dyDescent="0.2">
      <c r="H156" s="36"/>
    </row>
    <row r="157" spans="8:8" s="32" customFormat="1" ht="12.75" customHeight="1" x14ac:dyDescent="0.2">
      <c r="H157" s="36"/>
    </row>
    <row r="158" spans="8:8" s="32" customFormat="1" ht="12.75" customHeight="1" x14ac:dyDescent="0.2">
      <c r="H158" s="36"/>
    </row>
    <row r="159" spans="8:8" s="32" customFormat="1" ht="12.75" customHeight="1" x14ac:dyDescent="0.2">
      <c r="H159" s="36"/>
    </row>
    <row r="160" spans="8:8" s="32" customFormat="1" ht="12.75" customHeight="1" x14ac:dyDescent="0.2">
      <c r="H160" s="36"/>
    </row>
    <row r="161" spans="8:8" s="32" customFormat="1" ht="12.75" customHeight="1" x14ac:dyDescent="0.2">
      <c r="H161" s="36"/>
    </row>
    <row r="162" spans="8:8" s="32" customFormat="1" ht="12.75" customHeight="1" x14ac:dyDescent="0.2">
      <c r="H162" s="36"/>
    </row>
    <row r="163" spans="8:8" s="32" customFormat="1" ht="12.75" customHeight="1" x14ac:dyDescent="0.2">
      <c r="H163" s="36"/>
    </row>
    <row r="164" spans="8:8" s="32" customFormat="1" ht="12.75" customHeight="1" x14ac:dyDescent="0.2">
      <c r="H164" s="36"/>
    </row>
    <row r="165" spans="8:8" s="32" customFormat="1" ht="12.75" customHeight="1" x14ac:dyDescent="0.2">
      <c r="H165" s="36"/>
    </row>
    <row r="166" spans="8:8" s="32" customFormat="1" ht="12.75" customHeight="1" x14ac:dyDescent="0.2">
      <c r="H166" s="36"/>
    </row>
    <row r="167" spans="8:8" s="32" customFormat="1" ht="12.75" customHeight="1" x14ac:dyDescent="0.2">
      <c r="H167" s="36"/>
    </row>
    <row r="168" spans="8:8" s="32" customFormat="1" ht="12.75" customHeight="1" x14ac:dyDescent="0.2">
      <c r="H168" s="36"/>
    </row>
    <row r="169" spans="8:8" s="32" customFormat="1" ht="12.75" customHeight="1" x14ac:dyDescent="0.2">
      <c r="H169" s="36"/>
    </row>
    <row r="170" spans="8:8" s="32" customFormat="1" ht="12.75" customHeight="1" x14ac:dyDescent="0.2">
      <c r="H170" s="36"/>
    </row>
    <row r="171" spans="8:8" s="32" customFormat="1" ht="12.75" customHeight="1" x14ac:dyDescent="0.2">
      <c r="H171" s="36"/>
    </row>
    <row r="172" spans="8:8" s="32" customFormat="1" ht="12.75" customHeight="1" x14ac:dyDescent="0.2">
      <c r="H172" s="36"/>
    </row>
    <row r="173" spans="8:8" s="32" customFormat="1" ht="12.75" customHeight="1" x14ac:dyDescent="0.2">
      <c r="H173" s="36"/>
    </row>
    <row r="174" spans="8:8" s="32" customFormat="1" ht="12.75" customHeight="1" x14ac:dyDescent="0.2">
      <c r="H174" s="36"/>
    </row>
    <row r="175" spans="8:8" s="32" customFormat="1" ht="12.75" customHeight="1" x14ac:dyDescent="0.2">
      <c r="H175" s="36"/>
    </row>
    <row r="176" spans="8:8" s="32" customFormat="1" ht="12.75" customHeight="1" x14ac:dyDescent="0.2">
      <c r="H176" s="36"/>
    </row>
    <row r="177" spans="8:8" s="32" customFormat="1" ht="12.75" customHeight="1" x14ac:dyDescent="0.2">
      <c r="H177" s="36"/>
    </row>
    <row r="178" spans="8:8" s="32" customFormat="1" ht="12.75" customHeight="1" x14ac:dyDescent="0.2">
      <c r="H178" s="36"/>
    </row>
    <row r="179" spans="8:8" s="32" customFormat="1" ht="12.75" customHeight="1" x14ac:dyDescent="0.2">
      <c r="H179" s="36"/>
    </row>
    <row r="180" spans="8:8" s="32" customFormat="1" ht="12.75" customHeight="1" x14ac:dyDescent="0.2">
      <c r="H180" s="36"/>
    </row>
    <row r="181" spans="8:8" s="32" customFormat="1" ht="12.75" customHeight="1" x14ac:dyDescent="0.2">
      <c r="H181" s="36"/>
    </row>
    <row r="182" spans="8:8" s="32" customFormat="1" ht="12.75" customHeight="1" x14ac:dyDescent="0.2">
      <c r="H182" s="36"/>
    </row>
    <row r="183" spans="8:8" s="32" customFormat="1" ht="12.75" customHeight="1" x14ac:dyDescent="0.2">
      <c r="H183" s="36"/>
    </row>
    <row r="184" spans="8:8" s="32" customFormat="1" ht="12.75" customHeight="1" x14ac:dyDescent="0.2">
      <c r="H184" s="36"/>
    </row>
    <row r="185" spans="8:8" s="32" customFormat="1" ht="12.75" customHeight="1" x14ac:dyDescent="0.2">
      <c r="H185" s="36"/>
    </row>
    <row r="186" spans="8:8" s="32" customFormat="1" ht="12.75" customHeight="1" x14ac:dyDescent="0.2">
      <c r="H186" s="36"/>
    </row>
    <row r="187" spans="8:8" s="32" customFormat="1" ht="12.75" customHeight="1" x14ac:dyDescent="0.2">
      <c r="H187" s="36"/>
    </row>
    <row r="188" spans="8:8" s="32" customFormat="1" ht="12.75" customHeight="1" x14ac:dyDescent="0.2">
      <c r="H188" s="36"/>
    </row>
    <row r="189" spans="8:8" s="32" customFormat="1" ht="12.75" customHeight="1" x14ac:dyDescent="0.2">
      <c r="H189" s="36"/>
    </row>
    <row r="190" spans="8:8" s="32" customFormat="1" ht="12.75" customHeight="1" x14ac:dyDescent="0.2">
      <c r="H190" s="36"/>
    </row>
    <row r="191" spans="8:8" s="32" customFormat="1" ht="12.75" customHeight="1" x14ac:dyDescent="0.2">
      <c r="H191" s="36"/>
    </row>
    <row r="192" spans="8:8" s="32" customFormat="1" ht="12.75" customHeight="1" x14ac:dyDescent="0.2">
      <c r="H192" s="36"/>
    </row>
    <row r="193" spans="8:8" s="32" customFormat="1" ht="12.75" customHeight="1" x14ac:dyDescent="0.2">
      <c r="H193" s="36"/>
    </row>
    <row r="194" spans="8:8" s="32" customFormat="1" ht="12.75" customHeight="1" x14ac:dyDescent="0.2">
      <c r="H194" s="36"/>
    </row>
    <row r="195" spans="8:8" s="32" customFormat="1" ht="12.75" customHeight="1" x14ac:dyDescent="0.2">
      <c r="H195" s="36"/>
    </row>
    <row r="196" spans="8:8" s="32" customFormat="1" ht="12.75" customHeight="1" x14ac:dyDescent="0.2">
      <c r="H196" s="36"/>
    </row>
    <row r="197" spans="8:8" s="32" customFormat="1" ht="12.75" customHeight="1" x14ac:dyDescent="0.2">
      <c r="H197" s="36"/>
    </row>
    <row r="198" spans="8:8" s="32" customFormat="1" ht="12.75" customHeight="1" x14ac:dyDescent="0.2">
      <c r="H198" s="36"/>
    </row>
    <row r="199" spans="8:8" s="32" customFormat="1" ht="12.75" customHeight="1" x14ac:dyDescent="0.2">
      <c r="H199" s="36"/>
    </row>
    <row r="200" spans="8:8" s="32" customFormat="1" ht="12.75" customHeight="1" x14ac:dyDescent="0.2">
      <c r="H200" s="36"/>
    </row>
    <row r="201" spans="8:8" s="32" customFormat="1" ht="12.75" customHeight="1" x14ac:dyDescent="0.2">
      <c r="H201" s="36"/>
    </row>
    <row r="202" spans="8:8" s="32" customFormat="1" ht="12.75" customHeight="1" x14ac:dyDescent="0.2">
      <c r="H202" s="36"/>
    </row>
    <row r="203" spans="8:8" s="32" customFormat="1" ht="12.75" customHeight="1" x14ac:dyDescent="0.2">
      <c r="H203" s="36"/>
    </row>
    <row r="204" spans="8:8" s="32" customFormat="1" ht="12.75" customHeight="1" x14ac:dyDescent="0.2">
      <c r="H204" s="36"/>
    </row>
    <row r="205" spans="8:8" s="32" customFormat="1" ht="12.75" customHeight="1" x14ac:dyDescent="0.2">
      <c r="H205" s="36"/>
    </row>
    <row r="206" spans="8:8" s="32" customFormat="1" ht="12.75" customHeight="1" x14ac:dyDescent="0.2">
      <c r="H206" s="36"/>
    </row>
    <row r="207" spans="8:8" s="32" customFormat="1" ht="12.75" customHeight="1" x14ac:dyDescent="0.2">
      <c r="H207" s="36"/>
    </row>
    <row r="208" spans="8:8" s="32" customFormat="1" ht="12.75" customHeight="1" x14ac:dyDescent="0.2">
      <c r="H208" s="36"/>
    </row>
    <row r="209" spans="8:8" s="32" customFormat="1" ht="12.75" customHeight="1" x14ac:dyDescent="0.2">
      <c r="H209" s="36"/>
    </row>
    <row r="210" spans="8:8" s="32" customFormat="1" ht="12.75" customHeight="1" x14ac:dyDescent="0.2">
      <c r="H210" s="36"/>
    </row>
    <row r="211" spans="8:8" s="32" customFormat="1" ht="12.75" customHeight="1" x14ac:dyDescent="0.2">
      <c r="H211" s="36"/>
    </row>
    <row r="212" spans="8:8" s="32" customFormat="1" ht="12.75" customHeight="1" x14ac:dyDescent="0.2">
      <c r="H212" s="36"/>
    </row>
    <row r="213" spans="8:8" s="32" customFormat="1" ht="12.75" customHeight="1" x14ac:dyDescent="0.2">
      <c r="H213" s="36"/>
    </row>
    <row r="214" spans="8:8" s="32" customFormat="1" ht="12.75" customHeight="1" x14ac:dyDescent="0.2">
      <c r="H214" s="36"/>
    </row>
    <row r="215" spans="8:8" s="32" customFormat="1" ht="12.75" customHeight="1" x14ac:dyDescent="0.2">
      <c r="H215" s="36"/>
    </row>
    <row r="216" spans="8:8" s="32" customFormat="1" ht="12.75" customHeight="1" x14ac:dyDescent="0.2">
      <c r="H216" s="36"/>
    </row>
    <row r="217" spans="8:8" s="32" customFormat="1" ht="12.75" customHeight="1" x14ac:dyDescent="0.2">
      <c r="H217" s="36"/>
    </row>
    <row r="218" spans="8:8" s="32" customFormat="1" ht="12.75" customHeight="1" x14ac:dyDescent="0.2">
      <c r="H218" s="36"/>
    </row>
    <row r="219" spans="8:8" s="32" customFormat="1" ht="12.75" customHeight="1" x14ac:dyDescent="0.2">
      <c r="H219" s="36"/>
    </row>
    <row r="220" spans="8:8" s="32" customFormat="1" ht="12.75" customHeight="1" x14ac:dyDescent="0.2">
      <c r="H220" s="36"/>
    </row>
    <row r="221" spans="8:8" s="32" customFormat="1" ht="12.75" customHeight="1" x14ac:dyDescent="0.2">
      <c r="H221" s="36"/>
    </row>
    <row r="222" spans="8:8" s="32" customFormat="1" ht="12.75" customHeight="1" x14ac:dyDescent="0.2">
      <c r="H222" s="36"/>
    </row>
    <row r="223" spans="8:8" s="32" customFormat="1" ht="12.75" customHeight="1" x14ac:dyDescent="0.2">
      <c r="H223" s="36"/>
    </row>
    <row r="224" spans="8:8" s="32" customFormat="1" ht="12.75" customHeight="1" x14ac:dyDescent="0.2">
      <c r="H224" s="36"/>
    </row>
    <row r="225" spans="8:8" s="32" customFormat="1" ht="12.75" customHeight="1" x14ac:dyDescent="0.2">
      <c r="H225" s="36"/>
    </row>
    <row r="226" spans="8:8" s="32" customFormat="1" ht="12.75" customHeight="1" x14ac:dyDescent="0.2">
      <c r="H226" s="36"/>
    </row>
    <row r="227" spans="8:8" s="32" customFormat="1" ht="12.75" customHeight="1" x14ac:dyDescent="0.2">
      <c r="H227" s="36"/>
    </row>
    <row r="228" spans="8:8" s="32" customFormat="1" ht="12.75" customHeight="1" x14ac:dyDescent="0.2">
      <c r="H228" s="36"/>
    </row>
    <row r="229" spans="8:8" s="32" customFormat="1" ht="12.75" customHeight="1" x14ac:dyDescent="0.2">
      <c r="H229" s="36"/>
    </row>
    <row r="230" spans="8:8" s="32" customFormat="1" ht="12.75" customHeight="1" x14ac:dyDescent="0.2">
      <c r="H230" s="36"/>
    </row>
    <row r="231" spans="8:8" s="32" customFormat="1" ht="12.75" customHeight="1" x14ac:dyDescent="0.2">
      <c r="H231" s="36"/>
    </row>
    <row r="232" spans="8:8" s="32" customFormat="1" ht="12.75" customHeight="1" x14ac:dyDescent="0.2">
      <c r="H232" s="36"/>
    </row>
    <row r="233" spans="8:8" s="32" customFormat="1" ht="12.75" customHeight="1" x14ac:dyDescent="0.2">
      <c r="H233" s="36"/>
    </row>
    <row r="234" spans="8:8" s="32" customFormat="1" ht="12.75" customHeight="1" x14ac:dyDescent="0.2">
      <c r="H234" s="36"/>
    </row>
    <row r="235" spans="8:8" s="32" customFormat="1" ht="12.75" customHeight="1" x14ac:dyDescent="0.2">
      <c r="H235" s="36"/>
    </row>
    <row r="236" spans="8:8" s="32" customFormat="1" ht="12.75" customHeight="1" x14ac:dyDescent="0.2">
      <c r="H236" s="36"/>
    </row>
    <row r="237" spans="8:8" s="32" customFormat="1" ht="12.75" customHeight="1" x14ac:dyDescent="0.2">
      <c r="H237" s="36"/>
    </row>
    <row r="238" spans="8:8" s="32" customFormat="1" ht="12.75" customHeight="1" x14ac:dyDescent="0.2">
      <c r="H238" s="36"/>
    </row>
    <row r="239" spans="8:8" s="32" customFormat="1" ht="12.75" customHeight="1" x14ac:dyDescent="0.2">
      <c r="H239" s="36"/>
    </row>
    <row r="240" spans="8:8" s="32" customFormat="1" ht="12.75" customHeight="1" x14ac:dyDescent="0.2">
      <c r="H240" s="36"/>
    </row>
    <row r="241" spans="8:8" s="32" customFormat="1" ht="12.75" customHeight="1" x14ac:dyDescent="0.2">
      <c r="H241" s="36"/>
    </row>
    <row r="242" spans="8:8" s="32" customFormat="1" ht="12.75" customHeight="1" x14ac:dyDescent="0.2">
      <c r="H242" s="36"/>
    </row>
    <row r="243" spans="8:8" s="32" customFormat="1" ht="12.75" customHeight="1" x14ac:dyDescent="0.2">
      <c r="H243" s="36"/>
    </row>
    <row r="244" spans="8:8" s="32" customFormat="1" ht="12.75" customHeight="1" x14ac:dyDescent="0.2">
      <c r="H244" s="36"/>
    </row>
    <row r="245" spans="8:8" s="32" customFormat="1" ht="12.75" customHeight="1" x14ac:dyDescent="0.2">
      <c r="H245" s="36"/>
    </row>
    <row r="246" spans="8:8" s="32" customFormat="1" ht="12.75" customHeight="1" x14ac:dyDescent="0.2">
      <c r="H246" s="36"/>
    </row>
    <row r="247" spans="8:8" s="32" customFormat="1" ht="12.75" customHeight="1" x14ac:dyDescent="0.2">
      <c r="H247" s="36"/>
    </row>
    <row r="248" spans="8:8" s="32" customFormat="1" ht="12.75" customHeight="1" x14ac:dyDescent="0.2">
      <c r="H248" s="36"/>
    </row>
    <row r="249" spans="8:8" s="32" customFormat="1" ht="12.75" customHeight="1" x14ac:dyDescent="0.2">
      <c r="H249" s="36"/>
    </row>
    <row r="250" spans="8:8" s="32" customFormat="1" ht="12.75" customHeight="1" x14ac:dyDescent="0.2">
      <c r="H250" s="36"/>
    </row>
    <row r="251" spans="8:8" s="32" customFormat="1" ht="12.75" customHeight="1" x14ac:dyDescent="0.2">
      <c r="H251" s="36"/>
    </row>
    <row r="252" spans="8:8" s="32" customFormat="1" ht="12.75" customHeight="1" x14ac:dyDescent="0.2">
      <c r="H252" s="36"/>
    </row>
    <row r="253" spans="8:8" s="32" customFormat="1" ht="12.75" customHeight="1" x14ac:dyDescent="0.2">
      <c r="H253" s="36"/>
    </row>
    <row r="254" spans="8:8" s="32" customFormat="1" ht="12.75" customHeight="1" x14ac:dyDescent="0.2">
      <c r="H254" s="36"/>
    </row>
    <row r="255" spans="8:8" s="32" customFormat="1" ht="12.75" customHeight="1" x14ac:dyDescent="0.2">
      <c r="H255" s="36"/>
    </row>
    <row r="256" spans="8:8" s="32" customFormat="1" ht="12.75" customHeight="1" x14ac:dyDescent="0.2">
      <c r="H256" s="36"/>
    </row>
    <row r="257" spans="8:8" s="32" customFormat="1" ht="12.75" customHeight="1" x14ac:dyDescent="0.2">
      <c r="H257" s="36"/>
    </row>
    <row r="258" spans="8:8" s="32" customFormat="1" ht="12.75" customHeight="1" x14ac:dyDescent="0.2">
      <c r="H258" s="36"/>
    </row>
    <row r="259" spans="8:8" s="32" customFormat="1" ht="12.75" customHeight="1" x14ac:dyDescent="0.2">
      <c r="H259" s="36"/>
    </row>
    <row r="260" spans="8:8" s="32" customFormat="1" ht="12.75" customHeight="1" x14ac:dyDescent="0.2">
      <c r="H260" s="36"/>
    </row>
    <row r="261" spans="8:8" s="32" customFormat="1" ht="12.75" customHeight="1" x14ac:dyDescent="0.2">
      <c r="H261" s="36"/>
    </row>
    <row r="262" spans="8:8" s="32" customFormat="1" ht="12.75" customHeight="1" x14ac:dyDescent="0.2">
      <c r="H262" s="36"/>
    </row>
    <row r="263" spans="8:8" s="32" customFormat="1" ht="12.75" customHeight="1" x14ac:dyDescent="0.2">
      <c r="H263" s="36"/>
    </row>
    <row r="264" spans="8:8" s="32" customFormat="1" ht="12.75" customHeight="1" x14ac:dyDescent="0.2">
      <c r="H264" s="36"/>
    </row>
    <row r="265" spans="8:8" s="32" customFormat="1" ht="12.75" customHeight="1" x14ac:dyDescent="0.2">
      <c r="H265" s="36"/>
    </row>
    <row r="266" spans="8:8" s="32" customFormat="1" ht="12.75" customHeight="1" x14ac:dyDescent="0.2">
      <c r="H266" s="36"/>
    </row>
    <row r="267" spans="8:8" s="32" customFormat="1" ht="12.75" customHeight="1" x14ac:dyDescent="0.2">
      <c r="H267" s="36"/>
    </row>
    <row r="268" spans="8:8" s="32" customFormat="1" ht="12.75" customHeight="1" x14ac:dyDescent="0.2">
      <c r="H268" s="36"/>
    </row>
    <row r="269" spans="8:8" s="32" customFormat="1" ht="12.75" customHeight="1" x14ac:dyDescent="0.2">
      <c r="H269" s="36"/>
    </row>
    <row r="270" spans="8:8" s="32" customFormat="1" ht="12.75" customHeight="1" x14ac:dyDescent="0.2">
      <c r="H270" s="36"/>
    </row>
    <row r="271" spans="8:8" s="32" customFormat="1" ht="12.75" customHeight="1" x14ac:dyDescent="0.2">
      <c r="H271" s="36"/>
    </row>
    <row r="272" spans="8:8" s="32" customFormat="1" ht="12.75" customHeight="1" x14ac:dyDescent="0.2">
      <c r="H272" s="36"/>
    </row>
    <row r="273" spans="8:8" s="32" customFormat="1" ht="12.75" customHeight="1" x14ac:dyDescent="0.2">
      <c r="H273" s="36"/>
    </row>
    <row r="274" spans="8:8" s="32" customFormat="1" ht="12.75" customHeight="1" x14ac:dyDescent="0.2">
      <c r="H274" s="36"/>
    </row>
    <row r="275" spans="8:8" s="32" customFormat="1" ht="12.75" customHeight="1" x14ac:dyDescent="0.2">
      <c r="H275" s="36"/>
    </row>
    <row r="276" spans="8:8" s="32" customFormat="1" ht="12.75" customHeight="1" x14ac:dyDescent="0.2">
      <c r="H276" s="36"/>
    </row>
    <row r="277" spans="8:8" s="32" customFormat="1" ht="12.75" customHeight="1" x14ac:dyDescent="0.2">
      <c r="H277" s="36"/>
    </row>
    <row r="278" spans="8:8" s="32" customFormat="1" ht="12.75" customHeight="1" x14ac:dyDescent="0.2">
      <c r="H278" s="36"/>
    </row>
    <row r="279" spans="8:8" s="32" customFormat="1" ht="12.75" customHeight="1" x14ac:dyDescent="0.2">
      <c r="H279" s="36"/>
    </row>
    <row r="280" spans="8:8" s="32" customFormat="1" ht="12.75" customHeight="1" x14ac:dyDescent="0.2">
      <c r="H280" s="36"/>
    </row>
    <row r="281" spans="8:8" s="32" customFormat="1" ht="12.75" customHeight="1" x14ac:dyDescent="0.2">
      <c r="H281" s="36"/>
    </row>
    <row r="282" spans="8:8" s="32" customFormat="1" ht="12.75" customHeight="1" x14ac:dyDescent="0.2">
      <c r="H282" s="36"/>
    </row>
    <row r="283" spans="8:8" s="32" customFormat="1" ht="12.75" customHeight="1" x14ac:dyDescent="0.2">
      <c r="H283" s="36"/>
    </row>
    <row r="284" spans="8:8" s="32" customFormat="1" ht="12.75" customHeight="1" x14ac:dyDescent="0.2">
      <c r="H284" s="36"/>
    </row>
    <row r="285" spans="8:8" s="32" customFormat="1" ht="12.75" customHeight="1" x14ac:dyDescent="0.2">
      <c r="H285" s="36"/>
    </row>
    <row r="286" spans="8:8" s="32" customFormat="1" ht="12.75" customHeight="1" x14ac:dyDescent="0.2">
      <c r="H286" s="36"/>
    </row>
    <row r="287" spans="8:8" s="32" customFormat="1" ht="12.75" customHeight="1" x14ac:dyDescent="0.2">
      <c r="H287" s="36"/>
    </row>
    <row r="288" spans="8:8" s="32" customFormat="1" ht="12.75" customHeight="1" x14ac:dyDescent="0.2">
      <c r="H288" s="36"/>
    </row>
    <row r="289" spans="8:8" s="32" customFormat="1" ht="12.75" customHeight="1" x14ac:dyDescent="0.2">
      <c r="H289" s="36"/>
    </row>
    <row r="290" spans="8:8" s="32" customFormat="1" ht="12.75" customHeight="1" x14ac:dyDescent="0.2">
      <c r="H290" s="36"/>
    </row>
    <row r="291" spans="8:8" s="32" customFormat="1" ht="12.75" customHeight="1" x14ac:dyDescent="0.2">
      <c r="H291" s="36"/>
    </row>
    <row r="292" spans="8:8" s="32" customFormat="1" ht="12.75" customHeight="1" x14ac:dyDescent="0.2">
      <c r="H292" s="36"/>
    </row>
    <row r="293" spans="8:8" s="32" customFormat="1" ht="12.75" customHeight="1" x14ac:dyDescent="0.2">
      <c r="H293" s="36"/>
    </row>
    <row r="294" spans="8:8" s="32" customFormat="1" ht="12.75" customHeight="1" x14ac:dyDescent="0.2">
      <c r="H294" s="36"/>
    </row>
    <row r="295" spans="8:8" s="32" customFormat="1" ht="12.75" customHeight="1" x14ac:dyDescent="0.2">
      <c r="H295" s="36"/>
    </row>
    <row r="296" spans="8:8" s="32" customFormat="1" ht="12.75" customHeight="1" x14ac:dyDescent="0.2">
      <c r="H296" s="36"/>
    </row>
    <row r="297" spans="8:8" s="32" customFormat="1" ht="12.75" customHeight="1" x14ac:dyDescent="0.2">
      <c r="H297" s="36"/>
    </row>
    <row r="298" spans="8:8" s="32" customFormat="1" ht="12.75" customHeight="1" x14ac:dyDescent="0.2">
      <c r="H298" s="36"/>
    </row>
    <row r="299" spans="8:8" s="32" customFormat="1" ht="12.75" customHeight="1" x14ac:dyDescent="0.2">
      <c r="H299" s="36"/>
    </row>
    <row r="300" spans="8:8" s="32" customFormat="1" ht="12.75" customHeight="1" x14ac:dyDescent="0.2">
      <c r="H300" s="36"/>
    </row>
    <row r="301" spans="8:8" s="32" customFormat="1" ht="12.75" customHeight="1" x14ac:dyDescent="0.2">
      <c r="H301" s="36"/>
    </row>
    <row r="302" spans="8:8" s="32" customFormat="1" ht="12.75" customHeight="1" x14ac:dyDescent="0.2">
      <c r="H302" s="36"/>
    </row>
    <row r="303" spans="8:8" s="32" customFormat="1" ht="12.75" customHeight="1" x14ac:dyDescent="0.2">
      <c r="H303" s="36"/>
    </row>
    <row r="304" spans="8:8" s="32" customFormat="1" ht="12.75" customHeight="1" x14ac:dyDescent="0.2">
      <c r="H304" s="36"/>
    </row>
    <row r="305" spans="8:8" s="32" customFormat="1" ht="12.75" customHeight="1" x14ac:dyDescent="0.2">
      <c r="H305" s="36"/>
    </row>
    <row r="306" spans="8:8" s="32" customFormat="1" ht="12.75" customHeight="1" x14ac:dyDescent="0.2">
      <c r="H306" s="36"/>
    </row>
    <row r="307" spans="8:8" s="32" customFormat="1" ht="12.75" customHeight="1" x14ac:dyDescent="0.2">
      <c r="H307" s="36"/>
    </row>
    <row r="308" spans="8:8" s="32" customFormat="1" ht="12.75" customHeight="1" x14ac:dyDescent="0.2">
      <c r="H308" s="36"/>
    </row>
    <row r="309" spans="8:8" s="32" customFormat="1" ht="12.75" customHeight="1" x14ac:dyDescent="0.2">
      <c r="H309" s="36"/>
    </row>
    <row r="310" spans="8:8" s="32" customFormat="1" ht="12.75" customHeight="1" x14ac:dyDescent="0.2">
      <c r="H310" s="36"/>
    </row>
    <row r="311" spans="8:8" s="32" customFormat="1" ht="12.75" customHeight="1" x14ac:dyDescent="0.2">
      <c r="H311" s="36"/>
    </row>
    <row r="312" spans="8:8" s="32" customFormat="1" ht="12.75" customHeight="1" x14ac:dyDescent="0.2">
      <c r="H312" s="36"/>
    </row>
    <row r="313" spans="8:8" s="32" customFormat="1" ht="12.75" customHeight="1" x14ac:dyDescent="0.2">
      <c r="H313" s="36"/>
    </row>
    <row r="314" spans="8:8" s="32" customFormat="1" ht="12.75" customHeight="1" x14ac:dyDescent="0.2">
      <c r="H314" s="36"/>
    </row>
    <row r="315" spans="8:8" s="32" customFormat="1" ht="12.75" customHeight="1" x14ac:dyDescent="0.2">
      <c r="H315" s="36"/>
    </row>
    <row r="316" spans="8:8" s="32" customFormat="1" ht="12.75" customHeight="1" x14ac:dyDescent="0.2">
      <c r="H316" s="36"/>
    </row>
    <row r="317" spans="8:8" s="32" customFormat="1" ht="12.75" customHeight="1" x14ac:dyDescent="0.2">
      <c r="H317" s="36"/>
    </row>
    <row r="318" spans="8:8" s="32" customFormat="1" ht="12.75" customHeight="1" x14ac:dyDescent="0.2">
      <c r="H318" s="36"/>
    </row>
    <row r="319" spans="8:8" s="32" customFormat="1" ht="12.75" customHeight="1" x14ac:dyDescent="0.2">
      <c r="H319" s="36"/>
    </row>
    <row r="320" spans="8:8" s="32" customFormat="1" ht="12.75" customHeight="1" x14ac:dyDescent="0.2">
      <c r="H320" s="36"/>
    </row>
    <row r="321" spans="8:8" s="32" customFormat="1" ht="12.75" customHeight="1" x14ac:dyDescent="0.2">
      <c r="H321" s="36"/>
    </row>
    <row r="322" spans="8:8" s="32" customFormat="1" ht="12.75" customHeight="1" x14ac:dyDescent="0.2">
      <c r="H322" s="36"/>
    </row>
    <row r="323" spans="8:8" s="32" customFormat="1" ht="12.75" customHeight="1" x14ac:dyDescent="0.2">
      <c r="H323" s="36"/>
    </row>
    <row r="324" spans="8:8" s="32" customFormat="1" ht="12.75" customHeight="1" x14ac:dyDescent="0.2">
      <c r="H324" s="36"/>
    </row>
    <row r="325" spans="8:8" s="32" customFormat="1" ht="12.75" customHeight="1" x14ac:dyDescent="0.2">
      <c r="H325" s="36"/>
    </row>
    <row r="326" spans="8:8" s="32" customFormat="1" ht="12.75" customHeight="1" x14ac:dyDescent="0.2">
      <c r="H326" s="36"/>
    </row>
    <row r="327" spans="8:8" s="32" customFormat="1" ht="12.75" customHeight="1" x14ac:dyDescent="0.2">
      <c r="H327" s="36"/>
    </row>
    <row r="328" spans="8:8" s="32" customFormat="1" ht="12.75" customHeight="1" x14ac:dyDescent="0.2">
      <c r="H328" s="36"/>
    </row>
    <row r="329" spans="8:8" s="32" customFormat="1" ht="12.75" customHeight="1" x14ac:dyDescent="0.2">
      <c r="H329" s="36"/>
    </row>
    <row r="330" spans="8:8" s="32" customFormat="1" ht="12.75" customHeight="1" x14ac:dyDescent="0.2">
      <c r="H330" s="36"/>
    </row>
    <row r="331" spans="8:8" s="32" customFormat="1" ht="12.75" customHeight="1" x14ac:dyDescent="0.2">
      <c r="H331" s="36"/>
    </row>
    <row r="332" spans="8:8" s="32" customFormat="1" ht="12.75" customHeight="1" x14ac:dyDescent="0.2">
      <c r="H332" s="36"/>
    </row>
    <row r="333" spans="8:8" s="32" customFormat="1" ht="12.75" customHeight="1" x14ac:dyDescent="0.2">
      <c r="H333" s="36"/>
    </row>
    <row r="334" spans="8:8" s="32" customFormat="1" ht="12.75" customHeight="1" x14ac:dyDescent="0.2">
      <c r="H334" s="36"/>
    </row>
    <row r="335" spans="8:8" s="32" customFormat="1" ht="12.75" customHeight="1" x14ac:dyDescent="0.2">
      <c r="H335" s="36"/>
    </row>
    <row r="336" spans="8:8" s="32" customFormat="1" ht="12.75" customHeight="1" x14ac:dyDescent="0.2">
      <c r="H336" s="36"/>
    </row>
    <row r="337" spans="8:8" s="32" customFormat="1" ht="12.75" customHeight="1" x14ac:dyDescent="0.2">
      <c r="H337" s="36"/>
    </row>
    <row r="338" spans="8:8" s="32" customFormat="1" ht="12.75" customHeight="1" x14ac:dyDescent="0.2">
      <c r="H338" s="36"/>
    </row>
    <row r="339" spans="8:8" s="32" customFormat="1" ht="12.75" customHeight="1" x14ac:dyDescent="0.2">
      <c r="H339" s="36"/>
    </row>
    <row r="340" spans="8:8" s="32" customFormat="1" ht="12.75" customHeight="1" x14ac:dyDescent="0.2">
      <c r="H340" s="36"/>
    </row>
    <row r="341" spans="8:8" s="32" customFormat="1" ht="12.75" customHeight="1" x14ac:dyDescent="0.2">
      <c r="H341" s="36"/>
    </row>
    <row r="342" spans="8:8" s="32" customFormat="1" ht="12.75" customHeight="1" x14ac:dyDescent="0.2">
      <c r="H342" s="36"/>
    </row>
    <row r="343" spans="8:8" s="32" customFormat="1" ht="12.75" customHeight="1" x14ac:dyDescent="0.2">
      <c r="H343" s="36"/>
    </row>
    <row r="344" spans="8:8" s="32" customFormat="1" ht="12.75" customHeight="1" x14ac:dyDescent="0.2">
      <c r="H344" s="36"/>
    </row>
    <row r="345" spans="8:8" s="32" customFormat="1" ht="12.75" customHeight="1" x14ac:dyDescent="0.2">
      <c r="H345" s="36"/>
    </row>
    <row r="346" spans="8:8" s="32" customFormat="1" ht="12.75" customHeight="1" x14ac:dyDescent="0.2">
      <c r="H346" s="36"/>
    </row>
    <row r="347" spans="8:8" s="32" customFormat="1" ht="12.75" customHeight="1" x14ac:dyDescent="0.2">
      <c r="H347" s="36"/>
    </row>
    <row r="348" spans="8:8" s="32" customFormat="1" ht="12.75" customHeight="1" x14ac:dyDescent="0.2">
      <c r="H348" s="36"/>
    </row>
    <row r="349" spans="8:8" s="32" customFormat="1" ht="12.75" customHeight="1" x14ac:dyDescent="0.2">
      <c r="H349" s="36"/>
    </row>
    <row r="350" spans="8:8" s="32" customFormat="1" ht="12.75" customHeight="1" x14ac:dyDescent="0.2">
      <c r="H350" s="36"/>
    </row>
    <row r="351" spans="8:8" s="32" customFormat="1" ht="12.75" customHeight="1" x14ac:dyDescent="0.2">
      <c r="H351" s="36"/>
    </row>
    <row r="352" spans="8:8" s="32" customFormat="1" ht="12.75" customHeight="1" x14ac:dyDescent="0.2">
      <c r="H352" s="36"/>
    </row>
    <row r="353" spans="8:8" s="32" customFormat="1" ht="12.75" customHeight="1" x14ac:dyDescent="0.2">
      <c r="H353" s="36"/>
    </row>
    <row r="354" spans="8:8" s="32" customFormat="1" ht="12.75" customHeight="1" x14ac:dyDescent="0.2">
      <c r="H354" s="36"/>
    </row>
    <row r="355" spans="8:8" s="32" customFormat="1" ht="12.75" customHeight="1" x14ac:dyDescent="0.2">
      <c r="H355" s="36"/>
    </row>
    <row r="356" spans="8:8" s="32" customFormat="1" ht="12.75" customHeight="1" x14ac:dyDescent="0.2">
      <c r="H356" s="36"/>
    </row>
    <row r="357" spans="8:8" s="32" customFormat="1" ht="12.75" customHeight="1" x14ac:dyDescent="0.2">
      <c r="H357" s="36"/>
    </row>
    <row r="358" spans="8:8" s="32" customFormat="1" ht="12.75" customHeight="1" x14ac:dyDescent="0.2">
      <c r="H358" s="36"/>
    </row>
    <row r="359" spans="8:8" s="32" customFormat="1" ht="12.75" customHeight="1" x14ac:dyDescent="0.2">
      <c r="H359" s="36"/>
    </row>
    <row r="360" spans="8:8" s="32" customFormat="1" ht="12.75" customHeight="1" x14ac:dyDescent="0.2">
      <c r="H360" s="36"/>
    </row>
    <row r="361" spans="8:8" s="32" customFormat="1" ht="12.75" customHeight="1" x14ac:dyDescent="0.2">
      <c r="H361" s="36"/>
    </row>
    <row r="362" spans="8:8" s="32" customFormat="1" ht="12.75" customHeight="1" x14ac:dyDescent="0.2">
      <c r="H362" s="36"/>
    </row>
    <row r="363" spans="8:8" s="32" customFormat="1" ht="12.75" customHeight="1" x14ac:dyDescent="0.2">
      <c r="H363" s="36"/>
    </row>
    <row r="364" spans="8:8" s="32" customFormat="1" ht="12.75" customHeight="1" x14ac:dyDescent="0.2">
      <c r="H364" s="36"/>
    </row>
    <row r="365" spans="8:8" s="32" customFormat="1" ht="12.75" customHeight="1" x14ac:dyDescent="0.2">
      <c r="H365" s="36"/>
    </row>
    <row r="366" spans="8:8" s="32" customFormat="1" ht="12.75" customHeight="1" x14ac:dyDescent="0.2">
      <c r="H366" s="36"/>
    </row>
    <row r="367" spans="8:8" s="32" customFormat="1" ht="12.75" customHeight="1" x14ac:dyDescent="0.2">
      <c r="H367" s="36"/>
    </row>
    <row r="368" spans="8:8" s="32" customFormat="1" ht="12.75" customHeight="1" x14ac:dyDescent="0.2">
      <c r="H368" s="36"/>
    </row>
    <row r="369" spans="8:8" s="32" customFormat="1" ht="12.75" customHeight="1" x14ac:dyDescent="0.2">
      <c r="H369" s="36"/>
    </row>
    <row r="370" spans="8:8" s="32" customFormat="1" ht="12.75" customHeight="1" x14ac:dyDescent="0.2">
      <c r="H370" s="36"/>
    </row>
    <row r="371" spans="8:8" s="32" customFormat="1" ht="12.75" customHeight="1" x14ac:dyDescent="0.2">
      <c r="H371" s="36"/>
    </row>
    <row r="372" spans="8:8" s="32" customFormat="1" ht="12.75" customHeight="1" x14ac:dyDescent="0.2">
      <c r="H372" s="36"/>
    </row>
    <row r="373" spans="8:8" s="32" customFormat="1" ht="12.75" customHeight="1" x14ac:dyDescent="0.2">
      <c r="H373" s="36"/>
    </row>
    <row r="374" spans="8:8" s="32" customFormat="1" ht="12.75" customHeight="1" x14ac:dyDescent="0.2">
      <c r="H374" s="36"/>
    </row>
    <row r="375" spans="8:8" s="32" customFormat="1" ht="12.75" customHeight="1" x14ac:dyDescent="0.2">
      <c r="H375" s="36"/>
    </row>
    <row r="376" spans="8:8" s="32" customFormat="1" ht="12.75" customHeight="1" x14ac:dyDescent="0.2">
      <c r="H376" s="36"/>
    </row>
    <row r="377" spans="8:8" s="32" customFormat="1" ht="12.75" customHeight="1" x14ac:dyDescent="0.2">
      <c r="H377" s="36"/>
    </row>
    <row r="378" spans="8:8" s="32" customFormat="1" ht="12.75" customHeight="1" x14ac:dyDescent="0.2">
      <c r="H378" s="36"/>
    </row>
    <row r="379" spans="8:8" s="32" customFormat="1" ht="12.75" customHeight="1" x14ac:dyDescent="0.2">
      <c r="H379" s="36"/>
    </row>
    <row r="380" spans="8:8" s="32" customFormat="1" ht="12.75" customHeight="1" x14ac:dyDescent="0.2">
      <c r="H380" s="36"/>
    </row>
    <row r="381" spans="8:8" s="32" customFormat="1" ht="12.75" customHeight="1" x14ac:dyDescent="0.2">
      <c r="H381" s="36"/>
    </row>
    <row r="382" spans="8:8" s="32" customFormat="1" ht="12.75" customHeight="1" x14ac:dyDescent="0.2">
      <c r="H382" s="36"/>
    </row>
    <row r="383" spans="8:8" s="32" customFormat="1" ht="12.75" customHeight="1" x14ac:dyDescent="0.2">
      <c r="H383" s="36"/>
    </row>
    <row r="384" spans="8:8" s="32" customFormat="1" ht="12.75" customHeight="1" x14ac:dyDescent="0.2">
      <c r="H384" s="36"/>
    </row>
    <row r="385" spans="8:8" s="32" customFormat="1" ht="12.75" customHeight="1" x14ac:dyDescent="0.2">
      <c r="H385" s="36"/>
    </row>
    <row r="386" spans="8:8" s="32" customFormat="1" ht="12.75" customHeight="1" x14ac:dyDescent="0.2">
      <c r="H386" s="36"/>
    </row>
    <row r="387" spans="8:8" s="32" customFormat="1" ht="12.75" customHeight="1" x14ac:dyDescent="0.2">
      <c r="H387" s="36"/>
    </row>
    <row r="388" spans="8:8" s="32" customFormat="1" ht="12.75" customHeight="1" x14ac:dyDescent="0.2">
      <c r="H388" s="36"/>
    </row>
    <row r="389" spans="8:8" s="32" customFormat="1" ht="12.75" customHeight="1" x14ac:dyDescent="0.2">
      <c r="H389" s="36"/>
    </row>
    <row r="390" spans="8:8" s="32" customFormat="1" ht="12.75" customHeight="1" x14ac:dyDescent="0.2">
      <c r="H390" s="36"/>
    </row>
    <row r="391" spans="8:8" s="32" customFormat="1" ht="12.75" customHeight="1" x14ac:dyDescent="0.2">
      <c r="H391" s="36"/>
    </row>
    <row r="392" spans="8:8" s="32" customFormat="1" ht="12.75" customHeight="1" x14ac:dyDescent="0.2">
      <c r="H392" s="36"/>
    </row>
    <row r="393" spans="8:8" s="32" customFormat="1" ht="12.75" customHeight="1" x14ac:dyDescent="0.2">
      <c r="H393" s="36"/>
    </row>
    <row r="394" spans="8:8" s="32" customFormat="1" ht="12.75" customHeight="1" x14ac:dyDescent="0.2">
      <c r="H394" s="36"/>
    </row>
    <row r="395" spans="8:8" s="32" customFormat="1" ht="12.75" customHeight="1" x14ac:dyDescent="0.2">
      <c r="H395" s="36"/>
    </row>
    <row r="396" spans="8:8" s="32" customFormat="1" ht="12.75" customHeight="1" x14ac:dyDescent="0.2">
      <c r="H396" s="36"/>
    </row>
    <row r="397" spans="8:8" s="32" customFormat="1" ht="12.75" customHeight="1" x14ac:dyDescent="0.2">
      <c r="H397" s="36"/>
    </row>
    <row r="398" spans="8:8" s="32" customFormat="1" ht="12.75" customHeight="1" x14ac:dyDescent="0.2">
      <c r="H398" s="36"/>
    </row>
    <row r="399" spans="8:8" s="32" customFormat="1" ht="12.75" customHeight="1" x14ac:dyDescent="0.2">
      <c r="H399" s="36"/>
    </row>
    <row r="400" spans="8:8" s="32" customFormat="1" ht="12.75" customHeight="1" x14ac:dyDescent="0.2">
      <c r="H400" s="36"/>
    </row>
    <row r="401" spans="8:8" s="32" customFormat="1" ht="12.75" customHeight="1" x14ac:dyDescent="0.2">
      <c r="H401" s="36"/>
    </row>
    <row r="402" spans="8:8" s="32" customFormat="1" ht="12.75" customHeight="1" x14ac:dyDescent="0.2">
      <c r="H402" s="36"/>
    </row>
    <row r="403" spans="8:8" s="32" customFormat="1" ht="12.75" customHeight="1" x14ac:dyDescent="0.2">
      <c r="H403" s="36"/>
    </row>
    <row r="404" spans="8:8" s="32" customFormat="1" ht="12.75" customHeight="1" x14ac:dyDescent="0.2">
      <c r="H404" s="36"/>
    </row>
    <row r="405" spans="8:8" s="32" customFormat="1" ht="12.75" customHeight="1" x14ac:dyDescent="0.2">
      <c r="H405" s="36"/>
    </row>
    <row r="406" spans="8:8" s="32" customFormat="1" ht="12.75" customHeight="1" x14ac:dyDescent="0.2">
      <c r="H406" s="36"/>
    </row>
    <row r="407" spans="8:8" s="32" customFormat="1" ht="12.75" customHeight="1" x14ac:dyDescent="0.2">
      <c r="H407" s="36"/>
    </row>
    <row r="408" spans="8:8" s="32" customFormat="1" ht="12.75" customHeight="1" x14ac:dyDescent="0.2">
      <c r="H408" s="36"/>
    </row>
    <row r="409" spans="8:8" s="32" customFormat="1" ht="12.75" customHeight="1" x14ac:dyDescent="0.2">
      <c r="H409" s="36"/>
    </row>
    <row r="410" spans="8:8" s="32" customFormat="1" ht="12.75" customHeight="1" x14ac:dyDescent="0.2">
      <c r="H410" s="36"/>
    </row>
    <row r="411" spans="8:8" s="32" customFormat="1" ht="12.75" customHeight="1" x14ac:dyDescent="0.2">
      <c r="H411" s="36"/>
    </row>
    <row r="412" spans="8:8" s="32" customFormat="1" ht="12.75" customHeight="1" x14ac:dyDescent="0.2">
      <c r="H412" s="36"/>
    </row>
    <row r="413" spans="8:8" s="32" customFormat="1" ht="12.75" customHeight="1" x14ac:dyDescent="0.2">
      <c r="H413" s="36"/>
    </row>
    <row r="414" spans="8:8" s="32" customFormat="1" ht="12.75" customHeight="1" x14ac:dyDescent="0.2">
      <c r="H414" s="36"/>
    </row>
    <row r="415" spans="8:8" s="32" customFormat="1" ht="12.75" customHeight="1" x14ac:dyDescent="0.2">
      <c r="H415" s="36"/>
    </row>
    <row r="416" spans="8:8" s="32" customFormat="1" ht="12.75" customHeight="1" x14ac:dyDescent="0.2">
      <c r="H416" s="36"/>
    </row>
    <row r="417" spans="8:8" s="32" customFormat="1" ht="12.75" customHeight="1" x14ac:dyDescent="0.2">
      <c r="H417" s="36"/>
    </row>
    <row r="418" spans="8:8" s="32" customFormat="1" ht="12.75" customHeight="1" x14ac:dyDescent="0.2">
      <c r="H418" s="36"/>
    </row>
    <row r="419" spans="8:8" s="32" customFormat="1" ht="12.75" customHeight="1" x14ac:dyDescent="0.2">
      <c r="H419" s="36"/>
    </row>
    <row r="420" spans="8:8" s="32" customFormat="1" ht="12.75" customHeight="1" x14ac:dyDescent="0.2">
      <c r="H420" s="36"/>
    </row>
    <row r="421" spans="8:8" s="32" customFormat="1" ht="12.75" customHeight="1" x14ac:dyDescent="0.2">
      <c r="H421" s="36"/>
    </row>
    <row r="422" spans="8:8" s="32" customFormat="1" ht="12.75" customHeight="1" x14ac:dyDescent="0.2">
      <c r="H422" s="36"/>
    </row>
    <row r="423" spans="8:8" s="32" customFormat="1" ht="12.75" customHeight="1" x14ac:dyDescent="0.2">
      <c r="H423" s="36"/>
    </row>
    <row r="424" spans="8:8" s="32" customFormat="1" ht="12.75" customHeight="1" x14ac:dyDescent="0.2">
      <c r="H424" s="36"/>
    </row>
    <row r="425" spans="8:8" s="32" customFormat="1" ht="12.75" customHeight="1" x14ac:dyDescent="0.2">
      <c r="H425" s="36"/>
    </row>
    <row r="426" spans="8:8" s="32" customFormat="1" ht="12.75" customHeight="1" x14ac:dyDescent="0.2">
      <c r="H426" s="36"/>
    </row>
    <row r="427" spans="8:8" s="32" customFormat="1" ht="12.75" customHeight="1" x14ac:dyDescent="0.2">
      <c r="H427" s="36"/>
    </row>
    <row r="428" spans="8:8" s="32" customFormat="1" ht="12.75" customHeight="1" x14ac:dyDescent="0.2">
      <c r="H428" s="36"/>
    </row>
    <row r="429" spans="8:8" s="32" customFormat="1" ht="12.75" customHeight="1" x14ac:dyDescent="0.2">
      <c r="H429" s="36"/>
    </row>
    <row r="430" spans="8:8" s="32" customFormat="1" ht="12.75" customHeight="1" x14ac:dyDescent="0.2">
      <c r="H430" s="36"/>
    </row>
    <row r="431" spans="8:8" s="32" customFormat="1" ht="12.75" customHeight="1" x14ac:dyDescent="0.2">
      <c r="H431" s="36"/>
    </row>
    <row r="432" spans="8:8" s="32" customFormat="1" ht="12.75" customHeight="1" x14ac:dyDescent="0.2">
      <c r="H432" s="36"/>
    </row>
    <row r="433" spans="8:8" s="32" customFormat="1" ht="12.75" customHeight="1" x14ac:dyDescent="0.2">
      <c r="H433" s="36"/>
    </row>
    <row r="434" spans="8:8" s="32" customFormat="1" ht="12.75" customHeight="1" x14ac:dyDescent="0.2">
      <c r="H434" s="36"/>
    </row>
    <row r="435" spans="8:8" s="32" customFormat="1" ht="12.75" customHeight="1" x14ac:dyDescent="0.2">
      <c r="H435" s="36"/>
    </row>
    <row r="436" spans="8:8" s="32" customFormat="1" ht="12.75" customHeight="1" x14ac:dyDescent="0.2">
      <c r="H436" s="36"/>
    </row>
    <row r="437" spans="8:8" s="32" customFormat="1" ht="12.75" customHeight="1" x14ac:dyDescent="0.2">
      <c r="H437" s="36"/>
    </row>
    <row r="438" spans="8:8" s="32" customFormat="1" ht="12.75" customHeight="1" x14ac:dyDescent="0.2">
      <c r="H438" s="36"/>
    </row>
    <row r="439" spans="8:8" s="32" customFormat="1" ht="12.75" customHeight="1" x14ac:dyDescent="0.2">
      <c r="H439" s="36"/>
    </row>
    <row r="440" spans="8:8" s="32" customFormat="1" ht="12.75" customHeight="1" x14ac:dyDescent="0.2">
      <c r="H440" s="36"/>
    </row>
    <row r="441" spans="8:8" s="32" customFormat="1" ht="12.75" customHeight="1" x14ac:dyDescent="0.2">
      <c r="H441" s="36"/>
    </row>
    <row r="442" spans="8:8" s="32" customFormat="1" ht="12.75" customHeight="1" x14ac:dyDescent="0.2">
      <c r="H442" s="36"/>
    </row>
    <row r="443" spans="8:8" s="32" customFormat="1" ht="12.75" customHeight="1" x14ac:dyDescent="0.2">
      <c r="H443" s="36"/>
    </row>
    <row r="444" spans="8:8" s="32" customFormat="1" ht="12.75" customHeight="1" x14ac:dyDescent="0.2">
      <c r="H444" s="36"/>
    </row>
    <row r="445" spans="8:8" s="32" customFormat="1" ht="12.75" customHeight="1" x14ac:dyDescent="0.2">
      <c r="H445" s="36"/>
    </row>
    <row r="446" spans="8:8" s="32" customFormat="1" ht="12.75" customHeight="1" x14ac:dyDescent="0.2">
      <c r="H446" s="36"/>
    </row>
    <row r="447" spans="8:8" s="32" customFormat="1" ht="12.75" customHeight="1" x14ac:dyDescent="0.2">
      <c r="H447" s="36"/>
    </row>
    <row r="448" spans="8:8" s="32" customFormat="1" ht="12.75" customHeight="1" x14ac:dyDescent="0.2">
      <c r="H448" s="36"/>
    </row>
    <row r="449" spans="8:8" s="32" customFormat="1" ht="12.75" customHeight="1" x14ac:dyDescent="0.2">
      <c r="H449" s="36"/>
    </row>
    <row r="450" spans="8:8" s="32" customFormat="1" ht="12.75" customHeight="1" x14ac:dyDescent="0.2">
      <c r="H450" s="36"/>
    </row>
    <row r="451" spans="8:8" s="32" customFormat="1" ht="12.75" customHeight="1" x14ac:dyDescent="0.2">
      <c r="H451" s="36"/>
    </row>
    <row r="452" spans="8:8" s="32" customFormat="1" ht="12.75" customHeight="1" x14ac:dyDescent="0.2">
      <c r="H452" s="36"/>
    </row>
    <row r="453" spans="8:8" s="32" customFormat="1" ht="12.75" customHeight="1" x14ac:dyDescent="0.2">
      <c r="H453" s="36"/>
    </row>
    <row r="454" spans="8:8" s="32" customFormat="1" ht="12.75" customHeight="1" x14ac:dyDescent="0.2">
      <c r="H454" s="36"/>
    </row>
    <row r="455" spans="8:8" s="32" customFormat="1" ht="12.75" customHeight="1" x14ac:dyDescent="0.2">
      <c r="H455" s="36"/>
    </row>
    <row r="456" spans="8:8" s="32" customFormat="1" ht="12.75" customHeight="1" x14ac:dyDescent="0.2">
      <c r="H456" s="36"/>
    </row>
    <row r="457" spans="8:8" s="32" customFormat="1" ht="12.75" customHeight="1" x14ac:dyDescent="0.2">
      <c r="H457" s="36"/>
    </row>
    <row r="458" spans="8:8" s="32" customFormat="1" ht="12.75" customHeight="1" x14ac:dyDescent="0.2">
      <c r="H458" s="36"/>
    </row>
    <row r="459" spans="8:8" s="32" customFormat="1" ht="12.75" customHeight="1" x14ac:dyDescent="0.2">
      <c r="H459" s="36"/>
    </row>
    <row r="460" spans="8:8" s="32" customFormat="1" ht="12.75" customHeight="1" x14ac:dyDescent="0.2">
      <c r="H460" s="36"/>
    </row>
    <row r="461" spans="8:8" s="32" customFormat="1" ht="12.75" customHeight="1" x14ac:dyDescent="0.2">
      <c r="H461" s="36"/>
    </row>
    <row r="462" spans="8:8" s="32" customFormat="1" ht="12.75" customHeight="1" x14ac:dyDescent="0.2">
      <c r="H462" s="36"/>
    </row>
    <row r="463" spans="8:8" s="32" customFormat="1" ht="12.75" customHeight="1" x14ac:dyDescent="0.2">
      <c r="H463" s="36"/>
    </row>
    <row r="464" spans="8:8" s="32" customFormat="1" ht="12.75" customHeight="1" x14ac:dyDescent="0.2">
      <c r="H464" s="36"/>
    </row>
    <row r="465" spans="8:8" s="32" customFormat="1" ht="12.75" customHeight="1" x14ac:dyDescent="0.2">
      <c r="H465" s="36"/>
    </row>
    <row r="466" spans="8:8" s="32" customFormat="1" ht="12.75" customHeight="1" x14ac:dyDescent="0.2">
      <c r="H466" s="36"/>
    </row>
    <row r="467" spans="8:8" s="32" customFormat="1" ht="12.75" customHeight="1" x14ac:dyDescent="0.2">
      <c r="H467" s="36"/>
    </row>
    <row r="468" spans="8:8" s="32" customFormat="1" ht="12.75" customHeight="1" x14ac:dyDescent="0.2">
      <c r="H468" s="36"/>
    </row>
    <row r="469" spans="8:8" s="32" customFormat="1" ht="12.75" customHeight="1" x14ac:dyDescent="0.2">
      <c r="H469" s="36"/>
    </row>
    <row r="470" spans="8:8" s="32" customFormat="1" ht="12.75" customHeight="1" x14ac:dyDescent="0.2">
      <c r="H470" s="36"/>
    </row>
    <row r="471" spans="8:8" s="32" customFormat="1" ht="12.75" customHeight="1" x14ac:dyDescent="0.2">
      <c r="H471" s="36"/>
    </row>
    <row r="472" spans="8:8" s="32" customFormat="1" ht="12.75" customHeight="1" x14ac:dyDescent="0.2">
      <c r="H472" s="36"/>
    </row>
    <row r="473" spans="8:8" s="32" customFormat="1" ht="12.75" customHeight="1" x14ac:dyDescent="0.2">
      <c r="H473" s="36"/>
    </row>
    <row r="474" spans="8:8" s="32" customFormat="1" ht="12.75" customHeight="1" x14ac:dyDescent="0.2">
      <c r="H474" s="36"/>
    </row>
    <row r="475" spans="8:8" s="32" customFormat="1" ht="12.75" customHeight="1" x14ac:dyDescent="0.2">
      <c r="H475" s="36"/>
    </row>
    <row r="476" spans="8:8" s="32" customFormat="1" ht="12.75" customHeight="1" x14ac:dyDescent="0.2">
      <c r="H476" s="36"/>
    </row>
    <row r="477" spans="8:8" s="32" customFormat="1" ht="12.75" customHeight="1" x14ac:dyDescent="0.2">
      <c r="H477" s="36"/>
    </row>
    <row r="478" spans="8:8" s="32" customFormat="1" ht="12.75" customHeight="1" x14ac:dyDescent="0.2">
      <c r="H478" s="36"/>
    </row>
    <row r="479" spans="8:8" s="32" customFormat="1" ht="12.75" customHeight="1" x14ac:dyDescent="0.2">
      <c r="H479" s="36"/>
    </row>
    <row r="480" spans="8:8" s="32" customFormat="1" ht="12.75" customHeight="1" x14ac:dyDescent="0.2">
      <c r="H480" s="36"/>
    </row>
    <row r="481" spans="8:8" s="32" customFormat="1" ht="12.75" customHeight="1" x14ac:dyDescent="0.2">
      <c r="H481" s="36"/>
    </row>
    <row r="482" spans="8:8" s="32" customFormat="1" ht="12.75" customHeight="1" x14ac:dyDescent="0.2">
      <c r="H482" s="36"/>
    </row>
    <row r="483" spans="8:8" s="32" customFormat="1" ht="12.75" customHeight="1" x14ac:dyDescent="0.2">
      <c r="H483" s="36"/>
    </row>
    <row r="484" spans="8:8" s="32" customFormat="1" ht="12.75" customHeight="1" x14ac:dyDescent="0.2">
      <c r="H484" s="36"/>
    </row>
    <row r="485" spans="8:8" s="32" customFormat="1" ht="12.75" customHeight="1" x14ac:dyDescent="0.2">
      <c r="H485" s="36"/>
    </row>
    <row r="486" spans="8:8" s="32" customFormat="1" ht="12.75" customHeight="1" x14ac:dyDescent="0.2">
      <c r="H486" s="36"/>
    </row>
    <row r="487" spans="8:8" s="32" customFormat="1" ht="12.75" customHeight="1" x14ac:dyDescent="0.2">
      <c r="H487" s="36"/>
    </row>
    <row r="488" spans="8:8" s="32" customFormat="1" ht="12.75" customHeight="1" x14ac:dyDescent="0.2">
      <c r="H488" s="36"/>
    </row>
    <row r="489" spans="8:8" s="32" customFormat="1" ht="12.75" customHeight="1" x14ac:dyDescent="0.2">
      <c r="H489" s="36"/>
    </row>
    <row r="490" spans="8:8" s="32" customFormat="1" ht="12.75" customHeight="1" x14ac:dyDescent="0.2">
      <c r="H490" s="36"/>
    </row>
    <row r="491" spans="8:8" s="32" customFormat="1" ht="12.75" customHeight="1" x14ac:dyDescent="0.2">
      <c r="H491" s="36"/>
    </row>
    <row r="492" spans="8:8" s="32" customFormat="1" ht="12.75" customHeight="1" x14ac:dyDescent="0.2">
      <c r="H492" s="36"/>
    </row>
    <row r="493" spans="8:8" s="32" customFormat="1" ht="12.75" customHeight="1" x14ac:dyDescent="0.2">
      <c r="H493" s="36"/>
    </row>
    <row r="494" spans="8:8" s="32" customFormat="1" ht="12.75" customHeight="1" x14ac:dyDescent="0.2">
      <c r="H494" s="36"/>
    </row>
    <row r="495" spans="8:8" s="32" customFormat="1" ht="12.75" customHeight="1" x14ac:dyDescent="0.2">
      <c r="H495" s="36"/>
    </row>
    <row r="496" spans="8:8" s="32" customFormat="1" ht="12.75" customHeight="1" x14ac:dyDescent="0.2">
      <c r="H496" s="36"/>
    </row>
    <row r="497" spans="8:8" s="32" customFormat="1" ht="12.75" customHeight="1" x14ac:dyDescent="0.2">
      <c r="H497" s="36"/>
    </row>
    <row r="498" spans="8:8" s="32" customFormat="1" ht="12.75" customHeight="1" x14ac:dyDescent="0.2">
      <c r="H498" s="36"/>
    </row>
    <row r="499" spans="8:8" s="32" customFormat="1" ht="12.75" customHeight="1" x14ac:dyDescent="0.2">
      <c r="H499" s="36"/>
    </row>
    <row r="500" spans="8:8" s="32" customFormat="1" ht="12.75" customHeight="1" x14ac:dyDescent="0.2">
      <c r="H500" s="36"/>
    </row>
    <row r="501" spans="8:8" s="32" customFormat="1" ht="12.75" customHeight="1" x14ac:dyDescent="0.2">
      <c r="H501" s="36"/>
    </row>
    <row r="502" spans="8:8" s="32" customFormat="1" ht="12.75" customHeight="1" x14ac:dyDescent="0.2">
      <c r="H502" s="36"/>
    </row>
    <row r="503" spans="8:8" s="32" customFormat="1" ht="12.75" customHeight="1" x14ac:dyDescent="0.2">
      <c r="H503" s="36"/>
    </row>
    <row r="504" spans="8:8" s="32" customFormat="1" ht="12.75" customHeight="1" x14ac:dyDescent="0.2">
      <c r="H504" s="36"/>
    </row>
    <row r="505" spans="8:8" s="32" customFormat="1" ht="12.75" customHeight="1" x14ac:dyDescent="0.2">
      <c r="H505" s="36"/>
    </row>
    <row r="506" spans="8:8" s="32" customFormat="1" ht="12.75" customHeight="1" x14ac:dyDescent="0.2">
      <c r="H506" s="36"/>
    </row>
    <row r="507" spans="8:8" s="32" customFormat="1" ht="12.75" customHeight="1" x14ac:dyDescent="0.2">
      <c r="H507" s="36"/>
    </row>
    <row r="508" spans="8:8" s="32" customFormat="1" ht="12.75" customHeight="1" x14ac:dyDescent="0.2">
      <c r="H508" s="36"/>
    </row>
    <row r="509" spans="8:8" s="32" customFormat="1" ht="12.75" customHeight="1" x14ac:dyDescent="0.2">
      <c r="H509" s="36"/>
    </row>
    <row r="510" spans="8:8" s="32" customFormat="1" ht="12.75" customHeight="1" x14ac:dyDescent="0.2">
      <c r="H510" s="36"/>
    </row>
    <row r="511" spans="8:8" s="32" customFormat="1" ht="12.75" customHeight="1" x14ac:dyDescent="0.2">
      <c r="H511" s="36"/>
    </row>
    <row r="512" spans="8:8" s="32" customFormat="1" ht="12.75" customHeight="1" x14ac:dyDescent="0.2">
      <c r="H512" s="36"/>
    </row>
    <row r="513" spans="8:8" s="32" customFormat="1" ht="12.75" customHeight="1" x14ac:dyDescent="0.2">
      <c r="H513" s="36"/>
    </row>
    <row r="514" spans="8:8" s="32" customFormat="1" ht="12.75" customHeight="1" x14ac:dyDescent="0.2">
      <c r="H514" s="36"/>
    </row>
    <row r="515" spans="8:8" s="32" customFormat="1" ht="12.75" customHeight="1" x14ac:dyDescent="0.2">
      <c r="H515" s="36"/>
    </row>
    <row r="516" spans="8:8" s="32" customFormat="1" ht="12.75" customHeight="1" x14ac:dyDescent="0.2">
      <c r="H516" s="36"/>
    </row>
    <row r="517" spans="8:8" s="32" customFormat="1" ht="12.75" customHeight="1" x14ac:dyDescent="0.2">
      <c r="H517" s="36"/>
    </row>
    <row r="518" spans="8:8" s="32" customFormat="1" ht="12.75" customHeight="1" x14ac:dyDescent="0.2">
      <c r="H518" s="36"/>
    </row>
    <row r="519" spans="8:8" s="32" customFormat="1" ht="12.75" customHeight="1" x14ac:dyDescent="0.2">
      <c r="H519" s="36"/>
    </row>
    <row r="520" spans="8:8" s="32" customFormat="1" ht="12.75" customHeight="1" x14ac:dyDescent="0.2">
      <c r="H520" s="36"/>
    </row>
    <row r="521" spans="8:8" s="32" customFormat="1" ht="12.75" customHeight="1" x14ac:dyDescent="0.2">
      <c r="H521" s="36"/>
    </row>
    <row r="522" spans="8:8" s="32" customFormat="1" ht="12.75" customHeight="1" x14ac:dyDescent="0.2">
      <c r="H522" s="36"/>
    </row>
    <row r="523" spans="8:8" s="32" customFormat="1" ht="12.75" customHeight="1" x14ac:dyDescent="0.2">
      <c r="H523" s="36"/>
    </row>
    <row r="524" spans="8:8" s="32" customFormat="1" ht="12.75" customHeight="1" x14ac:dyDescent="0.2">
      <c r="H524" s="36"/>
    </row>
    <row r="525" spans="8:8" s="32" customFormat="1" ht="12.75" customHeight="1" x14ac:dyDescent="0.2">
      <c r="H525" s="36"/>
    </row>
    <row r="526" spans="8:8" s="32" customFormat="1" ht="12.75" customHeight="1" x14ac:dyDescent="0.2">
      <c r="H526" s="36"/>
    </row>
    <row r="527" spans="8:8" s="32" customFormat="1" ht="12.75" customHeight="1" x14ac:dyDescent="0.2">
      <c r="H527" s="36"/>
    </row>
    <row r="528" spans="8:8" s="32" customFormat="1" ht="12.75" customHeight="1" x14ac:dyDescent="0.2">
      <c r="H528" s="36"/>
    </row>
    <row r="529" spans="8:8" s="32" customFormat="1" ht="12.75" customHeight="1" x14ac:dyDescent="0.2">
      <c r="H529" s="36"/>
    </row>
    <row r="530" spans="8:8" s="32" customFormat="1" ht="12.75" customHeight="1" x14ac:dyDescent="0.2">
      <c r="H530" s="36"/>
    </row>
    <row r="531" spans="8:8" s="32" customFormat="1" ht="12.75" customHeight="1" x14ac:dyDescent="0.2">
      <c r="H531" s="36"/>
    </row>
    <row r="532" spans="8:8" s="32" customFormat="1" ht="12.75" customHeight="1" x14ac:dyDescent="0.2">
      <c r="H532" s="36"/>
    </row>
    <row r="533" spans="8:8" s="32" customFormat="1" ht="12.75" customHeight="1" x14ac:dyDescent="0.2">
      <c r="H533" s="36"/>
    </row>
    <row r="534" spans="8:8" s="32" customFormat="1" ht="12.75" customHeight="1" x14ac:dyDescent="0.2">
      <c r="H534" s="36"/>
    </row>
    <row r="535" spans="8:8" s="32" customFormat="1" ht="12.75" customHeight="1" x14ac:dyDescent="0.2">
      <c r="H535" s="36"/>
    </row>
    <row r="536" spans="8:8" s="32" customFormat="1" ht="12.75" customHeight="1" x14ac:dyDescent="0.2">
      <c r="H536" s="36"/>
    </row>
    <row r="537" spans="8:8" s="32" customFormat="1" ht="12.75" customHeight="1" x14ac:dyDescent="0.2">
      <c r="H537" s="36"/>
    </row>
    <row r="538" spans="8:8" s="32" customFormat="1" ht="12.75" customHeight="1" x14ac:dyDescent="0.2">
      <c r="H538" s="36"/>
    </row>
    <row r="539" spans="8:8" s="32" customFormat="1" ht="12.75" customHeight="1" x14ac:dyDescent="0.2">
      <c r="H539" s="36"/>
    </row>
    <row r="540" spans="8:8" s="32" customFormat="1" ht="12.75" customHeight="1" x14ac:dyDescent="0.2">
      <c r="H540" s="36"/>
    </row>
    <row r="541" spans="8:8" s="32" customFormat="1" ht="12.75" customHeight="1" x14ac:dyDescent="0.2">
      <c r="H541" s="36"/>
    </row>
    <row r="542" spans="8:8" s="32" customFormat="1" ht="12.75" customHeight="1" x14ac:dyDescent="0.2">
      <c r="H542" s="36"/>
    </row>
    <row r="543" spans="8:8" s="32" customFormat="1" ht="12.75" customHeight="1" x14ac:dyDescent="0.2">
      <c r="H543" s="36"/>
    </row>
    <row r="544" spans="8:8" s="32" customFormat="1" ht="12.75" customHeight="1" x14ac:dyDescent="0.2">
      <c r="H544" s="36"/>
    </row>
    <row r="545" spans="8:8" s="32" customFormat="1" ht="12.75" customHeight="1" x14ac:dyDescent="0.2">
      <c r="H545" s="36"/>
    </row>
    <row r="546" spans="8:8" s="32" customFormat="1" ht="12.75" customHeight="1" x14ac:dyDescent="0.2">
      <c r="H546" s="36"/>
    </row>
    <row r="547" spans="8:8" s="32" customFormat="1" ht="12.75" customHeight="1" x14ac:dyDescent="0.2">
      <c r="H547" s="36"/>
    </row>
    <row r="548" spans="8:8" s="32" customFormat="1" ht="12.75" customHeight="1" x14ac:dyDescent="0.2">
      <c r="H548" s="36"/>
    </row>
    <row r="549" spans="8:8" s="32" customFormat="1" ht="12.75" customHeight="1" x14ac:dyDescent="0.2">
      <c r="H549" s="36"/>
    </row>
    <row r="550" spans="8:8" s="32" customFormat="1" ht="12.75" customHeight="1" x14ac:dyDescent="0.2">
      <c r="H550" s="36"/>
    </row>
    <row r="551" spans="8:8" s="32" customFormat="1" ht="12.75" customHeight="1" x14ac:dyDescent="0.2">
      <c r="H551" s="36"/>
    </row>
    <row r="552" spans="8:8" s="32" customFormat="1" ht="12.75" customHeight="1" x14ac:dyDescent="0.2">
      <c r="H552" s="36"/>
    </row>
    <row r="553" spans="8:8" s="32" customFormat="1" ht="12.75" customHeight="1" x14ac:dyDescent="0.2">
      <c r="H553" s="36"/>
    </row>
    <row r="554" spans="8:8" s="32" customFormat="1" ht="12.75" customHeight="1" x14ac:dyDescent="0.2">
      <c r="H554" s="36"/>
    </row>
    <row r="555" spans="8:8" s="32" customFormat="1" ht="12.75" customHeight="1" x14ac:dyDescent="0.2">
      <c r="H555" s="36"/>
    </row>
    <row r="556" spans="8:8" s="32" customFormat="1" ht="12.75" customHeight="1" x14ac:dyDescent="0.2">
      <c r="H556" s="36"/>
    </row>
    <row r="557" spans="8:8" s="32" customFormat="1" ht="12.75" customHeight="1" x14ac:dyDescent="0.2">
      <c r="H557" s="36"/>
    </row>
    <row r="558" spans="8:8" s="32" customFormat="1" ht="12.75" customHeight="1" x14ac:dyDescent="0.2">
      <c r="H558" s="36"/>
    </row>
    <row r="559" spans="8:8" s="32" customFormat="1" ht="12.75" customHeight="1" x14ac:dyDescent="0.2">
      <c r="H559" s="36"/>
    </row>
    <row r="560" spans="8:8" s="32" customFormat="1" ht="12.75" customHeight="1" x14ac:dyDescent="0.2">
      <c r="H560" s="36"/>
    </row>
    <row r="561" spans="8:8" s="32" customFormat="1" ht="12.75" customHeight="1" x14ac:dyDescent="0.2">
      <c r="H561" s="36"/>
    </row>
    <row r="562" spans="8:8" s="32" customFormat="1" ht="12.75" customHeight="1" x14ac:dyDescent="0.2">
      <c r="H562" s="36"/>
    </row>
    <row r="563" spans="8:8" s="32" customFormat="1" ht="12.75" customHeight="1" x14ac:dyDescent="0.2">
      <c r="H563" s="36"/>
    </row>
    <row r="564" spans="8:8" s="32" customFormat="1" ht="12.75" customHeight="1" x14ac:dyDescent="0.2">
      <c r="H564" s="36"/>
    </row>
    <row r="565" spans="8:8" s="32" customFormat="1" ht="12.75" customHeight="1" x14ac:dyDescent="0.2">
      <c r="H565" s="36"/>
    </row>
    <row r="566" spans="8:8" s="32" customFormat="1" ht="12.75" customHeight="1" x14ac:dyDescent="0.2">
      <c r="H566" s="36"/>
    </row>
    <row r="567" spans="8:8" s="32" customFormat="1" ht="12.75" customHeight="1" x14ac:dyDescent="0.2">
      <c r="H567" s="36"/>
    </row>
    <row r="568" spans="8:8" s="32" customFormat="1" ht="12.75" customHeight="1" x14ac:dyDescent="0.2">
      <c r="H568" s="36"/>
    </row>
    <row r="569" spans="8:8" s="32" customFormat="1" ht="12.75" customHeight="1" x14ac:dyDescent="0.2">
      <c r="H569" s="36"/>
    </row>
    <row r="570" spans="8:8" s="32" customFormat="1" ht="12.75" customHeight="1" x14ac:dyDescent="0.2">
      <c r="H570" s="36"/>
    </row>
    <row r="571" spans="8:8" s="32" customFormat="1" ht="12.75" customHeight="1" x14ac:dyDescent="0.2">
      <c r="H571" s="36"/>
    </row>
    <row r="572" spans="8:8" s="32" customFormat="1" ht="12.75" customHeight="1" x14ac:dyDescent="0.2">
      <c r="H572" s="36"/>
    </row>
    <row r="573" spans="8:8" s="32" customFormat="1" ht="12.75" customHeight="1" x14ac:dyDescent="0.2">
      <c r="H573" s="36"/>
    </row>
    <row r="574" spans="8:8" s="32" customFormat="1" ht="12.75" customHeight="1" x14ac:dyDescent="0.2">
      <c r="H574" s="36"/>
    </row>
    <row r="575" spans="8:8" s="32" customFormat="1" ht="12.75" customHeight="1" x14ac:dyDescent="0.2">
      <c r="H575" s="36"/>
    </row>
    <row r="576" spans="8:8" s="32" customFormat="1" ht="12.75" customHeight="1" x14ac:dyDescent="0.2">
      <c r="H576" s="36"/>
    </row>
    <row r="577" spans="8:8" s="32" customFormat="1" ht="12.75" customHeight="1" x14ac:dyDescent="0.2">
      <c r="H577" s="36"/>
    </row>
    <row r="578" spans="8:8" s="32" customFormat="1" ht="12.75" customHeight="1" x14ac:dyDescent="0.2">
      <c r="H578" s="36"/>
    </row>
    <row r="579" spans="8:8" s="32" customFormat="1" ht="12.75" customHeight="1" x14ac:dyDescent="0.2">
      <c r="H579" s="36"/>
    </row>
    <row r="580" spans="8:8" s="32" customFormat="1" ht="12.75" customHeight="1" x14ac:dyDescent="0.2">
      <c r="H580" s="36"/>
    </row>
    <row r="581" spans="8:8" s="32" customFormat="1" ht="12.75" customHeight="1" x14ac:dyDescent="0.2">
      <c r="H581" s="36"/>
    </row>
    <row r="582" spans="8:8" s="32" customFormat="1" ht="12.75" customHeight="1" x14ac:dyDescent="0.2">
      <c r="H582" s="36"/>
    </row>
    <row r="583" spans="8:8" s="32" customFormat="1" ht="12.75" customHeight="1" x14ac:dyDescent="0.2">
      <c r="H583" s="36"/>
    </row>
    <row r="584" spans="8:8" s="32" customFormat="1" ht="12.75" customHeight="1" x14ac:dyDescent="0.2">
      <c r="H584" s="36"/>
    </row>
    <row r="585" spans="8:8" s="32" customFormat="1" ht="12.75" customHeight="1" x14ac:dyDescent="0.2">
      <c r="H585" s="36"/>
    </row>
    <row r="586" spans="8:8" s="32" customFormat="1" ht="12.75" customHeight="1" x14ac:dyDescent="0.2">
      <c r="H586" s="36"/>
    </row>
    <row r="587" spans="8:8" s="32" customFormat="1" ht="12.75" customHeight="1" x14ac:dyDescent="0.2">
      <c r="H587" s="36"/>
    </row>
    <row r="588" spans="8:8" s="32" customFormat="1" ht="12.75" customHeight="1" x14ac:dyDescent="0.2">
      <c r="H588" s="36"/>
    </row>
    <row r="589" spans="8:8" s="32" customFormat="1" ht="12.75" customHeight="1" x14ac:dyDescent="0.2">
      <c r="H589" s="36"/>
    </row>
    <row r="590" spans="8:8" s="32" customFormat="1" ht="12.75" customHeight="1" x14ac:dyDescent="0.2">
      <c r="H590" s="36"/>
    </row>
    <row r="591" spans="8:8" s="32" customFormat="1" ht="12.75" customHeight="1" x14ac:dyDescent="0.2">
      <c r="H591" s="36"/>
    </row>
    <row r="592" spans="8:8" s="32" customFormat="1" ht="12.75" customHeight="1" x14ac:dyDescent="0.2">
      <c r="H592" s="36"/>
    </row>
    <row r="593" spans="8:8" s="32" customFormat="1" ht="12.75" customHeight="1" x14ac:dyDescent="0.2">
      <c r="H593" s="36"/>
    </row>
    <row r="594" spans="8:8" s="32" customFormat="1" ht="12.75" customHeight="1" x14ac:dyDescent="0.2">
      <c r="H594" s="36"/>
    </row>
    <row r="595" spans="8:8" s="32" customFormat="1" ht="12.75" customHeight="1" x14ac:dyDescent="0.2">
      <c r="H595" s="36"/>
    </row>
    <row r="596" spans="8:8" s="32" customFormat="1" ht="12.75" customHeight="1" x14ac:dyDescent="0.2">
      <c r="H596" s="36"/>
    </row>
    <row r="597" spans="8:8" s="32" customFormat="1" ht="12.75" customHeight="1" x14ac:dyDescent="0.2">
      <c r="H597" s="36"/>
    </row>
    <row r="598" spans="8:8" s="32" customFormat="1" ht="12.75" customHeight="1" x14ac:dyDescent="0.2">
      <c r="H598" s="36"/>
    </row>
    <row r="599" spans="8:8" s="32" customFormat="1" ht="12.75" customHeight="1" x14ac:dyDescent="0.2">
      <c r="H599" s="36"/>
    </row>
    <row r="600" spans="8:8" s="32" customFormat="1" ht="12.75" customHeight="1" x14ac:dyDescent="0.2">
      <c r="H600" s="36"/>
    </row>
    <row r="601" spans="8:8" s="32" customFormat="1" ht="12.75" customHeight="1" x14ac:dyDescent="0.2">
      <c r="H601" s="36"/>
    </row>
    <row r="602" spans="8:8" s="32" customFormat="1" ht="12.75" customHeight="1" x14ac:dyDescent="0.2">
      <c r="H602" s="36"/>
    </row>
    <row r="603" spans="8:8" s="32" customFormat="1" ht="12.75" customHeight="1" x14ac:dyDescent="0.2">
      <c r="H603" s="36"/>
    </row>
    <row r="604" spans="8:8" s="32" customFormat="1" ht="12.75" customHeight="1" x14ac:dyDescent="0.2">
      <c r="H604" s="36"/>
    </row>
    <row r="605" spans="8:8" s="32" customFormat="1" ht="12.75" customHeight="1" x14ac:dyDescent="0.2">
      <c r="H605" s="36"/>
    </row>
    <row r="606" spans="8:8" s="32" customFormat="1" ht="12.75" customHeight="1" x14ac:dyDescent="0.2">
      <c r="H606" s="36"/>
    </row>
    <row r="607" spans="8:8" s="32" customFormat="1" ht="12.75" customHeight="1" x14ac:dyDescent="0.2">
      <c r="H607" s="36"/>
    </row>
    <row r="608" spans="8:8" s="32" customFormat="1" ht="12.75" customHeight="1" x14ac:dyDescent="0.2">
      <c r="H608" s="36"/>
    </row>
    <row r="609" spans="8:8" s="32" customFormat="1" ht="12.75" customHeight="1" x14ac:dyDescent="0.2">
      <c r="H609" s="36"/>
    </row>
    <row r="610" spans="8:8" s="32" customFormat="1" ht="12.75" customHeight="1" x14ac:dyDescent="0.2">
      <c r="H610" s="36"/>
    </row>
    <row r="611" spans="8:8" s="32" customFormat="1" ht="12.75" customHeight="1" x14ac:dyDescent="0.2">
      <c r="H611" s="36"/>
    </row>
    <row r="612" spans="8:8" s="32" customFormat="1" ht="12.75" customHeight="1" x14ac:dyDescent="0.2">
      <c r="H612" s="36"/>
    </row>
    <row r="613" spans="8:8" s="32" customFormat="1" ht="12.75" customHeight="1" x14ac:dyDescent="0.2">
      <c r="H613" s="36"/>
    </row>
    <row r="614" spans="8:8" s="32" customFormat="1" ht="12.75" customHeight="1" x14ac:dyDescent="0.2">
      <c r="H614" s="36"/>
    </row>
    <row r="615" spans="8:8" s="32" customFormat="1" ht="12.75" customHeight="1" x14ac:dyDescent="0.2">
      <c r="H615" s="36"/>
    </row>
    <row r="616" spans="8:8" s="32" customFormat="1" ht="12.75" customHeight="1" x14ac:dyDescent="0.2">
      <c r="H616" s="36"/>
    </row>
    <row r="617" spans="8:8" s="32" customFormat="1" ht="12.75" customHeight="1" x14ac:dyDescent="0.2">
      <c r="H617" s="36"/>
    </row>
    <row r="618" spans="8:8" s="32" customFormat="1" ht="12.75" customHeight="1" x14ac:dyDescent="0.2">
      <c r="H618" s="36"/>
    </row>
    <row r="619" spans="8:8" s="32" customFormat="1" ht="12.75" customHeight="1" x14ac:dyDescent="0.2">
      <c r="H619" s="36"/>
    </row>
    <row r="620" spans="8:8" s="32" customFormat="1" ht="12.75" customHeight="1" x14ac:dyDescent="0.2">
      <c r="H620" s="36"/>
    </row>
    <row r="621" spans="8:8" s="32" customFormat="1" ht="12.75" customHeight="1" x14ac:dyDescent="0.2">
      <c r="H621" s="36"/>
    </row>
    <row r="622" spans="8:8" s="32" customFormat="1" ht="12.75" customHeight="1" x14ac:dyDescent="0.2">
      <c r="H622" s="36"/>
    </row>
    <row r="623" spans="8:8" s="32" customFormat="1" ht="12.75" customHeight="1" x14ac:dyDescent="0.2">
      <c r="H623" s="36"/>
    </row>
    <row r="624" spans="8:8" s="32" customFormat="1" ht="12.75" customHeight="1" x14ac:dyDescent="0.2">
      <c r="H624" s="36"/>
    </row>
    <row r="625" spans="8:8" s="32" customFormat="1" ht="12.75" customHeight="1" x14ac:dyDescent="0.2">
      <c r="H625" s="36"/>
    </row>
    <row r="626" spans="8:8" s="32" customFormat="1" ht="12.75" customHeight="1" x14ac:dyDescent="0.2">
      <c r="H626" s="36"/>
    </row>
    <row r="627" spans="8:8" s="32" customFormat="1" ht="12.75" customHeight="1" x14ac:dyDescent="0.2">
      <c r="H627" s="36"/>
    </row>
    <row r="628" spans="8:8" s="32" customFormat="1" ht="12.75" customHeight="1" x14ac:dyDescent="0.2">
      <c r="H628" s="36"/>
    </row>
    <row r="629" spans="8:8" s="32" customFormat="1" ht="12.75" customHeight="1" x14ac:dyDescent="0.2">
      <c r="H629" s="36"/>
    </row>
    <row r="630" spans="8:8" s="32" customFormat="1" ht="12.75" customHeight="1" x14ac:dyDescent="0.2">
      <c r="H630" s="36"/>
    </row>
    <row r="631" spans="8:8" s="32" customFormat="1" ht="12.75" customHeight="1" x14ac:dyDescent="0.2">
      <c r="H631" s="36"/>
    </row>
    <row r="632" spans="8:8" s="32" customFormat="1" ht="12.75" customHeight="1" x14ac:dyDescent="0.2">
      <c r="H632" s="36"/>
    </row>
    <row r="633" spans="8:8" s="32" customFormat="1" ht="12.75" customHeight="1" x14ac:dyDescent="0.2">
      <c r="H633" s="36"/>
    </row>
    <row r="634" spans="8:8" s="32" customFormat="1" ht="12.75" customHeight="1" x14ac:dyDescent="0.2">
      <c r="H634" s="36"/>
    </row>
    <row r="635" spans="8:8" s="32" customFormat="1" ht="12.75" customHeight="1" x14ac:dyDescent="0.2">
      <c r="H635" s="36"/>
    </row>
    <row r="636" spans="8:8" s="32" customFormat="1" ht="12.75" customHeight="1" x14ac:dyDescent="0.2">
      <c r="H636" s="36"/>
    </row>
    <row r="637" spans="8:8" s="32" customFormat="1" ht="12.75" customHeight="1" x14ac:dyDescent="0.2">
      <c r="H637" s="36"/>
    </row>
    <row r="638" spans="8:8" s="32" customFormat="1" ht="12.75" customHeight="1" x14ac:dyDescent="0.2">
      <c r="H638" s="36"/>
    </row>
    <row r="639" spans="8:8" s="32" customFormat="1" ht="12.75" customHeight="1" x14ac:dyDescent="0.2">
      <c r="H639" s="36"/>
    </row>
    <row r="640" spans="8:8" s="32" customFormat="1" ht="12.75" customHeight="1" x14ac:dyDescent="0.2">
      <c r="H640" s="36"/>
    </row>
    <row r="641" spans="8:8" s="32" customFormat="1" ht="12.75" customHeight="1" x14ac:dyDescent="0.2">
      <c r="H641" s="36"/>
    </row>
    <row r="642" spans="8:8" s="32" customFormat="1" ht="12.75" customHeight="1" x14ac:dyDescent="0.2">
      <c r="H642" s="36"/>
    </row>
    <row r="643" spans="8:8" s="32" customFormat="1" ht="12.75" customHeight="1" x14ac:dyDescent="0.2">
      <c r="H643" s="36"/>
    </row>
    <row r="644" spans="8:8" s="32" customFormat="1" ht="12.75" customHeight="1" x14ac:dyDescent="0.2">
      <c r="H644" s="36"/>
    </row>
    <row r="645" spans="8:8" s="32" customFormat="1" ht="12.75" customHeight="1" x14ac:dyDescent="0.2">
      <c r="H645" s="36"/>
    </row>
    <row r="646" spans="8:8" s="32" customFormat="1" ht="12.75" customHeight="1" x14ac:dyDescent="0.2">
      <c r="H646" s="36"/>
    </row>
    <row r="647" spans="8:8" s="32" customFormat="1" ht="12.75" customHeight="1" x14ac:dyDescent="0.2">
      <c r="H647" s="36"/>
    </row>
    <row r="648" spans="8:8" s="32" customFormat="1" ht="12.75" customHeight="1" x14ac:dyDescent="0.2">
      <c r="H648" s="36"/>
    </row>
    <row r="649" spans="8:8" s="32" customFormat="1" ht="12.75" customHeight="1" x14ac:dyDescent="0.2">
      <c r="H649" s="36"/>
    </row>
    <row r="650" spans="8:8" s="32" customFormat="1" ht="12.75" customHeight="1" x14ac:dyDescent="0.2">
      <c r="H650" s="36"/>
    </row>
    <row r="651" spans="8:8" s="32" customFormat="1" ht="12.75" customHeight="1" x14ac:dyDescent="0.2">
      <c r="H651" s="36"/>
    </row>
    <row r="652" spans="8:8" s="32" customFormat="1" ht="12.75" customHeight="1" x14ac:dyDescent="0.2">
      <c r="H652" s="36"/>
    </row>
    <row r="653" spans="8:8" s="32" customFormat="1" ht="12.75" customHeight="1" x14ac:dyDescent="0.2">
      <c r="H653" s="36"/>
    </row>
    <row r="654" spans="8:8" s="32" customFormat="1" ht="12.75" customHeight="1" x14ac:dyDescent="0.2">
      <c r="H654" s="36"/>
    </row>
    <row r="655" spans="8:8" s="32" customFormat="1" ht="12.75" customHeight="1" x14ac:dyDescent="0.2">
      <c r="H655" s="36"/>
    </row>
    <row r="656" spans="8:8" s="32" customFormat="1" ht="12.75" customHeight="1" x14ac:dyDescent="0.2">
      <c r="H656" s="36"/>
    </row>
    <row r="657" spans="8:8" s="32" customFormat="1" ht="12.75" customHeight="1" x14ac:dyDescent="0.2">
      <c r="H657" s="36"/>
    </row>
    <row r="658" spans="8:8" s="32" customFormat="1" ht="12.75" customHeight="1" x14ac:dyDescent="0.2">
      <c r="H658" s="36"/>
    </row>
    <row r="659" spans="8:8" s="32" customFormat="1" ht="12.75" customHeight="1" x14ac:dyDescent="0.2">
      <c r="H659" s="36"/>
    </row>
    <row r="660" spans="8:8" s="32" customFormat="1" ht="12.75" customHeight="1" x14ac:dyDescent="0.2">
      <c r="H660" s="36"/>
    </row>
    <row r="661" spans="8:8" s="32" customFormat="1" ht="12.75" customHeight="1" x14ac:dyDescent="0.2">
      <c r="H661" s="36"/>
    </row>
    <row r="662" spans="8:8" s="32" customFormat="1" ht="12.75" customHeight="1" x14ac:dyDescent="0.2">
      <c r="H662" s="36"/>
    </row>
    <row r="663" spans="8:8" s="32" customFormat="1" ht="12.75" customHeight="1" x14ac:dyDescent="0.2">
      <c r="H663" s="36"/>
    </row>
    <row r="664" spans="8:8" s="32" customFormat="1" ht="12.75" customHeight="1" x14ac:dyDescent="0.2">
      <c r="H664" s="36"/>
    </row>
    <row r="665" spans="8:8" s="32" customFormat="1" ht="12.75" customHeight="1" x14ac:dyDescent="0.2">
      <c r="H665" s="36"/>
    </row>
    <row r="666" spans="8:8" s="32" customFormat="1" ht="12.75" customHeight="1" x14ac:dyDescent="0.2">
      <c r="H666" s="36"/>
    </row>
    <row r="667" spans="8:8" s="32" customFormat="1" ht="12.75" customHeight="1" x14ac:dyDescent="0.2">
      <c r="H667" s="36"/>
    </row>
    <row r="668" spans="8:8" s="32" customFormat="1" ht="12.75" customHeight="1" x14ac:dyDescent="0.2">
      <c r="H668" s="36"/>
    </row>
    <row r="669" spans="8:8" s="32" customFormat="1" ht="12.75" customHeight="1" x14ac:dyDescent="0.2">
      <c r="H669" s="36"/>
    </row>
    <row r="670" spans="8:8" s="32" customFormat="1" ht="12.75" customHeight="1" x14ac:dyDescent="0.2">
      <c r="H670" s="36"/>
    </row>
    <row r="671" spans="8:8" s="32" customFormat="1" ht="12.75" customHeight="1" x14ac:dyDescent="0.2">
      <c r="H671" s="36"/>
    </row>
    <row r="672" spans="8:8" s="32" customFormat="1" ht="12.75" customHeight="1" x14ac:dyDescent="0.2">
      <c r="H672" s="36"/>
    </row>
    <row r="673" spans="8:8" s="32" customFormat="1" ht="12.75" customHeight="1" x14ac:dyDescent="0.2">
      <c r="H673" s="36"/>
    </row>
    <row r="674" spans="8:8" s="32" customFormat="1" ht="12.75" customHeight="1" x14ac:dyDescent="0.2">
      <c r="H674" s="36"/>
    </row>
    <row r="675" spans="8:8" s="32" customFormat="1" ht="12.75" customHeight="1" x14ac:dyDescent="0.2">
      <c r="H675" s="36"/>
    </row>
    <row r="676" spans="8:8" s="32" customFormat="1" ht="12.75" customHeight="1" x14ac:dyDescent="0.2">
      <c r="H676" s="36"/>
    </row>
    <row r="677" spans="8:8" s="32" customFormat="1" ht="12.75" customHeight="1" x14ac:dyDescent="0.2">
      <c r="H677" s="36"/>
    </row>
    <row r="678" spans="8:8" s="32" customFormat="1" ht="12.75" customHeight="1" x14ac:dyDescent="0.2">
      <c r="H678" s="36"/>
    </row>
    <row r="679" spans="8:8" s="32" customFormat="1" ht="12.75" customHeight="1" x14ac:dyDescent="0.2">
      <c r="H679" s="36"/>
    </row>
    <row r="680" spans="8:8" s="32" customFormat="1" ht="12.75" customHeight="1" x14ac:dyDescent="0.2">
      <c r="H680" s="36"/>
    </row>
    <row r="681" spans="8:8" s="32" customFormat="1" ht="12.75" customHeight="1" x14ac:dyDescent="0.2">
      <c r="H681" s="36"/>
    </row>
    <row r="682" spans="8:8" s="32" customFormat="1" ht="12.75" customHeight="1" x14ac:dyDescent="0.2">
      <c r="H682" s="36"/>
    </row>
    <row r="683" spans="8:8" s="32" customFormat="1" ht="12.75" customHeight="1" x14ac:dyDescent="0.2">
      <c r="H683" s="36"/>
    </row>
    <row r="684" spans="8:8" s="32" customFormat="1" ht="12.75" customHeight="1" x14ac:dyDescent="0.2">
      <c r="H684" s="36"/>
    </row>
    <row r="685" spans="8:8" s="32" customFormat="1" ht="12.75" customHeight="1" x14ac:dyDescent="0.2">
      <c r="H685" s="36"/>
    </row>
    <row r="686" spans="8:8" s="32" customFormat="1" ht="12.75" customHeight="1" x14ac:dyDescent="0.2">
      <c r="H686" s="36"/>
    </row>
    <row r="687" spans="8:8" s="32" customFormat="1" ht="12.75" customHeight="1" x14ac:dyDescent="0.2">
      <c r="H687" s="36"/>
    </row>
    <row r="688" spans="8:8" s="32" customFormat="1" ht="12.75" customHeight="1" x14ac:dyDescent="0.2">
      <c r="H688" s="36"/>
    </row>
    <row r="689" spans="8:8" s="32" customFormat="1" ht="12.75" customHeight="1" x14ac:dyDescent="0.2">
      <c r="H689" s="36"/>
    </row>
    <row r="690" spans="8:8" s="32" customFormat="1" ht="12.75" customHeight="1" x14ac:dyDescent="0.2">
      <c r="H690" s="36"/>
    </row>
    <row r="691" spans="8:8" s="32" customFormat="1" ht="12.75" customHeight="1" x14ac:dyDescent="0.2">
      <c r="H691" s="36"/>
    </row>
    <row r="692" spans="8:8" s="32" customFormat="1" ht="12.75" customHeight="1" x14ac:dyDescent="0.2">
      <c r="H692" s="36"/>
    </row>
    <row r="693" spans="8:8" s="32" customFormat="1" ht="12.75" customHeight="1" x14ac:dyDescent="0.2">
      <c r="H693" s="36"/>
    </row>
    <row r="694" spans="8:8" s="32" customFormat="1" ht="12.75" customHeight="1" x14ac:dyDescent="0.2">
      <c r="H694" s="36"/>
    </row>
    <row r="695" spans="8:8" s="32" customFormat="1" ht="12.75" customHeight="1" x14ac:dyDescent="0.2">
      <c r="H695" s="36"/>
    </row>
    <row r="696" spans="8:8" s="32" customFormat="1" ht="12.75" customHeight="1" x14ac:dyDescent="0.2">
      <c r="H696" s="36"/>
    </row>
    <row r="697" spans="8:8" s="32" customFormat="1" ht="12.75" customHeight="1" x14ac:dyDescent="0.2">
      <c r="H697" s="36"/>
    </row>
    <row r="698" spans="8:8" s="32" customFormat="1" ht="12.75" customHeight="1" x14ac:dyDescent="0.2">
      <c r="H698" s="36"/>
    </row>
    <row r="699" spans="8:8" s="32" customFormat="1" ht="12.75" customHeight="1" x14ac:dyDescent="0.2">
      <c r="H699" s="36"/>
    </row>
    <row r="700" spans="8:8" s="32" customFormat="1" ht="12.75" customHeight="1" x14ac:dyDescent="0.2">
      <c r="H700" s="36"/>
    </row>
    <row r="701" spans="8:8" s="32" customFormat="1" ht="12.75" customHeight="1" x14ac:dyDescent="0.2">
      <c r="H701" s="36"/>
    </row>
    <row r="702" spans="8:8" s="32" customFormat="1" ht="12.75" customHeight="1" x14ac:dyDescent="0.2">
      <c r="H702" s="36"/>
    </row>
    <row r="703" spans="8:8" s="32" customFormat="1" ht="12.75" customHeight="1" x14ac:dyDescent="0.2">
      <c r="H703" s="36"/>
    </row>
    <row r="704" spans="8:8" s="32" customFormat="1" ht="12.75" customHeight="1" x14ac:dyDescent="0.2">
      <c r="H704" s="36"/>
    </row>
    <row r="705" spans="8:8" s="32" customFormat="1" ht="12.75" customHeight="1" x14ac:dyDescent="0.2">
      <c r="H705" s="36"/>
    </row>
    <row r="706" spans="8:8" s="32" customFormat="1" ht="12.75" customHeight="1" x14ac:dyDescent="0.2">
      <c r="H706" s="36"/>
    </row>
    <row r="707" spans="8:8" s="32" customFormat="1" ht="12.75" customHeight="1" x14ac:dyDescent="0.2">
      <c r="H707" s="36"/>
    </row>
    <row r="708" spans="8:8" s="32" customFormat="1" ht="12.75" customHeight="1" x14ac:dyDescent="0.2">
      <c r="H708" s="36"/>
    </row>
    <row r="709" spans="8:8" s="32" customFormat="1" ht="12.75" customHeight="1" x14ac:dyDescent="0.2">
      <c r="H709" s="36"/>
    </row>
    <row r="710" spans="8:8" s="32" customFormat="1" ht="12.75" customHeight="1" x14ac:dyDescent="0.2">
      <c r="H710" s="36"/>
    </row>
    <row r="711" spans="8:8" s="32" customFormat="1" ht="12.75" customHeight="1" x14ac:dyDescent="0.2">
      <c r="H711" s="36"/>
    </row>
    <row r="712" spans="8:8" s="32" customFormat="1" ht="12.75" customHeight="1" x14ac:dyDescent="0.2">
      <c r="H712" s="36"/>
    </row>
    <row r="713" spans="8:8" s="32" customFormat="1" ht="12.75" customHeight="1" x14ac:dyDescent="0.2">
      <c r="H713" s="36"/>
    </row>
    <row r="714" spans="8:8" s="32" customFormat="1" ht="12.75" customHeight="1" x14ac:dyDescent="0.2">
      <c r="H714" s="36"/>
    </row>
    <row r="715" spans="8:8" s="32" customFormat="1" ht="12.75" customHeight="1" x14ac:dyDescent="0.2">
      <c r="H715" s="36"/>
    </row>
    <row r="716" spans="8:8" s="32" customFormat="1" ht="12.75" customHeight="1" x14ac:dyDescent="0.2">
      <c r="H716" s="36"/>
    </row>
    <row r="717" spans="8:8" s="32" customFormat="1" ht="12.75" customHeight="1" x14ac:dyDescent="0.2">
      <c r="H717" s="36"/>
    </row>
    <row r="718" spans="8:8" s="32" customFormat="1" ht="12.75" customHeight="1" x14ac:dyDescent="0.2">
      <c r="H718" s="36"/>
    </row>
    <row r="719" spans="8:8" s="32" customFormat="1" ht="12.75" customHeight="1" x14ac:dyDescent="0.2">
      <c r="H719" s="36"/>
    </row>
    <row r="720" spans="8:8" s="32" customFormat="1" ht="12.75" customHeight="1" x14ac:dyDescent="0.2">
      <c r="H720" s="36"/>
    </row>
    <row r="721" spans="8:8" s="32" customFormat="1" ht="12.75" customHeight="1" x14ac:dyDescent="0.2">
      <c r="H721" s="36"/>
    </row>
    <row r="722" spans="8:8" s="32" customFormat="1" ht="12.75" customHeight="1" x14ac:dyDescent="0.2">
      <c r="H722" s="36"/>
    </row>
    <row r="723" spans="8:8" s="32" customFormat="1" ht="12.75" customHeight="1" x14ac:dyDescent="0.2">
      <c r="H723" s="36"/>
    </row>
    <row r="724" spans="8:8" s="32" customFormat="1" ht="12.75" customHeight="1" x14ac:dyDescent="0.2">
      <c r="H724" s="36"/>
    </row>
    <row r="725" spans="8:8" s="32" customFormat="1" ht="12.75" customHeight="1" x14ac:dyDescent="0.2">
      <c r="H725" s="36"/>
    </row>
    <row r="726" spans="8:8" s="32" customFormat="1" ht="12.75" customHeight="1" x14ac:dyDescent="0.2">
      <c r="H726" s="36"/>
    </row>
    <row r="727" spans="8:8" s="32" customFormat="1" ht="12.75" customHeight="1" x14ac:dyDescent="0.2">
      <c r="H727" s="36"/>
    </row>
    <row r="728" spans="8:8" s="32" customFormat="1" ht="12.75" customHeight="1" x14ac:dyDescent="0.2">
      <c r="H728" s="36"/>
    </row>
    <row r="729" spans="8:8" s="32" customFormat="1" ht="12.75" customHeight="1" x14ac:dyDescent="0.2">
      <c r="H729" s="36"/>
    </row>
    <row r="730" spans="8:8" s="32" customFormat="1" ht="12.75" customHeight="1" x14ac:dyDescent="0.2">
      <c r="H730" s="36"/>
    </row>
    <row r="731" spans="8:8" s="32" customFormat="1" ht="12.75" customHeight="1" x14ac:dyDescent="0.2">
      <c r="H731" s="36"/>
    </row>
    <row r="732" spans="8:8" s="32" customFormat="1" ht="12.75" customHeight="1" x14ac:dyDescent="0.2">
      <c r="H732" s="36"/>
    </row>
    <row r="733" spans="8:8" s="32" customFormat="1" ht="12.75" customHeight="1" x14ac:dyDescent="0.2">
      <c r="H733" s="36"/>
    </row>
    <row r="734" spans="8:8" s="32" customFormat="1" ht="12.75" customHeight="1" x14ac:dyDescent="0.2">
      <c r="H734" s="36"/>
    </row>
    <row r="735" spans="8:8" s="32" customFormat="1" ht="12.75" customHeight="1" x14ac:dyDescent="0.2">
      <c r="H735" s="36"/>
    </row>
    <row r="736" spans="8:8" s="32" customFormat="1" ht="12.75" customHeight="1" x14ac:dyDescent="0.2">
      <c r="H736" s="36"/>
    </row>
    <row r="737" spans="8:8" s="32" customFormat="1" ht="12.75" customHeight="1" x14ac:dyDescent="0.2">
      <c r="H737" s="36"/>
    </row>
    <row r="738" spans="8:8" s="32" customFormat="1" ht="12.75" customHeight="1" x14ac:dyDescent="0.2">
      <c r="H738" s="36"/>
    </row>
    <row r="739" spans="8:8" s="32" customFormat="1" ht="12.75" customHeight="1" x14ac:dyDescent="0.2">
      <c r="H739" s="36"/>
    </row>
    <row r="740" spans="8:8" s="32" customFormat="1" ht="12.75" customHeight="1" x14ac:dyDescent="0.2">
      <c r="H740" s="36"/>
    </row>
    <row r="741" spans="8:8" s="32" customFormat="1" ht="12.75" customHeight="1" x14ac:dyDescent="0.2">
      <c r="H741" s="36"/>
    </row>
    <row r="742" spans="8:8" s="32" customFormat="1" ht="12.75" customHeight="1" x14ac:dyDescent="0.2">
      <c r="H742" s="36"/>
    </row>
    <row r="743" spans="8:8" s="32" customFormat="1" ht="12.75" customHeight="1" x14ac:dyDescent="0.2">
      <c r="H743" s="36"/>
    </row>
    <row r="744" spans="8:8" s="32" customFormat="1" ht="12.75" customHeight="1" x14ac:dyDescent="0.2">
      <c r="H744" s="36"/>
    </row>
    <row r="745" spans="8:8" s="32" customFormat="1" ht="12.75" customHeight="1" x14ac:dyDescent="0.2">
      <c r="H745" s="36"/>
    </row>
    <row r="746" spans="8:8" s="32" customFormat="1" ht="12.75" customHeight="1" x14ac:dyDescent="0.2">
      <c r="H746" s="36"/>
    </row>
    <row r="747" spans="8:8" s="32" customFormat="1" ht="12.75" customHeight="1" x14ac:dyDescent="0.2">
      <c r="H747" s="36"/>
    </row>
    <row r="748" spans="8:8" s="32" customFormat="1" ht="12.75" customHeight="1" x14ac:dyDescent="0.2">
      <c r="H748" s="36"/>
    </row>
    <row r="749" spans="8:8" s="32" customFormat="1" ht="12.75" customHeight="1" x14ac:dyDescent="0.2">
      <c r="H749" s="36"/>
    </row>
    <row r="750" spans="8:8" s="32" customFormat="1" ht="12.75" customHeight="1" x14ac:dyDescent="0.2">
      <c r="H750" s="36"/>
    </row>
    <row r="751" spans="8:8" s="32" customFormat="1" ht="12.75" customHeight="1" x14ac:dyDescent="0.2">
      <c r="H751" s="36"/>
    </row>
    <row r="752" spans="8:8" s="32" customFormat="1" ht="12.75" customHeight="1" x14ac:dyDescent="0.2">
      <c r="H752" s="36"/>
    </row>
    <row r="753" spans="8:8" s="32" customFormat="1" ht="12.75" customHeight="1" x14ac:dyDescent="0.2">
      <c r="H753" s="36"/>
    </row>
    <row r="754" spans="8:8" s="32" customFormat="1" ht="12.75" customHeight="1" x14ac:dyDescent="0.2">
      <c r="H754" s="36"/>
    </row>
    <row r="755" spans="8:8" s="32" customFormat="1" ht="12.75" customHeight="1" x14ac:dyDescent="0.2">
      <c r="H755" s="36"/>
    </row>
    <row r="756" spans="8:8" s="32" customFormat="1" ht="12.75" customHeight="1" x14ac:dyDescent="0.2">
      <c r="H756" s="36"/>
    </row>
    <row r="757" spans="8:8" s="32" customFormat="1" ht="12.75" customHeight="1" x14ac:dyDescent="0.2">
      <c r="H757" s="36"/>
    </row>
    <row r="758" spans="8:8" s="32" customFormat="1" ht="12.75" customHeight="1" x14ac:dyDescent="0.2">
      <c r="H758" s="36"/>
    </row>
    <row r="759" spans="8:8" s="32" customFormat="1" ht="12.75" customHeight="1" x14ac:dyDescent="0.2">
      <c r="H759" s="36"/>
    </row>
    <row r="760" spans="8:8" s="32" customFormat="1" ht="12.75" customHeight="1" x14ac:dyDescent="0.2">
      <c r="H760" s="36"/>
    </row>
    <row r="761" spans="8:8" s="32" customFormat="1" ht="12.75" customHeight="1" x14ac:dyDescent="0.2">
      <c r="H761" s="36"/>
    </row>
    <row r="762" spans="8:8" s="32" customFormat="1" ht="12.75" customHeight="1" x14ac:dyDescent="0.2">
      <c r="H762" s="36"/>
    </row>
    <row r="763" spans="8:8" s="32" customFormat="1" ht="12.75" customHeight="1" x14ac:dyDescent="0.2">
      <c r="H763" s="36"/>
    </row>
    <row r="764" spans="8:8" s="32" customFormat="1" ht="12.75" customHeight="1" x14ac:dyDescent="0.2">
      <c r="H764" s="36"/>
    </row>
    <row r="765" spans="8:8" s="32" customFormat="1" ht="12.75" customHeight="1" x14ac:dyDescent="0.2">
      <c r="H765" s="36"/>
    </row>
    <row r="766" spans="8:8" s="32" customFormat="1" ht="12.75" customHeight="1" x14ac:dyDescent="0.2">
      <c r="H766" s="36"/>
    </row>
    <row r="767" spans="8:8" s="32" customFormat="1" ht="12.75" customHeight="1" x14ac:dyDescent="0.2">
      <c r="H767" s="36"/>
    </row>
    <row r="768" spans="8:8" s="32" customFormat="1" ht="12.75" customHeight="1" x14ac:dyDescent="0.2">
      <c r="H768" s="36"/>
    </row>
    <row r="769" spans="8:8" s="32" customFormat="1" ht="12.75" customHeight="1" x14ac:dyDescent="0.2">
      <c r="H769" s="36"/>
    </row>
    <row r="770" spans="8:8" s="32" customFormat="1" ht="12.75" customHeight="1" x14ac:dyDescent="0.2">
      <c r="H770" s="36"/>
    </row>
    <row r="771" spans="8:8" s="32" customFormat="1" ht="12.75" customHeight="1" x14ac:dyDescent="0.2">
      <c r="H771" s="36"/>
    </row>
    <row r="772" spans="8:8" s="32" customFormat="1" ht="12.75" customHeight="1" x14ac:dyDescent="0.2">
      <c r="H772" s="36"/>
    </row>
    <row r="773" spans="8:8" s="32" customFormat="1" ht="12.75" customHeight="1" x14ac:dyDescent="0.2">
      <c r="H773" s="36"/>
    </row>
    <row r="774" spans="8:8" s="32" customFormat="1" ht="12.75" customHeight="1" x14ac:dyDescent="0.2">
      <c r="H774" s="36"/>
    </row>
    <row r="775" spans="8:8" s="32" customFormat="1" ht="12.75" customHeight="1" x14ac:dyDescent="0.2">
      <c r="H775" s="36"/>
    </row>
    <row r="776" spans="8:8" s="32" customFormat="1" ht="12.75" customHeight="1" x14ac:dyDescent="0.2">
      <c r="H776" s="36"/>
    </row>
    <row r="777" spans="8:8" s="32" customFormat="1" ht="12.75" customHeight="1" x14ac:dyDescent="0.2">
      <c r="H777" s="36"/>
    </row>
    <row r="778" spans="8:8" s="32" customFormat="1" ht="12.75" customHeight="1" x14ac:dyDescent="0.2">
      <c r="H778" s="36"/>
    </row>
    <row r="779" spans="8:8" s="32" customFormat="1" ht="12.75" customHeight="1" x14ac:dyDescent="0.2">
      <c r="H779" s="36"/>
    </row>
    <row r="780" spans="8:8" s="32" customFormat="1" ht="12.75" customHeight="1" x14ac:dyDescent="0.2">
      <c r="H780" s="36"/>
    </row>
    <row r="781" spans="8:8" s="32" customFormat="1" ht="12.75" customHeight="1" x14ac:dyDescent="0.2">
      <c r="H781" s="36"/>
    </row>
    <row r="782" spans="8:8" s="32" customFormat="1" ht="12.75" customHeight="1" x14ac:dyDescent="0.2">
      <c r="H782" s="36"/>
    </row>
    <row r="783" spans="8:8" s="32" customFormat="1" ht="12.75" customHeight="1" x14ac:dyDescent="0.2">
      <c r="H783" s="36"/>
    </row>
    <row r="784" spans="8:8" s="32" customFormat="1" ht="12.75" customHeight="1" x14ac:dyDescent="0.2">
      <c r="H784" s="36"/>
    </row>
    <row r="785" spans="8:8" s="32" customFormat="1" ht="12.75" customHeight="1" x14ac:dyDescent="0.2">
      <c r="H785" s="36"/>
    </row>
    <row r="786" spans="8:8" s="32" customFormat="1" ht="12.75" customHeight="1" x14ac:dyDescent="0.2">
      <c r="H786" s="36"/>
    </row>
    <row r="787" spans="8:8" s="32" customFormat="1" ht="12.75" customHeight="1" x14ac:dyDescent="0.2">
      <c r="H787" s="36"/>
    </row>
    <row r="788" spans="8:8" s="32" customFormat="1" ht="12.75" customHeight="1" x14ac:dyDescent="0.2">
      <c r="H788" s="36"/>
    </row>
    <row r="789" spans="8:8" s="32" customFormat="1" ht="12.75" customHeight="1" x14ac:dyDescent="0.2">
      <c r="H789" s="36"/>
    </row>
    <row r="790" spans="8:8" s="32" customFormat="1" ht="12.75" customHeight="1" x14ac:dyDescent="0.2">
      <c r="H790" s="36"/>
    </row>
    <row r="791" spans="8:8" s="32" customFormat="1" ht="12.75" customHeight="1" x14ac:dyDescent="0.2">
      <c r="H791" s="36"/>
    </row>
    <row r="792" spans="8:8" s="32" customFormat="1" ht="12.75" customHeight="1" x14ac:dyDescent="0.2">
      <c r="H792" s="36"/>
    </row>
    <row r="793" spans="8:8" s="32" customFormat="1" ht="12.75" customHeight="1" x14ac:dyDescent="0.2">
      <c r="H793" s="36"/>
    </row>
    <row r="794" spans="8:8" s="32" customFormat="1" ht="12.75" customHeight="1" x14ac:dyDescent="0.2">
      <c r="H794" s="36"/>
    </row>
    <row r="795" spans="8:8" s="32" customFormat="1" ht="12.75" customHeight="1" x14ac:dyDescent="0.2">
      <c r="H795" s="36"/>
    </row>
    <row r="796" spans="8:8" s="32" customFormat="1" ht="12.75" customHeight="1" x14ac:dyDescent="0.2">
      <c r="H796" s="36"/>
    </row>
    <row r="797" spans="8:8" s="32" customFormat="1" ht="12.75" customHeight="1" x14ac:dyDescent="0.2">
      <c r="H797" s="36"/>
    </row>
    <row r="798" spans="8:8" s="32" customFormat="1" ht="12.75" customHeight="1" x14ac:dyDescent="0.2">
      <c r="H798" s="36"/>
    </row>
    <row r="799" spans="8:8" s="32" customFormat="1" ht="12.75" customHeight="1" x14ac:dyDescent="0.2">
      <c r="H799" s="36"/>
    </row>
    <row r="800" spans="8:8" s="32" customFormat="1" ht="12.75" customHeight="1" x14ac:dyDescent="0.2">
      <c r="H800" s="36"/>
    </row>
    <row r="801" spans="8:8" s="32" customFormat="1" ht="12.75" customHeight="1" x14ac:dyDescent="0.2">
      <c r="H801" s="36"/>
    </row>
    <row r="802" spans="8:8" s="32" customFormat="1" ht="12.75" customHeight="1" x14ac:dyDescent="0.2">
      <c r="H802" s="36"/>
    </row>
    <row r="803" spans="8:8" s="32" customFormat="1" ht="12.75" customHeight="1" x14ac:dyDescent="0.2">
      <c r="H803" s="36"/>
    </row>
    <row r="804" spans="8:8" s="32" customFormat="1" ht="12.75" customHeight="1" x14ac:dyDescent="0.2">
      <c r="H804" s="36"/>
    </row>
    <row r="805" spans="8:8" s="32" customFormat="1" ht="12.75" customHeight="1" x14ac:dyDescent="0.2">
      <c r="H805" s="36"/>
    </row>
    <row r="806" spans="8:8" s="32" customFormat="1" ht="12.75" customHeight="1" x14ac:dyDescent="0.2">
      <c r="H806" s="36"/>
    </row>
    <row r="807" spans="8:8" s="32" customFormat="1" ht="12.75" customHeight="1" x14ac:dyDescent="0.2">
      <c r="H807" s="36"/>
    </row>
    <row r="808" spans="8:8" s="32" customFormat="1" ht="12.75" customHeight="1" x14ac:dyDescent="0.2">
      <c r="H808" s="36"/>
    </row>
    <row r="809" spans="8:8" s="32" customFormat="1" ht="12.75" customHeight="1" x14ac:dyDescent="0.2">
      <c r="H809" s="36"/>
    </row>
    <row r="810" spans="8:8" s="32" customFormat="1" ht="12.75" customHeight="1" x14ac:dyDescent="0.2">
      <c r="H810" s="36"/>
    </row>
    <row r="811" spans="8:8" s="32" customFormat="1" ht="12.75" customHeight="1" x14ac:dyDescent="0.2">
      <c r="H811" s="36"/>
    </row>
    <row r="812" spans="8:8" s="32" customFormat="1" ht="12.75" customHeight="1" x14ac:dyDescent="0.2">
      <c r="H812" s="36"/>
    </row>
    <row r="813" spans="8:8" s="32" customFormat="1" ht="12.75" customHeight="1" x14ac:dyDescent="0.2">
      <c r="H813" s="36"/>
    </row>
    <row r="814" spans="8:8" s="32" customFormat="1" ht="12.75" customHeight="1" x14ac:dyDescent="0.2">
      <c r="H814" s="36"/>
    </row>
    <row r="815" spans="8:8" s="32" customFormat="1" ht="12.75" customHeight="1" x14ac:dyDescent="0.2">
      <c r="H815" s="36"/>
    </row>
    <row r="816" spans="8:8" s="32" customFormat="1" ht="12.75" customHeight="1" x14ac:dyDescent="0.2">
      <c r="H816" s="36"/>
    </row>
    <row r="817" spans="8:8" s="32" customFormat="1" ht="12.75" customHeight="1" x14ac:dyDescent="0.2">
      <c r="H817" s="36"/>
    </row>
    <row r="818" spans="8:8" s="32" customFormat="1" ht="12.75" customHeight="1" x14ac:dyDescent="0.2">
      <c r="H818" s="36"/>
    </row>
    <row r="819" spans="8:8" s="32" customFormat="1" ht="12.75" customHeight="1" x14ac:dyDescent="0.2">
      <c r="H819" s="36"/>
    </row>
    <row r="820" spans="8:8" s="32" customFormat="1" ht="12.75" customHeight="1" x14ac:dyDescent="0.2">
      <c r="H820" s="36"/>
    </row>
    <row r="821" spans="8:8" s="32" customFormat="1" ht="12.75" customHeight="1" x14ac:dyDescent="0.2">
      <c r="H821" s="36"/>
    </row>
    <row r="822" spans="8:8" s="32" customFormat="1" ht="12.75" customHeight="1" x14ac:dyDescent="0.2">
      <c r="H822" s="36"/>
    </row>
    <row r="823" spans="8:8" s="32" customFormat="1" ht="12.75" customHeight="1" x14ac:dyDescent="0.2">
      <c r="H823" s="36"/>
    </row>
    <row r="824" spans="8:8" s="32" customFormat="1" ht="12.75" customHeight="1" x14ac:dyDescent="0.2">
      <c r="H824" s="36"/>
    </row>
    <row r="825" spans="8:8" s="32" customFormat="1" ht="12.75" customHeight="1" x14ac:dyDescent="0.2">
      <c r="H825" s="36"/>
    </row>
    <row r="826" spans="8:8" s="32" customFormat="1" ht="12.75" customHeight="1" x14ac:dyDescent="0.2">
      <c r="H826" s="36"/>
    </row>
    <row r="827" spans="8:8" s="32" customFormat="1" ht="12.75" customHeight="1" x14ac:dyDescent="0.2">
      <c r="H827" s="36"/>
    </row>
    <row r="828" spans="8:8" s="32" customFormat="1" ht="12.75" customHeight="1" x14ac:dyDescent="0.2">
      <c r="H828" s="36"/>
    </row>
    <row r="829" spans="8:8" s="32" customFormat="1" ht="12.75" customHeight="1" x14ac:dyDescent="0.2">
      <c r="H829" s="36"/>
    </row>
    <row r="830" spans="8:8" s="32" customFormat="1" ht="12.75" customHeight="1" x14ac:dyDescent="0.2">
      <c r="H830" s="36"/>
    </row>
    <row r="831" spans="8:8" s="32" customFormat="1" ht="12.75" customHeight="1" x14ac:dyDescent="0.2">
      <c r="H831" s="36"/>
    </row>
    <row r="832" spans="8:8" s="32" customFormat="1" ht="12.75" customHeight="1" x14ac:dyDescent="0.2">
      <c r="H832" s="36"/>
    </row>
    <row r="833" spans="8:8" s="32" customFormat="1" ht="12.75" customHeight="1" x14ac:dyDescent="0.2">
      <c r="H833" s="36"/>
    </row>
    <row r="834" spans="8:8" s="32" customFormat="1" ht="12.75" customHeight="1" x14ac:dyDescent="0.2">
      <c r="H834" s="36"/>
    </row>
    <row r="835" spans="8:8" s="32" customFormat="1" ht="12.75" customHeight="1" x14ac:dyDescent="0.2">
      <c r="H835" s="36"/>
    </row>
    <row r="836" spans="8:8" s="32" customFormat="1" ht="12.75" customHeight="1" x14ac:dyDescent="0.2">
      <c r="H836" s="36"/>
    </row>
    <row r="837" spans="8:8" s="32" customFormat="1" ht="12.75" customHeight="1" x14ac:dyDescent="0.2">
      <c r="H837" s="36"/>
    </row>
    <row r="838" spans="8:8" s="32" customFormat="1" ht="12.75" customHeight="1" x14ac:dyDescent="0.2">
      <c r="H838" s="36"/>
    </row>
    <row r="839" spans="8:8" s="32" customFormat="1" ht="12.75" customHeight="1" x14ac:dyDescent="0.2">
      <c r="H839" s="36"/>
    </row>
    <row r="840" spans="8:8" s="32" customFormat="1" ht="12.75" customHeight="1" x14ac:dyDescent="0.2">
      <c r="H840" s="36"/>
    </row>
    <row r="841" spans="8:8" s="32" customFormat="1" ht="12.75" customHeight="1" x14ac:dyDescent="0.2">
      <c r="H841" s="36"/>
    </row>
    <row r="842" spans="8:8" s="32" customFormat="1" ht="12.75" customHeight="1" x14ac:dyDescent="0.2">
      <c r="H842" s="36"/>
    </row>
    <row r="843" spans="8:8" s="32" customFormat="1" ht="12.75" customHeight="1" x14ac:dyDescent="0.2">
      <c r="H843" s="36"/>
    </row>
    <row r="844" spans="8:8" s="32" customFormat="1" ht="12.75" customHeight="1" x14ac:dyDescent="0.2">
      <c r="H844" s="36"/>
    </row>
    <row r="845" spans="8:8" s="32" customFormat="1" ht="12.75" customHeight="1" x14ac:dyDescent="0.2">
      <c r="H845" s="36"/>
    </row>
    <row r="846" spans="8:8" s="32" customFormat="1" ht="12.75" customHeight="1" x14ac:dyDescent="0.2">
      <c r="H846" s="36"/>
    </row>
    <row r="847" spans="8:8" s="32" customFormat="1" ht="12.75" customHeight="1" x14ac:dyDescent="0.2">
      <c r="H847" s="36"/>
    </row>
    <row r="848" spans="8:8" s="32" customFormat="1" ht="12.75" customHeight="1" x14ac:dyDescent="0.2">
      <c r="H848" s="36"/>
    </row>
    <row r="849" spans="8:8" s="32" customFormat="1" ht="12.75" customHeight="1" x14ac:dyDescent="0.2">
      <c r="H849" s="36"/>
    </row>
    <row r="850" spans="8:8" s="32" customFormat="1" ht="12.75" customHeight="1" x14ac:dyDescent="0.2">
      <c r="H850" s="36"/>
    </row>
    <row r="851" spans="8:8" s="32" customFormat="1" ht="12.75" customHeight="1" x14ac:dyDescent="0.2">
      <c r="H851" s="36"/>
    </row>
    <row r="852" spans="8:8" s="32" customFormat="1" ht="12.75" customHeight="1" x14ac:dyDescent="0.2">
      <c r="H852" s="36"/>
    </row>
    <row r="853" spans="8:8" s="32" customFormat="1" ht="12.75" customHeight="1" x14ac:dyDescent="0.2">
      <c r="H853" s="36"/>
    </row>
    <row r="854" spans="8:8" s="32" customFormat="1" ht="12.75" customHeight="1" x14ac:dyDescent="0.2">
      <c r="H854" s="36"/>
    </row>
    <row r="855" spans="8:8" s="32" customFormat="1" ht="12.75" customHeight="1" x14ac:dyDescent="0.2">
      <c r="H855" s="36"/>
    </row>
    <row r="856" spans="8:8" s="32" customFormat="1" ht="12.75" customHeight="1" x14ac:dyDescent="0.2">
      <c r="H856" s="36"/>
    </row>
    <row r="857" spans="8:8" s="32" customFormat="1" ht="12.75" customHeight="1" x14ac:dyDescent="0.2">
      <c r="H857" s="36"/>
    </row>
    <row r="858" spans="8:8" s="32" customFormat="1" ht="12.75" customHeight="1" x14ac:dyDescent="0.2">
      <c r="H858" s="36"/>
    </row>
    <row r="859" spans="8:8" s="32" customFormat="1" ht="12.75" customHeight="1" x14ac:dyDescent="0.2">
      <c r="H859" s="36"/>
    </row>
    <row r="860" spans="8:8" s="32" customFormat="1" ht="12.75" customHeight="1" x14ac:dyDescent="0.2">
      <c r="H860" s="36"/>
    </row>
    <row r="861" spans="8:8" s="32" customFormat="1" ht="12.75" customHeight="1" x14ac:dyDescent="0.2">
      <c r="H861" s="36"/>
    </row>
    <row r="862" spans="8:8" s="32" customFormat="1" ht="12.75" customHeight="1" x14ac:dyDescent="0.2">
      <c r="H862" s="36"/>
    </row>
    <row r="863" spans="8:8" s="32" customFormat="1" ht="12.75" customHeight="1" x14ac:dyDescent="0.2">
      <c r="H863" s="36"/>
    </row>
    <row r="864" spans="8:8" s="32" customFormat="1" ht="12.75" customHeight="1" x14ac:dyDescent="0.2">
      <c r="H864" s="36"/>
    </row>
    <row r="865" spans="8:8" s="32" customFormat="1" ht="12.75" customHeight="1" x14ac:dyDescent="0.2">
      <c r="H865" s="36"/>
    </row>
    <row r="866" spans="8:8" s="32" customFormat="1" ht="12.75" customHeight="1" x14ac:dyDescent="0.2">
      <c r="H866" s="36"/>
    </row>
    <row r="867" spans="8:8" s="32" customFormat="1" ht="12.75" customHeight="1" x14ac:dyDescent="0.2">
      <c r="H867" s="36"/>
    </row>
    <row r="868" spans="8:8" s="32" customFormat="1" ht="12.75" customHeight="1" x14ac:dyDescent="0.2">
      <c r="H868" s="36"/>
    </row>
    <row r="869" spans="8:8" s="32" customFormat="1" ht="12.75" customHeight="1" x14ac:dyDescent="0.2">
      <c r="H869" s="36"/>
    </row>
    <row r="870" spans="8:8" s="32" customFormat="1" ht="12.75" customHeight="1" x14ac:dyDescent="0.2">
      <c r="H870" s="36"/>
    </row>
    <row r="871" spans="8:8" s="32" customFormat="1" ht="12.75" customHeight="1" x14ac:dyDescent="0.2">
      <c r="H871" s="36"/>
    </row>
    <row r="872" spans="8:8" s="32" customFormat="1" ht="12.75" customHeight="1" x14ac:dyDescent="0.2">
      <c r="H872" s="36"/>
    </row>
    <row r="873" spans="8:8" s="32" customFormat="1" ht="12.75" customHeight="1" x14ac:dyDescent="0.2">
      <c r="H873" s="36"/>
    </row>
    <row r="874" spans="8:8" s="32" customFormat="1" ht="12.75" customHeight="1" x14ac:dyDescent="0.2">
      <c r="H874" s="36"/>
    </row>
    <row r="875" spans="8:8" s="32" customFormat="1" ht="12.75" customHeight="1" x14ac:dyDescent="0.2">
      <c r="H875" s="36"/>
    </row>
    <row r="876" spans="8:8" s="32" customFormat="1" ht="12.75" customHeight="1" x14ac:dyDescent="0.2">
      <c r="H876" s="36"/>
    </row>
    <row r="877" spans="8:8" s="32" customFormat="1" ht="12.75" customHeight="1" x14ac:dyDescent="0.2">
      <c r="H877" s="36"/>
    </row>
    <row r="878" spans="8:8" s="32" customFormat="1" ht="12.75" customHeight="1" x14ac:dyDescent="0.2">
      <c r="H878" s="36"/>
    </row>
    <row r="879" spans="8:8" s="32" customFormat="1" ht="12.75" customHeight="1" x14ac:dyDescent="0.2">
      <c r="H879" s="36"/>
    </row>
    <row r="880" spans="8:8" s="32" customFormat="1" ht="12.75" customHeight="1" x14ac:dyDescent="0.2">
      <c r="H880" s="36"/>
    </row>
    <row r="881" spans="8:8" s="32" customFormat="1" ht="12.75" customHeight="1" x14ac:dyDescent="0.2">
      <c r="H881" s="36"/>
    </row>
    <row r="882" spans="8:8" s="32" customFormat="1" ht="12.75" customHeight="1" x14ac:dyDescent="0.2">
      <c r="H882" s="36"/>
    </row>
    <row r="883" spans="8:8" s="32" customFormat="1" ht="12.75" customHeight="1" x14ac:dyDescent="0.2">
      <c r="H883" s="36"/>
    </row>
    <row r="884" spans="8:8" s="32" customFormat="1" ht="12.75" customHeight="1" x14ac:dyDescent="0.2">
      <c r="H884" s="36"/>
    </row>
    <row r="885" spans="8:8" s="32" customFormat="1" ht="12.75" customHeight="1" x14ac:dyDescent="0.2">
      <c r="H885" s="36"/>
    </row>
    <row r="886" spans="8:8" s="32" customFormat="1" ht="12.75" customHeight="1" x14ac:dyDescent="0.2">
      <c r="H886" s="36"/>
    </row>
    <row r="887" spans="8:8" s="32" customFormat="1" ht="12.75" customHeight="1" x14ac:dyDescent="0.2">
      <c r="H887" s="36"/>
    </row>
    <row r="888" spans="8:8" s="32" customFormat="1" ht="12.75" customHeight="1" x14ac:dyDescent="0.2">
      <c r="H888" s="36"/>
    </row>
    <row r="889" spans="8:8" s="32" customFormat="1" ht="12.75" customHeight="1" x14ac:dyDescent="0.2">
      <c r="H889" s="36"/>
    </row>
    <row r="890" spans="8:8" s="32" customFormat="1" ht="12.75" customHeight="1" x14ac:dyDescent="0.2">
      <c r="H890" s="36"/>
    </row>
    <row r="891" spans="8:8" s="32" customFormat="1" ht="12.75" customHeight="1" x14ac:dyDescent="0.2">
      <c r="H891" s="36"/>
    </row>
    <row r="892" spans="8:8" s="32" customFormat="1" ht="12.75" customHeight="1" x14ac:dyDescent="0.2">
      <c r="H892" s="36"/>
    </row>
    <row r="893" spans="8:8" s="32" customFormat="1" ht="12.75" customHeight="1" x14ac:dyDescent="0.2">
      <c r="H893" s="36"/>
    </row>
    <row r="894" spans="8:8" s="32" customFormat="1" ht="12.75" customHeight="1" x14ac:dyDescent="0.2">
      <c r="H894" s="36"/>
    </row>
    <row r="895" spans="8:8" s="32" customFormat="1" ht="12.75" customHeight="1" x14ac:dyDescent="0.2">
      <c r="H895" s="36"/>
    </row>
    <row r="896" spans="8:8" s="32" customFormat="1" ht="12.75" customHeight="1" x14ac:dyDescent="0.2">
      <c r="H896" s="36"/>
    </row>
    <row r="897" spans="8:8" s="32" customFormat="1" ht="12.75" customHeight="1" x14ac:dyDescent="0.2">
      <c r="H897" s="36"/>
    </row>
    <row r="898" spans="8:8" s="32" customFormat="1" ht="12.75" customHeight="1" x14ac:dyDescent="0.2">
      <c r="H898" s="36"/>
    </row>
    <row r="899" spans="8:8" s="32" customFormat="1" ht="12.75" customHeight="1" x14ac:dyDescent="0.2">
      <c r="H899" s="36"/>
    </row>
    <row r="900" spans="8:8" s="32" customFormat="1" ht="12.75" customHeight="1" x14ac:dyDescent="0.2">
      <c r="H900" s="36"/>
    </row>
    <row r="901" spans="8:8" s="32" customFormat="1" ht="12.75" customHeight="1" x14ac:dyDescent="0.2">
      <c r="H901" s="36"/>
    </row>
    <row r="902" spans="8:8" s="32" customFormat="1" ht="12.75" customHeight="1" x14ac:dyDescent="0.2">
      <c r="H902" s="36"/>
    </row>
    <row r="903" spans="8:8" s="32" customFormat="1" ht="12.75" customHeight="1" x14ac:dyDescent="0.2">
      <c r="H903" s="36"/>
    </row>
    <row r="904" spans="8:8" s="32" customFormat="1" ht="12.75" customHeight="1" x14ac:dyDescent="0.2">
      <c r="H904" s="36"/>
    </row>
    <row r="905" spans="8:8" s="32" customFormat="1" ht="12.75" customHeight="1" x14ac:dyDescent="0.2">
      <c r="H905" s="36"/>
    </row>
    <row r="906" spans="8:8" s="32" customFormat="1" ht="12.75" customHeight="1" x14ac:dyDescent="0.2">
      <c r="H906" s="36"/>
    </row>
    <row r="907" spans="8:8" s="32" customFormat="1" ht="12.75" customHeight="1" x14ac:dyDescent="0.2">
      <c r="H907" s="36"/>
    </row>
    <row r="908" spans="8:8" s="32" customFormat="1" ht="12.75" customHeight="1" x14ac:dyDescent="0.2">
      <c r="H908" s="36"/>
    </row>
    <row r="909" spans="8:8" s="32" customFormat="1" ht="12.75" customHeight="1" x14ac:dyDescent="0.2">
      <c r="H909" s="36"/>
    </row>
    <row r="910" spans="8:8" s="32" customFormat="1" ht="12.75" customHeight="1" x14ac:dyDescent="0.2">
      <c r="H910" s="36"/>
    </row>
    <row r="911" spans="8:8" s="32" customFormat="1" ht="12.75" customHeight="1" x14ac:dyDescent="0.2">
      <c r="H911" s="36"/>
    </row>
    <row r="912" spans="8:8" s="32" customFormat="1" ht="12.75" customHeight="1" x14ac:dyDescent="0.2">
      <c r="H912" s="36"/>
    </row>
    <row r="913" spans="8:8" s="32" customFormat="1" ht="12.75" customHeight="1" x14ac:dyDescent="0.2">
      <c r="H913" s="36"/>
    </row>
    <row r="914" spans="8:8" s="32" customFormat="1" ht="12.75" customHeight="1" x14ac:dyDescent="0.2">
      <c r="H914" s="36"/>
    </row>
    <row r="915" spans="8:8" s="32" customFormat="1" ht="12.75" customHeight="1" x14ac:dyDescent="0.2">
      <c r="H915" s="36"/>
    </row>
    <row r="916" spans="8:8" s="32" customFormat="1" ht="12.75" customHeight="1" x14ac:dyDescent="0.2">
      <c r="H916" s="36"/>
    </row>
    <row r="917" spans="8:8" s="32" customFormat="1" ht="12.75" customHeight="1" x14ac:dyDescent="0.2">
      <c r="H917" s="36"/>
    </row>
    <row r="918" spans="8:8" s="32" customFormat="1" ht="12.75" customHeight="1" x14ac:dyDescent="0.2">
      <c r="H918" s="36"/>
    </row>
    <row r="919" spans="8:8" s="32" customFormat="1" ht="12.75" customHeight="1" x14ac:dyDescent="0.2">
      <c r="H919" s="36"/>
    </row>
    <row r="920" spans="8:8" s="32" customFormat="1" ht="12.75" customHeight="1" x14ac:dyDescent="0.2">
      <c r="H920" s="36"/>
    </row>
    <row r="921" spans="8:8" s="32" customFormat="1" ht="12.75" customHeight="1" x14ac:dyDescent="0.2">
      <c r="H921" s="36"/>
    </row>
    <row r="922" spans="8:8" s="32" customFormat="1" ht="12.75" customHeight="1" x14ac:dyDescent="0.2">
      <c r="H922" s="36"/>
    </row>
    <row r="923" spans="8:8" s="32" customFormat="1" ht="12.75" customHeight="1" x14ac:dyDescent="0.2">
      <c r="H923" s="36"/>
    </row>
    <row r="924" spans="8:8" s="32" customFormat="1" ht="12.75" customHeight="1" x14ac:dyDescent="0.2">
      <c r="H924" s="36"/>
    </row>
    <row r="925" spans="8:8" s="32" customFormat="1" ht="12.75" customHeight="1" x14ac:dyDescent="0.2">
      <c r="H925" s="36"/>
    </row>
    <row r="926" spans="8:8" s="32" customFormat="1" ht="12.75" customHeight="1" x14ac:dyDescent="0.2">
      <c r="H926" s="36"/>
    </row>
    <row r="927" spans="8:8" s="32" customFormat="1" ht="12.75" customHeight="1" x14ac:dyDescent="0.2">
      <c r="H927" s="36"/>
    </row>
    <row r="928" spans="8:8" s="32" customFormat="1" ht="12.75" customHeight="1" x14ac:dyDescent="0.2">
      <c r="H928" s="36"/>
    </row>
    <row r="929" spans="8:8" s="32" customFormat="1" ht="12.75" customHeight="1" x14ac:dyDescent="0.2">
      <c r="H929" s="36"/>
    </row>
    <row r="930" spans="8:8" s="32" customFormat="1" ht="12.75" customHeight="1" x14ac:dyDescent="0.2">
      <c r="H930" s="36"/>
    </row>
    <row r="931" spans="8:8" s="32" customFormat="1" ht="12.75" customHeight="1" x14ac:dyDescent="0.2">
      <c r="H931" s="36"/>
    </row>
    <row r="932" spans="8:8" s="32" customFormat="1" ht="12.75" customHeight="1" x14ac:dyDescent="0.2">
      <c r="H932" s="36"/>
    </row>
    <row r="933" spans="8:8" s="32" customFormat="1" ht="12.75" customHeight="1" x14ac:dyDescent="0.2">
      <c r="H933" s="36"/>
    </row>
    <row r="934" spans="8:8" s="32" customFormat="1" ht="12.75" customHeight="1" x14ac:dyDescent="0.2">
      <c r="H934" s="36"/>
    </row>
    <row r="935" spans="8:8" s="32" customFormat="1" ht="12.75" customHeight="1" x14ac:dyDescent="0.2">
      <c r="H935" s="36"/>
    </row>
    <row r="936" spans="8:8" s="32" customFormat="1" ht="12.75" customHeight="1" x14ac:dyDescent="0.2">
      <c r="H936" s="36"/>
    </row>
    <row r="937" spans="8:8" s="32" customFormat="1" ht="12.75" customHeight="1" x14ac:dyDescent="0.2">
      <c r="H937" s="36"/>
    </row>
    <row r="938" spans="8:8" s="32" customFormat="1" ht="12.75" customHeight="1" x14ac:dyDescent="0.2">
      <c r="H938" s="36"/>
    </row>
    <row r="939" spans="8:8" s="32" customFormat="1" ht="12.75" customHeight="1" x14ac:dyDescent="0.2">
      <c r="H939" s="36"/>
    </row>
    <row r="940" spans="8:8" s="32" customFormat="1" ht="12.75" customHeight="1" x14ac:dyDescent="0.2">
      <c r="H940" s="36"/>
    </row>
    <row r="941" spans="8:8" s="32" customFormat="1" ht="12.75" customHeight="1" x14ac:dyDescent="0.2">
      <c r="H941" s="36"/>
    </row>
    <row r="942" spans="8:8" s="32" customFormat="1" ht="12.75" customHeight="1" x14ac:dyDescent="0.2">
      <c r="H942" s="36"/>
    </row>
    <row r="943" spans="8:8" s="32" customFormat="1" ht="12.75" customHeight="1" x14ac:dyDescent="0.2">
      <c r="H943" s="36"/>
    </row>
    <row r="944" spans="8:8" s="32" customFormat="1" ht="12.75" customHeight="1" x14ac:dyDescent="0.2">
      <c r="H944" s="36"/>
    </row>
    <row r="945" spans="8:8" s="32" customFormat="1" ht="12.75" customHeight="1" x14ac:dyDescent="0.2">
      <c r="H945" s="36"/>
    </row>
    <row r="946" spans="8:8" s="32" customFormat="1" ht="12.75" customHeight="1" x14ac:dyDescent="0.2">
      <c r="H946" s="36"/>
    </row>
    <row r="947" spans="8:8" s="32" customFormat="1" ht="12.75" customHeight="1" x14ac:dyDescent="0.2">
      <c r="H947" s="36"/>
    </row>
    <row r="948" spans="8:8" s="32" customFormat="1" ht="12.75" customHeight="1" x14ac:dyDescent="0.2">
      <c r="H948" s="36"/>
    </row>
    <row r="949" spans="8:8" s="32" customFormat="1" ht="12.75" customHeight="1" x14ac:dyDescent="0.2">
      <c r="H949" s="36"/>
    </row>
    <row r="950" spans="8:8" s="32" customFormat="1" ht="12.75" customHeight="1" x14ac:dyDescent="0.2">
      <c r="H950" s="36"/>
    </row>
    <row r="951" spans="8:8" s="32" customFormat="1" ht="12.75" customHeight="1" x14ac:dyDescent="0.2">
      <c r="H951" s="36"/>
    </row>
    <row r="952" spans="8:8" s="32" customFormat="1" ht="12.75" customHeight="1" x14ac:dyDescent="0.2">
      <c r="H952" s="36"/>
    </row>
    <row r="953" spans="8:8" s="32" customFormat="1" ht="12.75" customHeight="1" x14ac:dyDescent="0.2">
      <c r="H953" s="36"/>
    </row>
    <row r="954" spans="8:8" s="32" customFormat="1" ht="12.75" customHeight="1" x14ac:dyDescent="0.2">
      <c r="H954" s="36"/>
    </row>
    <row r="955" spans="8:8" s="32" customFormat="1" ht="12.75" customHeight="1" x14ac:dyDescent="0.2">
      <c r="H955" s="36"/>
    </row>
    <row r="956" spans="8:8" s="32" customFormat="1" ht="12.75" customHeight="1" x14ac:dyDescent="0.2">
      <c r="H956" s="36"/>
    </row>
    <row r="957" spans="8:8" s="32" customFormat="1" ht="12.75" customHeight="1" x14ac:dyDescent="0.2">
      <c r="H957" s="36"/>
    </row>
    <row r="958" spans="8:8" s="32" customFormat="1" ht="12.75" customHeight="1" x14ac:dyDescent="0.2">
      <c r="H958" s="36"/>
    </row>
    <row r="959" spans="8:8" s="32" customFormat="1" ht="12.75" customHeight="1" x14ac:dyDescent="0.2">
      <c r="H959" s="36"/>
    </row>
    <row r="960" spans="8:8" s="32" customFormat="1" ht="12.75" customHeight="1" x14ac:dyDescent="0.2">
      <c r="H960" s="36"/>
    </row>
    <row r="961" spans="8:8" s="32" customFormat="1" ht="12.75" customHeight="1" x14ac:dyDescent="0.2">
      <c r="H961" s="36"/>
    </row>
    <row r="962" spans="8:8" s="32" customFormat="1" ht="12.75" customHeight="1" x14ac:dyDescent="0.2">
      <c r="H962" s="36"/>
    </row>
    <row r="963" spans="8:8" s="32" customFormat="1" ht="12.75" customHeight="1" x14ac:dyDescent="0.2">
      <c r="H963" s="36"/>
    </row>
    <row r="964" spans="8:8" s="32" customFormat="1" ht="12.75" customHeight="1" x14ac:dyDescent="0.2">
      <c r="H964" s="36"/>
    </row>
    <row r="965" spans="8:8" s="32" customFormat="1" ht="12.75" customHeight="1" x14ac:dyDescent="0.2">
      <c r="H965" s="36"/>
    </row>
    <row r="966" spans="8:8" s="32" customFormat="1" ht="12.75" customHeight="1" x14ac:dyDescent="0.2">
      <c r="H966" s="36"/>
    </row>
    <row r="967" spans="8:8" s="32" customFormat="1" ht="12.75" customHeight="1" x14ac:dyDescent="0.2">
      <c r="H967" s="36"/>
    </row>
    <row r="968" spans="8:8" s="32" customFormat="1" ht="12.75" customHeight="1" x14ac:dyDescent="0.2">
      <c r="H968" s="36"/>
    </row>
    <row r="969" spans="8:8" s="32" customFormat="1" ht="12.75" customHeight="1" x14ac:dyDescent="0.2">
      <c r="H969" s="36"/>
    </row>
    <row r="970" spans="8:8" s="32" customFormat="1" ht="12.75" customHeight="1" x14ac:dyDescent="0.2">
      <c r="H970" s="36"/>
    </row>
    <row r="971" spans="8:8" s="32" customFormat="1" ht="12.75" customHeight="1" x14ac:dyDescent="0.2">
      <c r="H971" s="36"/>
    </row>
    <row r="972" spans="8:8" s="32" customFormat="1" ht="12.75" customHeight="1" x14ac:dyDescent="0.2">
      <c r="H972" s="36"/>
    </row>
    <row r="973" spans="8:8" s="32" customFormat="1" ht="12.75" customHeight="1" x14ac:dyDescent="0.2">
      <c r="H973" s="36"/>
    </row>
    <row r="974" spans="8:8" s="32" customFormat="1" ht="12.75" customHeight="1" x14ac:dyDescent="0.2">
      <c r="H974" s="36"/>
    </row>
    <row r="975" spans="8:8" s="32" customFormat="1" ht="12.75" customHeight="1" x14ac:dyDescent="0.2">
      <c r="H975" s="36"/>
    </row>
    <row r="976" spans="8:8" s="32" customFormat="1" ht="12.75" customHeight="1" x14ac:dyDescent="0.2">
      <c r="H976" s="36"/>
    </row>
    <row r="977" spans="8:8" s="32" customFormat="1" ht="12.75" customHeight="1" x14ac:dyDescent="0.2">
      <c r="H977" s="36"/>
    </row>
    <row r="978" spans="8:8" s="32" customFormat="1" ht="12.75" customHeight="1" x14ac:dyDescent="0.2">
      <c r="H978" s="36"/>
    </row>
    <row r="979" spans="8:8" s="32" customFormat="1" ht="12.75" customHeight="1" x14ac:dyDescent="0.2">
      <c r="H979" s="36"/>
    </row>
    <row r="980" spans="8:8" s="32" customFormat="1" ht="12.75" customHeight="1" x14ac:dyDescent="0.2">
      <c r="H980" s="36"/>
    </row>
    <row r="981" spans="8:8" s="32" customFormat="1" ht="12.75" customHeight="1" x14ac:dyDescent="0.2">
      <c r="H981" s="36"/>
    </row>
    <row r="982" spans="8:8" s="32" customFormat="1" ht="12.75" customHeight="1" x14ac:dyDescent="0.2">
      <c r="H982" s="36"/>
    </row>
    <row r="983" spans="8:8" s="32" customFormat="1" ht="12.75" customHeight="1" x14ac:dyDescent="0.2">
      <c r="H983" s="36"/>
    </row>
    <row r="984" spans="8:8" s="32" customFormat="1" ht="12.75" customHeight="1" x14ac:dyDescent="0.2">
      <c r="H984" s="36"/>
    </row>
    <row r="985" spans="8:8" s="32" customFormat="1" ht="12.75" customHeight="1" x14ac:dyDescent="0.2">
      <c r="H985" s="36"/>
    </row>
    <row r="986" spans="8:8" s="32" customFormat="1" ht="12.75" customHeight="1" x14ac:dyDescent="0.2">
      <c r="H986" s="36"/>
    </row>
    <row r="987" spans="8:8" s="32" customFormat="1" ht="12.75" customHeight="1" x14ac:dyDescent="0.2">
      <c r="H987" s="36"/>
    </row>
    <row r="988" spans="8:8" s="32" customFormat="1" ht="12.75" customHeight="1" x14ac:dyDescent="0.2">
      <c r="H988" s="36"/>
    </row>
    <row r="989" spans="8:8" s="32" customFormat="1" ht="12.75" customHeight="1" x14ac:dyDescent="0.2">
      <c r="H989" s="36"/>
    </row>
    <row r="990" spans="8:8" s="32" customFormat="1" ht="12.75" customHeight="1" x14ac:dyDescent="0.2">
      <c r="H990" s="36"/>
    </row>
    <row r="991" spans="8:8" s="32" customFormat="1" ht="12.75" customHeight="1" x14ac:dyDescent="0.2">
      <c r="H991" s="36"/>
    </row>
    <row r="992" spans="8:8" s="32" customFormat="1" ht="12.75" customHeight="1" x14ac:dyDescent="0.2">
      <c r="H992" s="36"/>
    </row>
    <row r="993" spans="8:8" s="32" customFormat="1" ht="12.75" customHeight="1" x14ac:dyDescent="0.2">
      <c r="H993" s="36"/>
    </row>
    <row r="994" spans="8:8" s="32" customFormat="1" ht="12.75" customHeight="1" x14ac:dyDescent="0.2">
      <c r="H994" s="36"/>
    </row>
    <row r="995" spans="8:8" s="32" customFormat="1" ht="12.75" customHeight="1" x14ac:dyDescent="0.2">
      <c r="H995" s="36"/>
    </row>
    <row r="996" spans="8:8" s="32" customFormat="1" ht="12.75" customHeight="1" x14ac:dyDescent="0.2">
      <c r="H996" s="36"/>
    </row>
    <row r="997" spans="8:8" s="32" customFormat="1" ht="12.75" customHeight="1" x14ac:dyDescent="0.2">
      <c r="H997" s="36"/>
    </row>
    <row r="998" spans="8:8" s="32" customFormat="1" ht="12.75" customHeight="1" x14ac:dyDescent="0.2">
      <c r="H998" s="36"/>
    </row>
    <row r="999" spans="8:8" s="32" customFormat="1" ht="12.75" customHeight="1" x14ac:dyDescent="0.2">
      <c r="H999" s="36"/>
    </row>
    <row r="1000" spans="8:8" s="32" customFormat="1" ht="12.75" customHeight="1" x14ac:dyDescent="0.2">
      <c r="H1000" s="36"/>
    </row>
    <row r="1001" spans="8:8" s="32" customFormat="1" ht="12.75" customHeight="1" x14ac:dyDescent="0.2">
      <c r="H1001" s="36"/>
    </row>
    <row r="1002" spans="8:8" s="32" customFormat="1" ht="12.75" customHeight="1" x14ac:dyDescent="0.2">
      <c r="H1002" s="36"/>
    </row>
    <row r="1003" spans="8:8" s="32" customFormat="1" ht="12.75" customHeight="1" x14ac:dyDescent="0.2">
      <c r="H1003" s="36"/>
    </row>
    <row r="1004" spans="8:8" s="32" customFormat="1" ht="12.75" customHeight="1" x14ac:dyDescent="0.2">
      <c r="H1004" s="36"/>
    </row>
    <row r="1005" spans="8:8" s="32" customFormat="1" ht="12.75" customHeight="1" x14ac:dyDescent="0.2">
      <c r="H1005" s="36"/>
    </row>
    <row r="1006" spans="8:8" s="32" customFormat="1" ht="12.75" customHeight="1" x14ac:dyDescent="0.2">
      <c r="H1006" s="36"/>
    </row>
    <row r="1007" spans="8:8" s="32" customFormat="1" ht="12.75" customHeight="1" x14ac:dyDescent="0.2">
      <c r="H1007" s="36"/>
    </row>
    <row r="1008" spans="8:8" s="32" customFormat="1" ht="12.75" customHeight="1" x14ac:dyDescent="0.2">
      <c r="H1008" s="36"/>
    </row>
    <row r="1009" spans="8:8" s="32" customFormat="1" ht="12.75" customHeight="1" x14ac:dyDescent="0.2">
      <c r="H1009" s="36"/>
    </row>
    <row r="1010" spans="8:8" s="32" customFormat="1" ht="12.75" customHeight="1" x14ac:dyDescent="0.2">
      <c r="H1010" s="36"/>
    </row>
    <row r="1011" spans="8:8" s="32" customFormat="1" ht="12.75" customHeight="1" x14ac:dyDescent="0.2">
      <c r="H1011" s="36"/>
    </row>
    <row r="1012" spans="8:8" s="32" customFormat="1" ht="12.75" customHeight="1" x14ac:dyDescent="0.2">
      <c r="H1012" s="36"/>
    </row>
    <row r="1013" spans="8:8" s="32" customFormat="1" ht="12.75" customHeight="1" x14ac:dyDescent="0.2">
      <c r="H1013" s="36"/>
    </row>
    <row r="1014" spans="8:8" s="32" customFormat="1" ht="12.75" customHeight="1" x14ac:dyDescent="0.2">
      <c r="H1014" s="36"/>
    </row>
    <row r="1015" spans="8:8" s="32" customFormat="1" ht="12.75" customHeight="1" x14ac:dyDescent="0.2">
      <c r="H1015" s="36"/>
    </row>
    <row r="1016" spans="8:8" s="32" customFormat="1" ht="12.75" customHeight="1" x14ac:dyDescent="0.2">
      <c r="H1016" s="36"/>
    </row>
    <row r="1017" spans="8:8" s="32" customFormat="1" ht="12.75" customHeight="1" x14ac:dyDescent="0.2">
      <c r="H1017" s="36"/>
    </row>
    <row r="1018" spans="8:8" s="32" customFormat="1" ht="12.75" customHeight="1" x14ac:dyDescent="0.2">
      <c r="H1018" s="36"/>
    </row>
    <row r="1019" spans="8:8" s="32" customFormat="1" ht="12.75" customHeight="1" x14ac:dyDescent="0.2">
      <c r="H1019" s="36"/>
    </row>
    <row r="1020" spans="8:8" s="32" customFormat="1" ht="12.75" customHeight="1" x14ac:dyDescent="0.2">
      <c r="H1020" s="36"/>
    </row>
    <row r="1021" spans="8:8" s="32" customFormat="1" ht="12.75" customHeight="1" x14ac:dyDescent="0.2">
      <c r="H1021" s="36"/>
    </row>
    <row r="1022" spans="8:8" s="32" customFormat="1" ht="12.75" customHeight="1" x14ac:dyDescent="0.2">
      <c r="H1022" s="36"/>
    </row>
    <row r="1023" spans="8:8" s="32" customFormat="1" ht="12.75" customHeight="1" x14ac:dyDescent="0.2">
      <c r="H1023" s="36"/>
    </row>
    <row r="1024" spans="8:8" s="32" customFormat="1" ht="12.75" customHeight="1" x14ac:dyDescent="0.2">
      <c r="H1024" s="36"/>
    </row>
    <row r="1025" spans="8:8" s="32" customFormat="1" ht="12.75" customHeight="1" x14ac:dyDescent="0.2">
      <c r="H1025" s="36"/>
    </row>
    <row r="1026" spans="8:8" s="32" customFormat="1" ht="12.75" customHeight="1" x14ac:dyDescent="0.2">
      <c r="H1026" s="36"/>
    </row>
    <row r="1027" spans="8:8" s="32" customFormat="1" ht="12.75" customHeight="1" x14ac:dyDescent="0.2">
      <c r="H1027" s="36"/>
    </row>
    <row r="1028" spans="8:8" s="32" customFormat="1" ht="12.75" customHeight="1" x14ac:dyDescent="0.2">
      <c r="H1028" s="36"/>
    </row>
    <row r="1029" spans="8:8" s="32" customFormat="1" ht="12.75" customHeight="1" x14ac:dyDescent="0.2">
      <c r="H1029" s="36"/>
    </row>
    <row r="1030" spans="8:8" s="32" customFormat="1" ht="12.75" customHeight="1" x14ac:dyDescent="0.2">
      <c r="H1030" s="36"/>
    </row>
    <row r="1031" spans="8:8" s="32" customFormat="1" ht="12.75" customHeight="1" x14ac:dyDescent="0.2">
      <c r="H1031" s="36"/>
    </row>
    <row r="1032" spans="8:8" s="32" customFormat="1" ht="12.75" customHeight="1" x14ac:dyDescent="0.2">
      <c r="H1032" s="36"/>
    </row>
    <row r="1033" spans="8:8" s="32" customFormat="1" ht="12.75" customHeight="1" x14ac:dyDescent="0.2">
      <c r="H1033" s="36"/>
    </row>
    <row r="1034" spans="8:8" s="32" customFormat="1" ht="12.75" customHeight="1" x14ac:dyDescent="0.2">
      <c r="H1034" s="36"/>
    </row>
    <row r="1035" spans="8:8" s="32" customFormat="1" ht="12.75" customHeight="1" x14ac:dyDescent="0.2">
      <c r="H1035" s="36"/>
    </row>
    <row r="1036" spans="8:8" s="32" customFormat="1" ht="12.75" customHeight="1" x14ac:dyDescent="0.2">
      <c r="H1036" s="36"/>
    </row>
    <row r="1037" spans="8:8" s="32" customFormat="1" ht="12.75" customHeight="1" x14ac:dyDescent="0.2">
      <c r="H1037" s="36"/>
    </row>
    <row r="1038" spans="8:8" s="32" customFormat="1" ht="12.75" customHeight="1" x14ac:dyDescent="0.2">
      <c r="H1038" s="36"/>
    </row>
    <row r="1039" spans="8:8" s="32" customFormat="1" ht="12.75" customHeight="1" x14ac:dyDescent="0.2">
      <c r="H1039" s="36"/>
    </row>
    <row r="1040" spans="8:8" s="32" customFormat="1" ht="12.75" customHeight="1" x14ac:dyDescent="0.2">
      <c r="H1040" s="36"/>
    </row>
    <row r="1041" spans="8:8" s="32" customFormat="1" ht="12.75" customHeight="1" x14ac:dyDescent="0.2">
      <c r="H1041" s="36"/>
    </row>
    <row r="1042" spans="8:8" s="32" customFormat="1" ht="12.75" customHeight="1" x14ac:dyDescent="0.2">
      <c r="H1042" s="36"/>
    </row>
    <row r="1043" spans="8:8" s="32" customFormat="1" ht="12.75" customHeight="1" x14ac:dyDescent="0.2">
      <c r="H1043" s="36"/>
    </row>
    <row r="1044" spans="8:8" s="32" customFormat="1" ht="12.75" customHeight="1" x14ac:dyDescent="0.2">
      <c r="H1044" s="36"/>
    </row>
    <row r="1045" spans="8:8" s="32" customFormat="1" ht="12.75" customHeight="1" x14ac:dyDescent="0.2">
      <c r="H1045" s="36"/>
    </row>
    <row r="1046" spans="8:8" s="32" customFormat="1" ht="12.75" customHeight="1" x14ac:dyDescent="0.2">
      <c r="H1046" s="36"/>
    </row>
    <row r="1047" spans="8:8" s="32" customFormat="1" ht="12.75" customHeight="1" x14ac:dyDescent="0.2">
      <c r="H1047" s="36"/>
    </row>
    <row r="1048" spans="8:8" s="32" customFormat="1" ht="12.75" customHeight="1" x14ac:dyDescent="0.2">
      <c r="H1048" s="36"/>
    </row>
    <row r="1049" spans="8:8" s="32" customFormat="1" ht="12.75" customHeight="1" x14ac:dyDescent="0.2">
      <c r="H1049" s="36"/>
    </row>
    <row r="1050" spans="8:8" s="32" customFormat="1" ht="12.75" customHeight="1" x14ac:dyDescent="0.2">
      <c r="H1050" s="36"/>
    </row>
    <row r="1051" spans="8:8" s="32" customFormat="1" ht="12.75" customHeight="1" x14ac:dyDescent="0.2">
      <c r="H1051" s="36"/>
    </row>
    <row r="1052" spans="8:8" s="32" customFormat="1" ht="12.75" customHeight="1" x14ac:dyDescent="0.2">
      <c r="H1052" s="36"/>
    </row>
    <row r="1053" spans="8:8" s="32" customFormat="1" ht="12.75" customHeight="1" x14ac:dyDescent="0.2">
      <c r="H1053" s="36"/>
    </row>
    <row r="1054" spans="8:8" s="32" customFormat="1" ht="12.75" customHeight="1" x14ac:dyDescent="0.2">
      <c r="H1054" s="36"/>
    </row>
    <row r="1055" spans="8:8" s="32" customFormat="1" ht="12.75" customHeight="1" x14ac:dyDescent="0.2">
      <c r="H1055" s="36"/>
    </row>
    <row r="1056" spans="8:8" s="32" customFormat="1" ht="12.75" customHeight="1" x14ac:dyDescent="0.2">
      <c r="H1056" s="36"/>
    </row>
    <row r="1057" spans="8:8" s="32" customFormat="1" ht="12.75" customHeight="1" x14ac:dyDescent="0.2">
      <c r="H1057" s="36"/>
    </row>
    <row r="1058" spans="8:8" s="32" customFormat="1" ht="12.75" customHeight="1" x14ac:dyDescent="0.2">
      <c r="H1058" s="36"/>
    </row>
    <row r="1059" spans="8:8" s="32" customFormat="1" ht="12.75" customHeight="1" x14ac:dyDescent="0.2">
      <c r="H1059" s="36"/>
    </row>
    <row r="1060" spans="8:8" s="32" customFormat="1" ht="12.75" customHeight="1" x14ac:dyDescent="0.2">
      <c r="H1060" s="36"/>
    </row>
    <row r="1061" spans="8:8" s="32" customFormat="1" ht="12.75" customHeight="1" x14ac:dyDescent="0.2">
      <c r="H1061" s="36"/>
    </row>
    <row r="1062" spans="8:8" s="32" customFormat="1" ht="12.75" customHeight="1" x14ac:dyDescent="0.2">
      <c r="H1062" s="36"/>
    </row>
    <row r="1063" spans="8:8" s="32" customFormat="1" ht="12.75" customHeight="1" x14ac:dyDescent="0.2">
      <c r="H1063" s="36"/>
    </row>
    <row r="1064" spans="8:8" s="32" customFormat="1" ht="12.75" customHeight="1" x14ac:dyDescent="0.2">
      <c r="H1064" s="36"/>
    </row>
    <row r="1065" spans="8:8" s="32" customFormat="1" ht="12.75" customHeight="1" x14ac:dyDescent="0.2">
      <c r="H1065" s="36"/>
    </row>
    <row r="1066" spans="8:8" s="32" customFormat="1" ht="12.75" customHeight="1" x14ac:dyDescent="0.2">
      <c r="H1066" s="36"/>
    </row>
    <row r="1067" spans="8:8" s="32" customFormat="1" ht="12.75" customHeight="1" x14ac:dyDescent="0.2">
      <c r="H1067" s="36"/>
    </row>
    <row r="1068" spans="8:8" s="32" customFormat="1" ht="12.75" customHeight="1" x14ac:dyDescent="0.2">
      <c r="H1068" s="36"/>
    </row>
    <row r="1069" spans="8:8" s="32" customFormat="1" ht="12.75" customHeight="1" x14ac:dyDescent="0.2">
      <c r="H1069" s="36"/>
    </row>
    <row r="1070" spans="8:8" s="32" customFormat="1" ht="12.75" customHeight="1" x14ac:dyDescent="0.2">
      <c r="H1070" s="36"/>
    </row>
    <row r="1071" spans="8:8" s="32" customFormat="1" ht="12.75" customHeight="1" x14ac:dyDescent="0.2">
      <c r="H1071" s="36"/>
    </row>
    <row r="1072" spans="8:8" s="32" customFormat="1" ht="12.75" customHeight="1" x14ac:dyDescent="0.2">
      <c r="H1072" s="36"/>
    </row>
    <row r="1073" spans="8:8" s="32" customFormat="1" ht="12.75" customHeight="1" x14ac:dyDescent="0.2">
      <c r="H1073" s="36"/>
    </row>
    <row r="1074" spans="8:8" s="32" customFormat="1" ht="12.75" customHeight="1" x14ac:dyDescent="0.2">
      <c r="H1074" s="36"/>
    </row>
    <row r="1075" spans="8:8" s="32" customFormat="1" ht="12.75" customHeight="1" x14ac:dyDescent="0.2">
      <c r="H1075" s="36"/>
    </row>
    <row r="1076" spans="8:8" s="32" customFormat="1" ht="12.75" customHeight="1" x14ac:dyDescent="0.2">
      <c r="H1076" s="36"/>
    </row>
    <row r="1077" spans="8:8" s="32" customFormat="1" ht="12.75" customHeight="1" x14ac:dyDescent="0.2">
      <c r="H1077" s="36"/>
    </row>
    <row r="1078" spans="8:8" s="32" customFormat="1" ht="12.75" customHeight="1" x14ac:dyDescent="0.2">
      <c r="H1078" s="36"/>
    </row>
    <row r="1079" spans="8:8" s="32" customFormat="1" ht="12.75" customHeight="1" x14ac:dyDescent="0.2">
      <c r="H1079" s="36"/>
    </row>
    <row r="1080" spans="8:8" s="32" customFormat="1" ht="12.75" customHeight="1" x14ac:dyDescent="0.2">
      <c r="H1080" s="36"/>
    </row>
    <row r="1081" spans="8:8" s="32" customFormat="1" ht="12.75" customHeight="1" x14ac:dyDescent="0.2">
      <c r="H1081" s="36"/>
    </row>
    <row r="1082" spans="8:8" s="32" customFormat="1" ht="12.75" customHeight="1" x14ac:dyDescent="0.2">
      <c r="H1082" s="36"/>
    </row>
    <row r="1083" spans="8:8" s="32" customFormat="1" ht="12.75" customHeight="1" x14ac:dyDescent="0.2">
      <c r="H1083" s="36"/>
    </row>
    <row r="1084" spans="8:8" s="32" customFormat="1" ht="12.75" customHeight="1" x14ac:dyDescent="0.2">
      <c r="H1084" s="36"/>
    </row>
    <row r="1085" spans="8:8" s="32" customFormat="1" ht="12.75" customHeight="1" x14ac:dyDescent="0.2">
      <c r="H1085" s="36"/>
    </row>
    <row r="1086" spans="8:8" s="32" customFormat="1" ht="12.75" customHeight="1" x14ac:dyDescent="0.2">
      <c r="H1086" s="36"/>
    </row>
    <row r="1087" spans="8:8" s="32" customFormat="1" ht="12.75" customHeight="1" x14ac:dyDescent="0.2">
      <c r="H1087" s="36"/>
    </row>
    <row r="1088" spans="8:8" s="32" customFormat="1" ht="12.75" customHeight="1" x14ac:dyDescent="0.2">
      <c r="H1088" s="36"/>
    </row>
    <row r="1089" spans="8:8" s="32" customFormat="1" ht="12.75" customHeight="1" x14ac:dyDescent="0.2">
      <c r="H1089" s="36"/>
    </row>
    <row r="1090" spans="8:8" s="32" customFormat="1" ht="12.75" customHeight="1" x14ac:dyDescent="0.2">
      <c r="H1090" s="36"/>
    </row>
    <row r="1091" spans="8:8" s="32" customFormat="1" ht="12.75" customHeight="1" x14ac:dyDescent="0.2">
      <c r="H1091" s="36"/>
    </row>
    <row r="1092" spans="8:8" s="32" customFormat="1" ht="12.75" customHeight="1" x14ac:dyDescent="0.2">
      <c r="H1092" s="36"/>
    </row>
    <row r="1093" spans="8:8" s="32" customFormat="1" ht="12.75" customHeight="1" x14ac:dyDescent="0.2">
      <c r="H1093" s="36"/>
    </row>
    <row r="1094" spans="8:8" s="32" customFormat="1" ht="12.75" customHeight="1" x14ac:dyDescent="0.2">
      <c r="H1094" s="36"/>
    </row>
    <row r="1095" spans="8:8" s="32" customFormat="1" ht="12.75" customHeight="1" x14ac:dyDescent="0.2">
      <c r="H1095" s="36"/>
    </row>
    <row r="1096" spans="8:8" s="32" customFormat="1" ht="12.75" customHeight="1" x14ac:dyDescent="0.2">
      <c r="H1096" s="36"/>
    </row>
    <row r="1097" spans="8:8" s="32" customFormat="1" ht="12.75" customHeight="1" x14ac:dyDescent="0.2">
      <c r="H1097" s="36"/>
    </row>
    <row r="1098" spans="8:8" s="32" customFormat="1" ht="12.75" customHeight="1" x14ac:dyDescent="0.2">
      <c r="H1098" s="36"/>
    </row>
    <row r="1099" spans="8:8" s="32" customFormat="1" ht="12.75" customHeight="1" x14ac:dyDescent="0.2">
      <c r="H1099" s="36"/>
    </row>
    <row r="1100" spans="8:8" s="32" customFormat="1" ht="12.75" customHeight="1" x14ac:dyDescent="0.2">
      <c r="H1100" s="36"/>
    </row>
    <row r="1101" spans="8:8" s="32" customFormat="1" ht="12.75" customHeight="1" x14ac:dyDescent="0.2">
      <c r="H1101" s="36"/>
    </row>
    <row r="1102" spans="8:8" s="32" customFormat="1" ht="12.75" customHeight="1" x14ac:dyDescent="0.2">
      <c r="H1102" s="36"/>
    </row>
    <row r="1103" spans="8:8" s="32" customFormat="1" ht="12.75" customHeight="1" x14ac:dyDescent="0.2">
      <c r="H1103" s="36"/>
    </row>
    <row r="1104" spans="8:8" s="32" customFormat="1" ht="12.75" customHeight="1" x14ac:dyDescent="0.2">
      <c r="H1104" s="36"/>
    </row>
    <row r="1105" spans="8:8" s="32" customFormat="1" ht="12.75" customHeight="1" x14ac:dyDescent="0.2">
      <c r="H1105" s="36"/>
    </row>
    <row r="1106" spans="8:8" s="32" customFormat="1" ht="12.75" customHeight="1" x14ac:dyDescent="0.2">
      <c r="H1106" s="36"/>
    </row>
    <row r="1107" spans="8:8" s="32" customFormat="1" ht="12.75" customHeight="1" x14ac:dyDescent="0.2">
      <c r="H1107" s="36"/>
    </row>
    <row r="1108" spans="8:8" s="32" customFormat="1" ht="12.75" customHeight="1" x14ac:dyDescent="0.2">
      <c r="H1108" s="36"/>
    </row>
    <row r="1109" spans="8:8" s="32" customFormat="1" ht="12.75" customHeight="1" x14ac:dyDescent="0.2">
      <c r="H1109" s="36"/>
    </row>
    <row r="1110" spans="8:8" s="32" customFormat="1" ht="12.75" customHeight="1" x14ac:dyDescent="0.2">
      <c r="H1110" s="36"/>
    </row>
    <row r="1111" spans="8:8" s="32" customFormat="1" ht="12.75" customHeight="1" x14ac:dyDescent="0.2">
      <c r="H1111" s="36"/>
    </row>
    <row r="1112" spans="8:8" s="32" customFormat="1" ht="12.75" customHeight="1" x14ac:dyDescent="0.2">
      <c r="H1112" s="36"/>
    </row>
    <row r="1113" spans="8:8" s="32" customFormat="1" ht="12.75" customHeight="1" x14ac:dyDescent="0.2">
      <c r="H1113" s="36"/>
    </row>
    <row r="1114" spans="8:8" s="32" customFormat="1" ht="12.75" customHeight="1" x14ac:dyDescent="0.2">
      <c r="H1114" s="36"/>
    </row>
    <row r="1115" spans="8:8" s="32" customFormat="1" ht="12.75" customHeight="1" x14ac:dyDescent="0.2">
      <c r="H1115" s="36"/>
    </row>
    <row r="1116" spans="8:8" s="32" customFormat="1" ht="12.75" customHeight="1" x14ac:dyDescent="0.2">
      <c r="H1116" s="36"/>
    </row>
    <row r="1117" spans="8:8" s="32" customFormat="1" ht="12.75" customHeight="1" x14ac:dyDescent="0.2">
      <c r="H1117" s="36"/>
    </row>
    <row r="1118" spans="8:8" s="32" customFormat="1" ht="12.75" customHeight="1" x14ac:dyDescent="0.2">
      <c r="H1118" s="36"/>
    </row>
    <row r="1119" spans="8:8" s="32" customFormat="1" ht="12.75" customHeight="1" x14ac:dyDescent="0.2">
      <c r="H1119" s="36"/>
    </row>
    <row r="1120" spans="8:8" s="32" customFormat="1" ht="12.75" customHeight="1" x14ac:dyDescent="0.2">
      <c r="H1120" s="36"/>
    </row>
    <row r="1121" spans="8:8" s="32" customFormat="1" ht="12.75" customHeight="1" x14ac:dyDescent="0.2">
      <c r="H1121" s="36"/>
    </row>
    <row r="1122" spans="8:8" s="32" customFormat="1" ht="12.75" customHeight="1" x14ac:dyDescent="0.2">
      <c r="H1122" s="36"/>
    </row>
    <row r="1123" spans="8:8" s="32" customFormat="1" ht="12.75" customHeight="1" x14ac:dyDescent="0.2">
      <c r="H1123" s="36"/>
    </row>
    <row r="1124" spans="8:8" s="32" customFormat="1" ht="12.75" customHeight="1" x14ac:dyDescent="0.2">
      <c r="H1124" s="36"/>
    </row>
    <row r="1125" spans="8:8" s="32" customFormat="1" ht="12.75" customHeight="1" x14ac:dyDescent="0.2">
      <c r="H1125" s="36"/>
    </row>
    <row r="1126" spans="8:8" s="32" customFormat="1" ht="12.75" customHeight="1" x14ac:dyDescent="0.2">
      <c r="H1126" s="36"/>
    </row>
    <row r="1127" spans="8:8" s="32" customFormat="1" ht="12.75" customHeight="1" x14ac:dyDescent="0.2">
      <c r="H1127" s="36"/>
    </row>
    <row r="1128" spans="8:8" s="32" customFormat="1" ht="12.75" customHeight="1" x14ac:dyDescent="0.2">
      <c r="H1128" s="36"/>
    </row>
    <row r="1129" spans="8:8" s="32" customFormat="1" ht="12.75" customHeight="1" x14ac:dyDescent="0.2">
      <c r="H1129" s="36"/>
    </row>
    <row r="1130" spans="8:8" s="32" customFormat="1" ht="12.75" customHeight="1" x14ac:dyDescent="0.2">
      <c r="H1130" s="36"/>
    </row>
    <row r="1131" spans="8:8" s="32" customFormat="1" ht="12.75" customHeight="1" x14ac:dyDescent="0.2">
      <c r="H1131" s="36"/>
    </row>
    <row r="1132" spans="8:8" s="32" customFormat="1" ht="12.75" customHeight="1" x14ac:dyDescent="0.2">
      <c r="H1132" s="36"/>
    </row>
    <row r="1133" spans="8:8" s="32" customFormat="1" ht="12.75" customHeight="1" x14ac:dyDescent="0.2">
      <c r="H1133" s="36"/>
    </row>
    <row r="1134" spans="8:8" s="32" customFormat="1" ht="12.75" customHeight="1" x14ac:dyDescent="0.2">
      <c r="H1134" s="36"/>
    </row>
    <row r="1135" spans="8:8" s="32" customFormat="1" ht="12.75" customHeight="1" x14ac:dyDescent="0.2">
      <c r="H1135" s="36"/>
    </row>
    <row r="1136" spans="8:8" s="32" customFormat="1" ht="12.75" customHeight="1" x14ac:dyDescent="0.2">
      <c r="H1136" s="36"/>
    </row>
    <row r="1137" spans="8:8" s="32" customFormat="1" ht="12.75" customHeight="1" x14ac:dyDescent="0.2">
      <c r="H1137" s="36"/>
    </row>
    <row r="1138" spans="8:8" s="32" customFormat="1" ht="12.75" customHeight="1" x14ac:dyDescent="0.2">
      <c r="H1138" s="36"/>
    </row>
    <row r="1139" spans="8:8" s="32" customFormat="1" ht="12.75" customHeight="1" x14ac:dyDescent="0.2">
      <c r="H1139" s="36"/>
    </row>
    <row r="1140" spans="8:8" s="32" customFormat="1" ht="12.75" customHeight="1" x14ac:dyDescent="0.2">
      <c r="H1140" s="36"/>
    </row>
    <row r="1141" spans="8:8" s="32" customFormat="1" ht="12.75" customHeight="1" x14ac:dyDescent="0.2">
      <c r="H1141" s="36"/>
    </row>
    <row r="1142" spans="8:8" s="32" customFormat="1" ht="12.75" customHeight="1" x14ac:dyDescent="0.2">
      <c r="H1142" s="36"/>
    </row>
    <row r="1143" spans="8:8" s="32" customFormat="1" ht="12.75" customHeight="1" x14ac:dyDescent="0.2">
      <c r="H1143" s="36"/>
    </row>
    <row r="1144" spans="8:8" s="32" customFormat="1" ht="12.75" customHeight="1" x14ac:dyDescent="0.2">
      <c r="H1144" s="36"/>
    </row>
    <row r="1145" spans="8:8" s="32" customFormat="1" ht="12.75" customHeight="1" x14ac:dyDescent="0.2">
      <c r="H1145" s="36"/>
    </row>
    <row r="1146" spans="8:8" s="32" customFormat="1" ht="12.75" customHeight="1" x14ac:dyDescent="0.2">
      <c r="H1146" s="36"/>
    </row>
    <row r="1147" spans="8:8" s="32" customFormat="1" ht="12.75" customHeight="1" x14ac:dyDescent="0.2">
      <c r="H1147" s="36"/>
    </row>
    <row r="1148" spans="8:8" s="32" customFormat="1" ht="12.75" customHeight="1" x14ac:dyDescent="0.2">
      <c r="H1148" s="36"/>
    </row>
    <row r="1149" spans="8:8" s="32" customFormat="1" ht="12.75" customHeight="1" x14ac:dyDescent="0.2">
      <c r="H1149" s="36"/>
    </row>
    <row r="1150" spans="8:8" s="32" customFormat="1" ht="12.75" customHeight="1" x14ac:dyDescent="0.2">
      <c r="H1150" s="36"/>
    </row>
    <row r="1151" spans="8:8" s="32" customFormat="1" ht="12.75" customHeight="1" x14ac:dyDescent="0.2">
      <c r="H1151" s="36"/>
    </row>
    <row r="1152" spans="8:8" s="32" customFormat="1" ht="12.75" customHeight="1" x14ac:dyDescent="0.2">
      <c r="H1152" s="36"/>
    </row>
    <row r="1153" spans="8:8" s="32" customFormat="1" ht="12.75" customHeight="1" x14ac:dyDescent="0.2">
      <c r="H1153" s="36"/>
    </row>
    <row r="1154" spans="8:8" s="32" customFormat="1" ht="12.75" customHeight="1" x14ac:dyDescent="0.2">
      <c r="H1154" s="36"/>
    </row>
    <row r="1155" spans="8:8" s="32" customFormat="1" ht="12.75" customHeight="1" x14ac:dyDescent="0.2">
      <c r="H1155" s="36"/>
    </row>
    <row r="1156" spans="8:8" s="32" customFormat="1" ht="12.75" customHeight="1" x14ac:dyDescent="0.2">
      <c r="H1156" s="36"/>
    </row>
    <row r="1157" spans="8:8" s="32" customFormat="1" ht="12.75" customHeight="1" x14ac:dyDescent="0.2">
      <c r="H1157" s="36"/>
    </row>
    <row r="1158" spans="8:8" s="32" customFormat="1" ht="12.75" customHeight="1" x14ac:dyDescent="0.2">
      <c r="H1158" s="36"/>
    </row>
    <row r="1159" spans="8:8" s="32" customFormat="1" ht="12.75" customHeight="1" x14ac:dyDescent="0.2">
      <c r="H1159" s="36"/>
    </row>
    <row r="1160" spans="8:8" s="32" customFormat="1" ht="12.75" customHeight="1" x14ac:dyDescent="0.2">
      <c r="H1160" s="36"/>
    </row>
    <row r="1161" spans="8:8" s="32" customFormat="1" ht="12.75" customHeight="1" x14ac:dyDescent="0.2">
      <c r="H1161" s="36"/>
    </row>
    <row r="1162" spans="8:8" s="32" customFormat="1" ht="12.75" customHeight="1" x14ac:dyDescent="0.2">
      <c r="H1162" s="36"/>
    </row>
    <row r="1163" spans="8:8" s="32" customFormat="1" ht="12.75" customHeight="1" x14ac:dyDescent="0.2">
      <c r="H1163" s="36"/>
    </row>
    <row r="1164" spans="8:8" s="32" customFormat="1" ht="12.75" customHeight="1" x14ac:dyDescent="0.2">
      <c r="H1164" s="36"/>
    </row>
    <row r="1165" spans="8:8" s="32" customFormat="1" ht="12.75" customHeight="1" x14ac:dyDescent="0.2">
      <c r="H1165" s="36"/>
    </row>
    <row r="1166" spans="8:8" s="32" customFormat="1" ht="12.75" customHeight="1" x14ac:dyDescent="0.2">
      <c r="H1166" s="36"/>
    </row>
    <row r="1167" spans="8:8" s="32" customFormat="1" ht="12.75" customHeight="1" x14ac:dyDescent="0.2">
      <c r="H1167" s="36"/>
    </row>
    <row r="1168" spans="8:8" s="32" customFormat="1" ht="12.75" customHeight="1" x14ac:dyDescent="0.2">
      <c r="H1168" s="36"/>
    </row>
    <row r="1169" spans="8:8" s="32" customFormat="1" ht="12.75" customHeight="1" x14ac:dyDescent="0.2">
      <c r="H1169" s="36"/>
    </row>
    <row r="1170" spans="8:8" s="32" customFormat="1" ht="12.75" customHeight="1" x14ac:dyDescent="0.2">
      <c r="H1170" s="36"/>
    </row>
    <row r="1171" spans="8:8" s="32" customFormat="1" ht="12.75" customHeight="1" x14ac:dyDescent="0.2">
      <c r="H1171" s="36"/>
    </row>
    <row r="1172" spans="8:8" s="32" customFormat="1" ht="12.75" customHeight="1" x14ac:dyDescent="0.2">
      <c r="H1172" s="36"/>
    </row>
    <row r="1173" spans="8:8" s="32" customFormat="1" ht="12.75" customHeight="1" x14ac:dyDescent="0.2">
      <c r="H1173" s="36"/>
    </row>
    <row r="1174" spans="8:8" s="32" customFormat="1" ht="12.75" customHeight="1" x14ac:dyDescent="0.2">
      <c r="H1174" s="36"/>
    </row>
    <row r="1175" spans="8:8" s="32" customFormat="1" ht="12.75" customHeight="1" x14ac:dyDescent="0.2">
      <c r="H1175" s="36"/>
    </row>
    <row r="1176" spans="8:8" s="32" customFormat="1" ht="12.75" customHeight="1" x14ac:dyDescent="0.2">
      <c r="H1176" s="36"/>
    </row>
    <row r="1177" spans="8:8" s="32" customFormat="1" ht="12.75" customHeight="1" x14ac:dyDescent="0.2">
      <c r="H1177" s="36"/>
    </row>
    <row r="1178" spans="8:8" s="32" customFormat="1" ht="12.75" customHeight="1" x14ac:dyDescent="0.2">
      <c r="H1178" s="36"/>
    </row>
    <row r="1179" spans="8:8" s="32" customFormat="1" ht="12.75" customHeight="1" x14ac:dyDescent="0.2">
      <c r="H1179" s="36"/>
    </row>
    <row r="1180" spans="8:8" s="32" customFormat="1" ht="12.75" customHeight="1" x14ac:dyDescent="0.2">
      <c r="H1180" s="36"/>
    </row>
    <row r="1181" spans="8:8" s="32" customFormat="1" ht="12.75" customHeight="1" x14ac:dyDescent="0.2">
      <c r="H1181" s="36"/>
    </row>
    <row r="1182" spans="8:8" s="32" customFormat="1" ht="12.75" customHeight="1" x14ac:dyDescent="0.2">
      <c r="H1182" s="36"/>
    </row>
    <row r="1183" spans="8:8" s="32" customFormat="1" ht="12.75" customHeight="1" x14ac:dyDescent="0.2">
      <c r="H1183" s="36"/>
    </row>
    <row r="1184" spans="8:8" s="32" customFormat="1" ht="12.75" customHeight="1" x14ac:dyDescent="0.2">
      <c r="H1184" s="36"/>
    </row>
    <row r="1185" spans="8:8" s="32" customFormat="1" ht="12.75" customHeight="1" x14ac:dyDescent="0.2">
      <c r="H1185" s="36"/>
    </row>
    <row r="1186" spans="8:8" s="32" customFormat="1" ht="12.75" customHeight="1" x14ac:dyDescent="0.2">
      <c r="H1186" s="36"/>
    </row>
    <row r="1187" spans="8:8" s="32" customFormat="1" ht="12.75" customHeight="1" x14ac:dyDescent="0.2">
      <c r="H1187" s="36"/>
    </row>
    <row r="1188" spans="8:8" s="32" customFormat="1" ht="12.75" customHeight="1" x14ac:dyDescent="0.2">
      <c r="H1188" s="36"/>
    </row>
    <row r="1189" spans="8:8" s="32" customFormat="1" ht="12.75" customHeight="1" x14ac:dyDescent="0.2">
      <c r="H1189" s="36"/>
    </row>
    <row r="1190" spans="8:8" s="32" customFormat="1" ht="12.75" customHeight="1" x14ac:dyDescent="0.2">
      <c r="H1190" s="36"/>
    </row>
    <row r="1191" spans="8:8" s="32" customFormat="1" ht="12.75" customHeight="1" x14ac:dyDescent="0.2">
      <c r="H1191" s="36"/>
    </row>
    <row r="1192" spans="8:8" s="32" customFormat="1" ht="12.75" customHeight="1" x14ac:dyDescent="0.2">
      <c r="H1192" s="36"/>
    </row>
    <row r="1193" spans="8:8" s="32" customFormat="1" ht="12.75" customHeight="1" x14ac:dyDescent="0.2">
      <c r="H1193" s="36"/>
    </row>
    <row r="1194" spans="8:8" s="32" customFormat="1" ht="12.75" customHeight="1" x14ac:dyDescent="0.2">
      <c r="H1194" s="36"/>
    </row>
    <row r="1195" spans="8:8" s="32" customFormat="1" ht="12.75" customHeight="1" x14ac:dyDescent="0.2">
      <c r="H1195" s="36"/>
    </row>
    <row r="1196" spans="8:8" s="32" customFormat="1" ht="12.75" customHeight="1" x14ac:dyDescent="0.2">
      <c r="H1196" s="36"/>
    </row>
    <row r="1197" spans="8:8" s="32" customFormat="1" ht="12.75" customHeight="1" x14ac:dyDescent="0.2">
      <c r="H1197" s="36"/>
    </row>
    <row r="1198" spans="8:8" s="32" customFormat="1" ht="12.75" customHeight="1" x14ac:dyDescent="0.2">
      <c r="H1198" s="36"/>
    </row>
    <row r="1199" spans="8:8" s="32" customFormat="1" ht="12.75" customHeight="1" x14ac:dyDescent="0.2">
      <c r="H1199" s="36"/>
    </row>
    <row r="1200" spans="8:8" s="32" customFormat="1" ht="12.75" customHeight="1" x14ac:dyDescent="0.2">
      <c r="H1200" s="36"/>
    </row>
    <row r="1201" spans="8:8" s="32" customFormat="1" ht="12.75" customHeight="1" x14ac:dyDescent="0.2">
      <c r="H1201" s="36"/>
    </row>
    <row r="1202" spans="8:8" s="32" customFormat="1" ht="12.75" customHeight="1" x14ac:dyDescent="0.2">
      <c r="H1202" s="36"/>
    </row>
    <row r="1203" spans="8:8" s="32" customFormat="1" ht="12.75" customHeight="1" x14ac:dyDescent="0.2">
      <c r="H1203" s="36"/>
    </row>
    <row r="1204" spans="8:8" s="32" customFormat="1" ht="12.75" customHeight="1" x14ac:dyDescent="0.2">
      <c r="H1204" s="36"/>
    </row>
    <row r="1205" spans="8:8" s="32" customFormat="1" ht="12.75" customHeight="1" x14ac:dyDescent="0.2">
      <c r="H1205" s="36"/>
    </row>
    <row r="1206" spans="8:8" s="32" customFormat="1" ht="12.75" customHeight="1" x14ac:dyDescent="0.2">
      <c r="H1206" s="36"/>
    </row>
    <row r="1207" spans="8:8" s="32" customFormat="1" ht="12.75" customHeight="1" x14ac:dyDescent="0.2">
      <c r="H1207" s="36"/>
    </row>
    <row r="1208" spans="8:8" s="32" customFormat="1" ht="12.75" customHeight="1" x14ac:dyDescent="0.2">
      <c r="H1208" s="36"/>
    </row>
    <row r="1209" spans="8:8" s="32" customFormat="1" ht="12.75" customHeight="1" x14ac:dyDescent="0.2">
      <c r="H1209" s="36"/>
    </row>
    <row r="1210" spans="8:8" s="32" customFormat="1" ht="12.75" customHeight="1" x14ac:dyDescent="0.2">
      <c r="H1210" s="36"/>
    </row>
    <row r="1211" spans="8:8" s="32" customFormat="1" ht="12.75" customHeight="1" x14ac:dyDescent="0.2">
      <c r="H1211" s="36"/>
    </row>
    <row r="1212" spans="8:8" s="32" customFormat="1" ht="12.75" customHeight="1" x14ac:dyDescent="0.2">
      <c r="H1212" s="36"/>
    </row>
    <row r="1213" spans="8:8" s="32" customFormat="1" ht="12.75" customHeight="1" x14ac:dyDescent="0.2">
      <c r="H1213" s="36"/>
    </row>
    <row r="1214" spans="8:8" s="32" customFormat="1" ht="12.75" customHeight="1" x14ac:dyDescent="0.2">
      <c r="H1214" s="36"/>
    </row>
    <row r="1215" spans="8:8" s="32" customFormat="1" ht="12.75" customHeight="1" x14ac:dyDescent="0.2">
      <c r="H1215" s="36"/>
    </row>
    <row r="1216" spans="8:8" s="32" customFormat="1" ht="12.75" customHeight="1" x14ac:dyDescent="0.2">
      <c r="H1216" s="36"/>
    </row>
    <row r="1217" spans="8:8" s="32" customFormat="1" ht="12.75" customHeight="1" x14ac:dyDescent="0.2">
      <c r="H1217" s="36"/>
    </row>
    <row r="1218" spans="8:8" s="32" customFormat="1" ht="12.75" customHeight="1" x14ac:dyDescent="0.2">
      <c r="H1218" s="36"/>
    </row>
    <row r="1219" spans="8:8" s="32" customFormat="1" ht="12.75" customHeight="1" x14ac:dyDescent="0.2">
      <c r="H1219" s="36"/>
    </row>
    <row r="1220" spans="8:8" s="32" customFormat="1" ht="12.75" customHeight="1" x14ac:dyDescent="0.2">
      <c r="H1220" s="36"/>
    </row>
    <row r="1221" spans="8:8" s="32" customFormat="1" ht="12.75" customHeight="1" x14ac:dyDescent="0.2">
      <c r="H1221" s="36"/>
    </row>
    <row r="1222" spans="8:8" s="32" customFormat="1" ht="12.75" customHeight="1" x14ac:dyDescent="0.2">
      <c r="H1222" s="36"/>
    </row>
    <row r="1223" spans="8:8" s="32" customFormat="1" ht="12.75" customHeight="1" x14ac:dyDescent="0.2">
      <c r="H1223" s="36"/>
    </row>
    <row r="1224" spans="8:8" s="32" customFormat="1" ht="12.75" customHeight="1" x14ac:dyDescent="0.2">
      <c r="H1224" s="36"/>
    </row>
    <row r="1225" spans="8:8" s="32" customFormat="1" ht="12.75" customHeight="1" x14ac:dyDescent="0.2">
      <c r="H1225" s="36"/>
    </row>
    <row r="1226" spans="8:8" s="32" customFormat="1" ht="12.75" customHeight="1" x14ac:dyDescent="0.2">
      <c r="H1226" s="36"/>
    </row>
    <row r="1227" spans="8:8" s="32" customFormat="1" ht="12.75" customHeight="1" x14ac:dyDescent="0.2">
      <c r="H1227" s="36"/>
    </row>
    <row r="1228" spans="8:8" s="32" customFormat="1" ht="12.75" customHeight="1" x14ac:dyDescent="0.2">
      <c r="H1228" s="36"/>
    </row>
    <row r="1229" spans="8:8" s="32" customFormat="1" ht="12.75" customHeight="1" x14ac:dyDescent="0.2">
      <c r="H1229" s="36"/>
    </row>
    <row r="1230" spans="8:8" s="32" customFormat="1" ht="12.75" customHeight="1" x14ac:dyDescent="0.2">
      <c r="H1230" s="36"/>
    </row>
    <row r="1231" spans="8:8" s="32" customFormat="1" ht="12.75" customHeight="1" x14ac:dyDescent="0.2">
      <c r="H1231" s="36"/>
    </row>
    <row r="1232" spans="8:8" s="32" customFormat="1" ht="12.75" customHeight="1" x14ac:dyDescent="0.2">
      <c r="H1232" s="36"/>
    </row>
    <row r="1233" spans="8:8" s="32" customFormat="1" ht="12.75" customHeight="1" x14ac:dyDescent="0.2">
      <c r="H1233" s="36"/>
    </row>
    <row r="1234" spans="8:8" s="32" customFormat="1" ht="12.75" customHeight="1" x14ac:dyDescent="0.2">
      <c r="H1234" s="36"/>
    </row>
    <row r="1235" spans="8:8" s="32" customFormat="1" ht="12.75" customHeight="1" x14ac:dyDescent="0.2">
      <c r="H1235" s="36"/>
    </row>
    <row r="1236" spans="8:8" s="32" customFormat="1" ht="12.75" customHeight="1" x14ac:dyDescent="0.2">
      <c r="H1236" s="36"/>
    </row>
    <row r="1237" spans="8:8" s="32" customFormat="1" ht="12.75" customHeight="1" x14ac:dyDescent="0.2">
      <c r="H1237" s="36"/>
    </row>
    <row r="1238" spans="8:8" s="32" customFormat="1" ht="12.75" customHeight="1" x14ac:dyDescent="0.2">
      <c r="H1238" s="36"/>
    </row>
    <row r="1239" spans="8:8" s="32" customFormat="1" ht="12.75" customHeight="1" x14ac:dyDescent="0.2">
      <c r="H1239" s="36"/>
    </row>
    <row r="1240" spans="8:8" s="32" customFormat="1" ht="12.75" customHeight="1" x14ac:dyDescent="0.2">
      <c r="H1240" s="36"/>
    </row>
    <row r="1241" spans="8:8" s="32" customFormat="1" ht="12.75" customHeight="1" x14ac:dyDescent="0.2">
      <c r="H1241" s="36"/>
    </row>
    <row r="1242" spans="8:8" s="32" customFormat="1" ht="12.75" customHeight="1" x14ac:dyDescent="0.2">
      <c r="H1242" s="36"/>
    </row>
    <row r="1243" spans="8:8" s="32" customFormat="1" ht="12.75" customHeight="1" x14ac:dyDescent="0.2">
      <c r="H1243" s="36"/>
    </row>
    <row r="1244" spans="8:8" s="32" customFormat="1" ht="12.75" customHeight="1" x14ac:dyDescent="0.2">
      <c r="H1244" s="36"/>
    </row>
    <row r="1245" spans="8:8" s="32" customFormat="1" ht="12.75" customHeight="1" x14ac:dyDescent="0.2">
      <c r="H1245" s="36"/>
    </row>
    <row r="1246" spans="8:8" s="32" customFormat="1" ht="12.75" customHeight="1" x14ac:dyDescent="0.2">
      <c r="H1246" s="36"/>
    </row>
    <row r="1247" spans="8:8" s="32" customFormat="1" ht="12.75" customHeight="1" x14ac:dyDescent="0.2">
      <c r="H1247" s="36"/>
    </row>
    <row r="1248" spans="8:8" s="32" customFormat="1" ht="12.75" customHeight="1" x14ac:dyDescent="0.2">
      <c r="H1248" s="36"/>
    </row>
    <row r="1249" spans="8:8" s="32" customFormat="1" ht="12.75" customHeight="1" x14ac:dyDescent="0.2">
      <c r="H1249" s="36"/>
    </row>
    <row r="1250" spans="8:8" s="32" customFormat="1" ht="12.75" customHeight="1" x14ac:dyDescent="0.2">
      <c r="H1250" s="36"/>
    </row>
    <row r="1251" spans="8:8" s="32" customFormat="1" ht="12.75" customHeight="1" x14ac:dyDescent="0.2">
      <c r="H1251" s="36"/>
    </row>
    <row r="1252" spans="8:8" s="32" customFormat="1" ht="12.75" customHeight="1" x14ac:dyDescent="0.2">
      <c r="H1252" s="36"/>
    </row>
    <row r="1253" spans="8:8" s="32" customFormat="1" ht="12.75" customHeight="1" x14ac:dyDescent="0.2">
      <c r="H1253" s="36"/>
    </row>
    <row r="1254" spans="8:8" s="32" customFormat="1" ht="12.75" customHeight="1" x14ac:dyDescent="0.2">
      <c r="H1254" s="36"/>
    </row>
    <row r="1255" spans="8:8" s="32" customFormat="1" ht="12.75" customHeight="1" x14ac:dyDescent="0.2">
      <c r="H1255" s="36"/>
    </row>
    <row r="1256" spans="8:8" s="32" customFormat="1" ht="12.75" customHeight="1" x14ac:dyDescent="0.2">
      <c r="H1256" s="36"/>
    </row>
    <row r="1257" spans="8:8" s="32" customFormat="1" ht="12.75" customHeight="1" x14ac:dyDescent="0.2">
      <c r="H1257" s="36"/>
    </row>
    <row r="1258" spans="8:8" s="32" customFormat="1" ht="12.75" customHeight="1" x14ac:dyDescent="0.2">
      <c r="H1258" s="36"/>
    </row>
    <row r="1259" spans="8:8" s="32" customFormat="1" ht="12.75" customHeight="1" x14ac:dyDescent="0.2">
      <c r="H1259" s="36"/>
    </row>
    <row r="1260" spans="8:8" s="32" customFormat="1" ht="12.75" customHeight="1" x14ac:dyDescent="0.2">
      <c r="H1260" s="36"/>
    </row>
    <row r="1261" spans="8:8" s="32" customFormat="1" ht="12.75" customHeight="1" x14ac:dyDescent="0.2">
      <c r="H1261" s="36"/>
    </row>
    <row r="1262" spans="8:8" s="32" customFormat="1" ht="12.75" customHeight="1" x14ac:dyDescent="0.2">
      <c r="H1262" s="36"/>
    </row>
    <row r="1263" spans="8:8" s="32" customFormat="1" ht="12.75" customHeight="1" x14ac:dyDescent="0.2">
      <c r="H1263" s="36"/>
    </row>
    <row r="1264" spans="8:8" s="32" customFormat="1" ht="12.75" customHeight="1" x14ac:dyDescent="0.2">
      <c r="H1264" s="36"/>
    </row>
    <row r="1265" spans="8:8" s="32" customFormat="1" ht="12.75" customHeight="1" x14ac:dyDescent="0.2">
      <c r="H1265" s="36"/>
    </row>
    <row r="1266" spans="8:8" s="32" customFormat="1" ht="12.75" customHeight="1" x14ac:dyDescent="0.2">
      <c r="H1266" s="36"/>
    </row>
    <row r="1267" spans="8:8" s="32" customFormat="1" ht="12.75" customHeight="1" x14ac:dyDescent="0.2">
      <c r="H1267" s="36"/>
    </row>
    <row r="1268" spans="8:8" s="32" customFormat="1" ht="12.75" customHeight="1" x14ac:dyDescent="0.2">
      <c r="H1268" s="36"/>
    </row>
    <row r="1269" spans="8:8" s="32" customFormat="1" ht="12.75" customHeight="1" x14ac:dyDescent="0.2">
      <c r="H1269" s="36"/>
    </row>
    <row r="1270" spans="8:8" s="32" customFormat="1" ht="12.75" customHeight="1" x14ac:dyDescent="0.2">
      <c r="H1270" s="36"/>
    </row>
    <row r="1271" spans="8:8" s="32" customFormat="1" ht="12.75" customHeight="1" x14ac:dyDescent="0.2">
      <c r="H1271" s="36"/>
    </row>
    <row r="1272" spans="8:8" s="32" customFormat="1" ht="12.75" customHeight="1" x14ac:dyDescent="0.2">
      <c r="H1272" s="36"/>
    </row>
    <row r="1273" spans="8:8" s="32" customFormat="1" ht="12.75" customHeight="1" x14ac:dyDescent="0.2">
      <c r="H1273" s="36"/>
    </row>
    <row r="1274" spans="8:8" s="32" customFormat="1" ht="12.75" customHeight="1" x14ac:dyDescent="0.2">
      <c r="H1274" s="36"/>
    </row>
    <row r="1275" spans="8:8" s="32" customFormat="1" ht="12.75" customHeight="1" x14ac:dyDescent="0.2">
      <c r="H1275" s="36"/>
    </row>
    <row r="1276" spans="8:8" s="32" customFormat="1" ht="12.75" customHeight="1" x14ac:dyDescent="0.2">
      <c r="H1276" s="36"/>
    </row>
    <row r="1277" spans="8:8" s="32" customFormat="1" ht="12.75" customHeight="1" x14ac:dyDescent="0.2">
      <c r="H1277" s="36"/>
    </row>
    <row r="1278" spans="8:8" s="32" customFormat="1" ht="12.75" customHeight="1" x14ac:dyDescent="0.2">
      <c r="H1278" s="36"/>
    </row>
    <row r="1279" spans="8:8" s="32" customFormat="1" ht="12.75" customHeight="1" x14ac:dyDescent="0.2">
      <c r="H1279" s="36"/>
    </row>
    <row r="1280" spans="8:8" s="32" customFormat="1" ht="12.75" customHeight="1" x14ac:dyDescent="0.2">
      <c r="H1280" s="36"/>
    </row>
    <row r="1281" spans="8:8" s="32" customFormat="1" ht="12.75" customHeight="1" x14ac:dyDescent="0.2">
      <c r="H1281" s="36"/>
    </row>
    <row r="1282" spans="8:8" s="32" customFormat="1" ht="12.75" customHeight="1" x14ac:dyDescent="0.2">
      <c r="H1282" s="36"/>
    </row>
    <row r="1283" spans="8:8" s="32" customFormat="1" ht="12.75" customHeight="1" x14ac:dyDescent="0.2">
      <c r="H1283" s="36"/>
    </row>
    <row r="1284" spans="8:8" s="32" customFormat="1" ht="12.75" customHeight="1" x14ac:dyDescent="0.2">
      <c r="H1284" s="36"/>
    </row>
    <row r="1285" spans="8:8" s="32" customFormat="1" ht="12.75" customHeight="1" x14ac:dyDescent="0.2">
      <c r="H1285" s="36"/>
    </row>
    <row r="1286" spans="8:8" s="32" customFormat="1" ht="12.75" customHeight="1" x14ac:dyDescent="0.2">
      <c r="H1286" s="36"/>
    </row>
    <row r="1287" spans="8:8" s="32" customFormat="1" ht="12.75" customHeight="1" x14ac:dyDescent="0.2">
      <c r="H1287" s="36"/>
    </row>
    <row r="1288" spans="8:8" s="32" customFormat="1" ht="12.75" customHeight="1" x14ac:dyDescent="0.2">
      <c r="H1288" s="36"/>
    </row>
    <row r="1289" spans="8:8" s="32" customFormat="1" ht="12.75" customHeight="1" x14ac:dyDescent="0.2">
      <c r="H1289" s="36"/>
    </row>
    <row r="1290" spans="8:8" s="32" customFormat="1" ht="12.75" customHeight="1" x14ac:dyDescent="0.2">
      <c r="H1290" s="36"/>
    </row>
    <row r="1291" spans="8:8" s="32" customFormat="1" ht="12.75" customHeight="1" x14ac:dyDescent="0.2">
      <c r="H1291" s="36"/>
    </row>
    <row r="1292" spans="8:8" s="32" customFormat="1" ht="12.75" customHeight="1" x14ac:dyDescent="0.2">
      <c r="H1292" s="36"/>
    </row>
    <row r="1293" spans="8:8" s="32" customFormat="1" ht="12.75" customHeight="1" x14ac:dyDescent="0.2">
      <c r="H1293" s="36"/>
    </row>
    <row r="1294" spans="8:8" s="32" customFormat="1" ht="12.75" customHeight="1" x14ac:dyDescent="0.2">
      <c r="H1294" s="36"/>
    </row>
    <row r="1295" spans="8:8" s="32" customFormat="1" ht="12.75" customHeight="1" x14ac:dyDescent="0.2">
      <c r="H1295" s="36"/>
    </row>
    <row r="1296" spans="8:8" s="32" customFormat="1" ht="12.75" customHeight="1" x14ac:dyDescent="0.2">
      <c r="H1296" s="36"/>
    </row>
    <row r="1297" spans="8:8" s="32" customFormat="1" ht="12.75" customHeight="1" x14ac:dyDescent="0.2">
      <c r="H1297" s="36"/>
    </row>
    <row r="1298" spans="8:8" s="32" customFormat="1" ht="12.75" customHeight="1" x14ac:dyDescent="0.2">
      <c r="H1298" s="36"/>
    </row>
    <row r="1299" spans="8:8" s="32" customFormat="1" ht="12.75" customHeight="1" x14ac:dyDescent="0.2">
      <c r="H1299" s="36"/>
    </row>
    <row r="1300" spans="8:8" s="32" customFormat="1" ht="12.75" customHeight="1" x14ac:dyDescent="0.2">
      <c r="H1300" s="36"/>
    </row>
    <row r="1301" spans="8:8" s="32" customFormat="1" ht="12.75" customHeight="1" x14ac:dyDescent="0.2">
      <c r="H1301" s="36"/>
    </row>
    <row r="1302" spans="8:8" s="32" customFormat="1" ht="12.75" customHeight="1" x14ac:dyDescent="0.2">
      <c r="H1302" s="36"/>
    </row>
    <row r="1303" spans="8:8" s="32" customFormat="1" ht="12.75" customHeight="1" x14ac:dyDescent="0.2">
      <c r="H1303" s="36"/>
    </row>
    <row r="1304" spans="8:8" s="32" customFormat="1" ht="12.75" customHeight="1" x14ac:dyDescent="0.2">
      <c r="H1304" s="36"/>
    </row>
    <row r="1305" spans="8:8" s="32" customFormat="1" ht="12.75" customHeight="1" x14ac:dyDescent="0.2">
      <c r="H1305" s="36"/>
    </row>
    <row r="1306" spans="8:8" s="32" customFormat="1" ht="12.75" customHeight="1" x14ac:dyDescent="0.2">
      <c r="H1306" s="36"/>
    </row>
    <row r="1307" spans="8:8" s="32" customFormat="1" ht="12.75" customHeight="1" x14ac:dyDescent="0.2">
      <c r="H1307" s="36"/>
    </row>
    <row r="1308" spans="8:8" s="32" customFormat="1" ht="12.75" customHeight="1" x14ac:dyDescent="0.2">
      <c r="H1308" s="36"/>
    </row>
    <row r="1309" spans="8:8" s="32" customFormat="1" ht="12.75" customHeight="1" x14ac:dyDescent="0.2">
      <c r="H1309" s="36"/>
    </row>
    <row r="1310" spans="8:8" s="32" customFormat="1" ht="12.75" customHeight="1" x14ac:dyDescent="0.2">
      <c r="H1310" s="36"/>
    </row>
    <row r="1311" spans="8:8" s="32" customFormat="1" ht="12.75" customHeight="1" x14ac:dyDescent="0.2">
      <c r="H1311" s="36"/>
    </row>
    <row r="1312" spans="8:8" s="32" customFormat="1" ht="12.75" customHeight="1" x14ac:dyDescent="0.2">
      <c r="H1312" s="36"/>
    </row>
    <row r="1313" spans="8:8" s="32" customFormat="1" ht="12.75" customHeight="1" x14ac:dyDescent="0.2">
      <c r="H1313" s="36"/>
    </row>
    <row r="1314" spans="8:8" s="32" customFormat="1" ht="12.75" customHeight="1" x14ac:dyDescent="0.2">
      <c r="H1314" s="36"/>
    </row>
    <row r="1315" spans="8:8" s="32" customFormat="1" ht="12.75" customHeight="1" x14ac:dyDescent="0.2">
      <c r="H1315" s="36"/>
    </row>
    <row r="1316" spans="8:8" s="32" customFormat="1" ht="12.75" customHeight="1" x14ac:dyDescent="0.2">
      <c r="H1316" s="36"/>
    </row>
    <row r="1317" spans="8:8" s="32" customFormat="1" ht="12.75" customHeight="1" x14ac:dyDescent="0.2">
      <c r="H1317" s="36"/>
    </row>
    <row r="1318" spans="8:8" s="32" customFormat="1" ht="12.75" customHeight="1" x14ac:dyDescent="0.2">
      <c r="H1318" s="36"/>
    </row>
    <row r="1319" spans="8:8" s="32" customFormat="1" ht="12.75" customHeight="1" x14ac:dyDescent="0.2">
      <c r="H1319" s="36"/>
    </row>
    <row r="1320" spans="8:8" s="32" customFormat="1" ht="12.75" customHeight="1" x14ac:dyDescent="0.2">
      <c r="H1320" s="36"/>
    </row>
    <row r="1321" spans="8:8" s="32" customFormat="1" ht="12.75" customHeight="1" x14ac:dyDescent="0.2">
      <c r="H1321" s="36"/>
    </row>
    <row r="1322" spans="8:8" s="32" customFormat="1" ht="12.75" customHeight="1" x14ac:dyDescent="0.2">
      <c r="H1322" s="36"/>
    </row>
    <row r="1323" spans="8:8" s="32" customFormat="1" ht="12.75" customHeight="1" x14ac:dyDescent="0.2">
      <c r="H1323" s="36"/>
    </row>
    <row r="1324" spans="8:8" s="32" customFormat="1" ht="12.75" customHeight="1" x14ac:dyDescent="0.2">
      <c r="H1324" s="36"/>
    </row>
    <row r="1325" spans="8:8" s="32" customFormat="1" ht="12.75" customHeight="1" x14ac:dyDescent="0.2">
      <c r="H1325" s="36"/>
    </row>
    <row r="1326" spans="8:8" s="32" customFormat="1" ht="12.75" customHeight="1" x14ac:dyDescent="0.2">
      <c r="H1326" s="36"/>
    </row>
    <row r="1327" spans="8:8" s="32" customFormat="1" ht="12.75" customHeight="1" x14ac:dyDescent="0.2">
      <c r="H1327" s="36"/>
    </row>
    <row r="1328" spans="8:8" s="32" customFormat="1" ht="12.75" customHeight="1" x14ac:dyDescent="0.2">
      <c r="H1328" s="36"/>
    </row>
    <row r="1329" spans="8:8" s="32" customFormat="1" ht="12.75" customHeight="1" x14ac:dyDescent="0.2">
      <c r="H1329" s="36"/>
    </row>
    <row r="1330" spans="8:8" s="32" customFormat="1" ht="12.75" customHeight="1" x14ac:dyDescent="0.2">
      <c r="H1330" s="36"/>
    </row>
    <row r="1331" spans="8:8" s="32" customFormat="1" ht="12.75" customHeight="1" x14ac:dyDescent="0.2">
      <c r="H1331" s="36"/>
    </row>
    <row r="1332" spans="8:8" s="32" customFormat="1" ht="12.75" customHeight="1" x14ac:dyDescent="0.2">
      <c r="H1332" s="36"/>
    </row>
    <row r="1333" spans="8:8" s="32" customFormat="1" ht="12.75" customHeight="1" x14ac:dyDescent="0.2">
      <c r="H1333" s="36"/>
    </row>
    <row r="1334" spans="8:8" s="32" customFormat="1" ht="12.75" customHeight="1" x14ac:dyDescent="0.2">
      <c r="H1334" s="36"/>
    </row>
    <row r="1335" spans="8:8" s="32" customFormat="1" ht="12.75" customHeight="1" x14ac:dyDescent="0.2">
      <c r="H1335" s="36"/>
    </row>
    <row r="1336" spans="8:8" s="32" customFormat="1" ht="12.75" customHeight="1" x14ac:dyDescent="0.2">
      <c r="H1336" s="36"/>
    </row>
    <row r="1337" spans="8:8" s="32" customFormat="1" ht="12.75" customHeight="1" x14ac:dyDescent="0.2">
      <c r="H1337" s="36"/>
    </row>
    <row r="1338" spans="8:8" s="32" customFormat="1" ht="12.75" customHeight="1" x14ac:dyDescent="0.2">
      <c r="H1338" s="36"/>
    </row>
    <row r="1339" spans="8:8" s="32" customFormat="1" ht="12.75" customHeight="1" x14ac:dyDescent="0.2">
      <c r="H1339" s="36"/>
    </row>
    <row r="1340" spans="8:8" s="32" customFormat="1" ht="12.75" customHeight="1" x14ac:dyDescent="0.2">
      <c r="H1340" s="36"/>
    </row>
    <row r="1341" spans="8:8" s="32" customFormat="1" ht="12.75" customHeight="1" x14ac:dyDescent="0.2">
      <c r="H1341" s="36"/>
    </row>
    <row r="1342" spans="8:8" s="32" customFormat="1" ht="12.75" customHeight="1" x14ac:dyDescent="0.2">
      <c r="H1342" s="36"/>
    </row>
    <row r="1343" spans="8:8" s="32" customFormat="1" ht="12.75" customHeight="1" x14ac:dyDescent="0.2">
      <c r="H1343" s="36"/>
    </row>
    <row r="1344" spans="8:8" s="32" customFormat="1" ht="12.75" customHeight="1" x14ac:dyDescent="0.2">
      <c r="H1344" s="36"/>
    </row>
    <row r="1345" spans="8:8" s="32" customFormat="1" ht="12.75" customHeight="1" x14ac:dyDescent="0.2">
      <c r="H1345" s="36"/>
    </row>
    <row r="1346" spans="8:8" s="32" customFormat="1" ht="12.75" customHeight="1" x14ac:dyDescent="0.2">
      <c r="H1346" s="36"/>
    </row>
    <row r="1347" spans="8:8" s="32" customFormat="1" ht="12.75" customHeight="1" x14ac:dyDescent="0.2">
      <c r="H1347" s="36"/>
    </row>
    <row r="1348" spans="8:8" s="32" customFormat="1" ht="12.75" customHeight="1" x14ac:dyDescent="0.2">
      <c r="H1348" s="36"/>
    </row>
    <row r="1349" spans="8:8" s="32" customFormat="1" ht="12.75" customHeight="1" x14ac:dyDescent="0.2">
      <c r="H1349" s="36"/>
    </row>
    <row r="1350" spans="8:8" s="32" customFormat="1" ht="12.75" customHeight="1" x14ac:dyDescent="0.2">
      <c r="H1350" s="36"/>
    </row>
    <row r="1351" spans="8:8" s="32" customFormat="1" ht="12.75" customHeight="1" x14ac:dyDescent="0.2">
      <c r="H1351" s="36"/>
    </row>
    <row r="1352" spans="8:8" s="32" customFormat="1" ht="12.75" customHeight="1" x14ac:dyDescent="0.2">
      <c r="H1352" s="36"/>
    </row>
    <row r="1353" spans="8:8" s="32" customFormat="1" ht="12.75" customHeight="1" x14ac:dyDescent="0.2">
      <c r="H1353" s="36"/>
    </row>
    <row r="1354" spans="8:8" s="32" customFormat="1" ht="12.75" customHeight="1" x14ac:dyDescent="0.2">
      <c r="H1354" s="36"/>
    </row>
    <row r="1355" spans="8:8" s="32" customFormat="1" ht="12.75" customHeight="1" x14ac:dyDescent="0.2">
      <c r="H1355" s="36"/>
    </row>
    <row r="1356" spans="8:8" s="32" customFormat="1" ht="12.75" customHeight="1" x14ac:dyDescent="0.2">
      <c r="H1356" s="36"/>
    </row>
    <row r="1357" spans="8:8" s="32" customFormat="1" ht="12.75" customHeight="1" x14ac:dyDescent="0.2">
      <c r="H1357" s="36"/>
    </row>
    <row r="1358" spans="8:8" s="32" customFormat="1" ht="12.75" customHeight="1" x14ac:dyDescent="0.2">
      <c r="H1358" s="36"/>
    </row>
    <row r="1359" spans="8:8" s="32" customFormat="1" ht="12.75" customHeight="1" x14ac:dyDescent="0.2">
      <c r="H1359" s="36"/>
    </row>
    <row r="1360" spans="8:8" s="32" customFormat="1" ht="12.75" customHeight="1" x14ac:dyDescent="0.2">
      <c r="H1360" s="36"/>
    </row>
    <row r="1361" spans="8:8" s="32" customFormat="1" ht="12.75" customHeight="1" x14ac:dyDescent="0.2">
      <c r="H1361" s="36"/>
    </row>
    <row r="1362" spans="8:8" s="32" customFormat="1" ht="12.75" customHeight="1" x14ac:dyDescent="0.2">
      <c r="H1362" s="36"/>
    </row>
    <row r="1363" spans="8:8" s="32" customFormat="1" ht="12.75" customHeight="1" x14ac:dyDescent="0.2">
      <c r="H1363" s="36"/>
    </row>
    <row r="1364" spans="8:8" s="32" customFormat="1" ht="12.75" customHeight="1" x14ac:dyDescent="0.2">
      <c r="H1364" s="36"/>
    </row>
    <row r="1365" spans="8:8" s="32" customFormat="1" ht="12.75" customHeight="1" x14ac:dyDescent="0.2">
      <c r="H1365" s="36"/>
    </row>
    <row r="1366" spans="8:8" s="32" customFormat="1" ht="12.75" customHeight="1" x14ac:dyDescent="0.2">
      <c r="H1366" s="36"/>
    </row>
    <row r="1367" spans="8:8" s="32" customFormat="1" ht="12.75" customHeight="1" x14ac:dyDescent="0.2">
      <c r="H1367" s="36"/>
    </row>
    <row r="1368" spans="8:8" s="32" customFormat="1" ht="12.75" customHeight="1" x14ac:dyDescent="0.2">
      <c r="H1368" s="36"/>
    </row>
    <row r="1369" spans="8:8" s="32" customFormat="1" ht="12.75" customHeight="1" x14ac:dyDescent="0.2">
      <c r="H1369" s="36"/>
    </row>
    <row r="1370" spans="8:8" s="32" customFormat="1" ht="12.75" customHeight="1" x14ac:dyDescent="0.2">
      <c r="H1370" s="36"/>
    </row>
    <row r="1371" spans="8:8" s="32" customFormat="1" ht="12.75" customHeight="1" x14ac:dyDescent="0.2">
      <c r="H1371" s="36"/>
    </row>
    <row r="1372" spans="8:8" s="32" customFormat="1" ht="12.75" customHeight="1" x14ac:dyDescent="0.2">
      <c r="H1372" s="36"/>
    </row>
    <row r="1373" spans="8:8" s="32" customFormat="1" ht="12.75" customHeight="1" x14ac:dyDescent="0.2">
      <c r="H1373" s="36"/>
    </row>
    <row r="1374" spans="8:8" s="32" customFormat="1" ht="12.75" customHeight="1" x14ac:dyDescent="0.2">
      <c r="H1374" s="36"/>
    </row>
    <row r="1375" spans="8:8" s="32" customFormat="1" ht="12.75" customHeight="1" x14ac:dyDescent="0.2">
      <c r="H1375" s="36"/>
    </row>
    <row r="1376" spans="8:8" s="32" customFormat="1" ht="12.75" customHeight="1" x14ac:dyDescent="0.2">
      <c r="H1376" s="36"/>
    </row>
    <row r="1377" spans="8:8" s="32" customFormat="1" ht="12.75" customHeight="1" x14ac:dyDescent="0.2">
      <c r="H1377" s="36"/>
    </row>
    <row r="1378" spans="8:8" s="32" customFormat="1" ht="12.75" customHeight="1" x14ac:dyDescent="0.2">
      <c r="H1378" s="36"/>
    </row>
    <row r="1379" spans="8:8" s="32" customFormat="1" ht="12.75" customHeight="1" x14ac:dyDescent="0.2">
      <c r="H1379" s="36"/>
    </row>
    <row r="1380" spans="8:8" s="32" customFormat="1" ht="12.75" customHeight="1" x14ac:dyDescent="0.2">
      <c r="H1380" s="36"/>
    </row>
    <row r="1381" spans="8:8" s="32" customFormat="1" ht="12.75" customHeight="1" x14ac:dyDescent="0.2">
      <c r="H1381" s="36"/>
    </row>
    <row r="1382" spans="8:8" s="32" customFormat="1" ht="12.75" customHeight="1" x14ac:dyDescent="0.2">
      <c r="H1382" s="36"/>
    </row>
    <row r="1383" spans="8:8" s="32" customFormat="1" ht="12.75" customHeight="1" x14ac:dyDescent="0.2">
      <c r="H1383" s="36"/>
    </row>
    <row r="1384" spans="8:8" s="32" customFormat="1" ht="12.75" customHeight="1" x14ac:dyDescent="0.2">
      <c r="H1384" s="36"/>
    </row>
    <row r="1385" spans="8:8" s="32" customFormat="1" ht="12.75" customHeight="1" x14ac:dyDescent="0.2">
      <c r="H1385" s="36"/>
    </row>
    <row r="1386" spans="8:8" s="32" customFormat="1" ht="12.75" customHeight="1" x14ac:dyDescent="0.2">
      <c r="H1386" s="36"/>
    </row>
    <row r="1387" spans="8:8" s="32" customFormat="1" ht="12.75" customHeight="1" x14ac:dyDescent="0.2">
      <c r="H1387" s="36"/>
    </row>
    <row r="1388" spans="8:8" s="32" customFormat="1" ht="12.75" customHeight="1" x14ac:dyDescent="0.2">
      <c r="H1388" s="36"/>
    </row>
    <row r="1389" spans="8:8" s="32" customFormat="1" ht="12.75" customHeight="1" x14ac:dyDescent="0.2">
      <c r="H1389" s="36"/>
    </row>
    <row r="1390" spans="8:8" s="32" customFormat="1" ht="12.75" customHeight="1" x14ac:dyDescent="0.2">
      <c r="H1390" s="36"/>
    </row>
    <row r="1391" spans="8:8" s="32" customFormat="1" ht="12.75" customHeight="1" x14ac:dyDescent="0.2">
      <c r="H1391" s="36"/>
    </row>
    <row r="1392" spans="8:8" s="32" customFormat="1" ht="12.75" customHeight="1" x14ac:dyDescent="0.2">
      <c r="H1392" s="36"/>
    </row>
    <row r="1393" spans="8:8" s="32" customFormat="1" ht="12.75" customHeight="1" x14ac:dyDescent="0.2">
      <c r="H1393" s="36"/>
    </row>
    <row r="1394" spans="8:8" s="32" customFormat="1" ht="12.75" customHeight="1" x14ac:dyDescent="0.2">
      <c r="H1394" s="36"/>
    </row>
    <row r="1395" spans="8:8" s="32" customFormat="1" ht="12.75" customHeight="1" x14ac:dyDescent="0.2">
      <c r="H1395" s="36"/>
    </row>
    <row r="1396" spans="8:8" s="32" customFormat="1" ht="12.75" customHeight="1" x14ac:dyDescent="0.2">
      <c r="H1396" s="36"/>
    </row>
    <row r="1397" spans="8:8" s="32" customFormat="1" ht="12.75" customHeight="1" x14ac:dyDescent="0.2">
      <c r="H1397" s="36"/>
    </row>
    <row r="1398" spans="8:8" s="32" customFormat="1" ht="12.75" customHeight="1" x14ac:dyDescent="0.2">
      <c r="H1398" s="36"/>
    </row>
    <row r="1399" spans="8:8" s="32" customFormat="1" ht="12.75" customHeight="1" x14ac:dyDescent="0.2">
      <c r="H1399" s="36"/>
    </row>
    <row r="1400" spans="8:8" s="32" customFormat="1" ht="12.75" customHeight="1" x14ac:dyDescent="0.2">
      <c r="H1400" s="36"/>
    </row>
    <row r="1401" spans="8:8" s="32" customFormat="1" ht="12.75" customHeight="1" x14ac:dyDescent="0.2">
      <c r="H1401" s="36"/>
    </row>
    <row r="1402" spans="8:8" s="32" customFormat="1" ht="12.75" customHeight="1" x14ac:dyDescent="0.2">
      <c r="H1402" s="36"/>
    </row>
    <row r="1403" spans="8:8" s="32" customFormat="1" ht="12.75" customHeight="1" x14ac:dyDescent="0.2">
      <c r="H1403" s="36"/>
    </row>
    <row r="1404" spans="8:8" s="32" customFormat="1" ht="12.75" customHeight="1" x14ac:dyDescent="0.2">
      <c r="H1404" s="36"/>
    </row>
    <row r="1405" spans="8:8" s="32" customFormat="1" ht="12.75" customHeight="1" x14ac:dyDescent="0.2">
      <c r="H1405" s="36"/>
    </row>
    <row r="1406" spans="8:8" s="32" customFormat="1" ht="12.75" customHeight="1" x14ac:dyDescent="0.2">
      <c r="H1406" s="36"/>
    </row>
    <row r="1407" spans="8:8" s="32" customFormat="1" ht="12.75" customHeight="1" x14ac:dyDescent="0.2">
      <c r="H1407" s="36"/>
    </row>
    <row r="1408" spans="8:8" s="32" customFormat="1" ht="12.75" customHeight="1" x14ac:dyDescent="0.2">
      <c r="H1408" s="36"/>
    </row>
    <row r="1409" spans="8:8" s="32" customFormat="1" ht="12.75" customHeight="1" x14ac:dyDescent="0.2">
      <c r="H1409" s="36"/>
    </row>
    <row r="1410" spans="8:8" s="32" customFormat="1" ht="12.75" customHeight="1" x14ac:dyDescent="0.2">
      <c r="H1410" s="36"/>
    </row>
    <row r="1411" spans="8:8" s="32" customFormat="1" ht="12.75" customHeight="1" x14ac:dyDescent="0.2">
      <c r="H1411" s="36"/>
    </row>
    <row r="1412" spans="8:8" s="32" customFormat="1" ht="12.75" customHeight="1" x14ac:dyDescent="0.2">
      <c r="H1412" s="36"/>
    </row>
    <row r="1413" spans="8:8" s="32" customFormat="1" ht="12.75" customHeight="1" x14ac:dyDescent="0.2">
      <c r="H1413" s="36"/>
    </row>
    <row r="1414" spans="8:8" s="32" customFormat="1" ht="12.75" customHeight="1" x14ac:dyDescent="0.2">
      <c r="H1414" s="36"/>
    </row>
    <row r="1415" spans="8:8" s="32" customFormat="1" ht="12.75" customHeight="1" x14ac:dyDescent="0.2">
      <c r="H1415" s="36"/>
    </row>
    <row r="1416" spans="8:8" s="32" customFormat="1" ht="12.75" customHeight="1" x14ac:dyDescent="0.2">
      <c r="H1416" s="36"/>
    </row>
    <row r="1417" spans="8:8" s="32" customFormat="1" ht="12.75" customHeight="1" x14ac:dyDescent="0.2">
      <c r="H1417" s="36"/>
    </row>
    <row r="1418" spans="8:8" s="32" customFormat="1" ht="12.75" customHeight="1" x14ac:dyDescent="0.2">
      <c r="H1418" s="36"/>
    </row>
    <row r="1419" spans="8:8" s="32" customFormat="1" ht="12.75" customHeight="1" x14ac:dyDescent="0.2">
      <c r="H1419" s="36"/>
    </row>
    <row r="1420" spans="8:8" s="32" customFormat="1" ht="12.75" customHeight="1" x14ac:dyDescent="0.2">
      <c r="H1420" s="36"/>
    </row>
    <row r="1421" spans="8:8" s="32" customFormat="1" ht="12.75" customHeight="1" x14ac:dyDescent="0.2">
      <c r="H1421" s="36"/>
    </row>
    <row r="1422" spans="8:8" s="32" customFormat="1" ht="12.75" customHeight="1" x14ac:dyDescent="0.2">
      <c r="H1422" s="36"/>
    </row>
    <row r="1423" spans="8:8" s="32" customFormat="1" ht="12.75" customHeight="1" x14ac:dyDescent="0.2">
      <c r="H1423" s="36"/>
    </row>
    <row r="1424" spans="8:8" s="32" customFormat="1" ht="12.75" customHeight="1" x14ac:dyDescent="0.2">
      <c r="H1424" s="36"/>
    </row>
    <row r="1425" spans="8:8" s="32" customFormat="1" ht="12.75" customHeight="1" x14ac:dyDescent="0.2">
      <c r="H1425" s="36"/>
    </row>
    <row r="1426" spans="8:8" s="32" customFormat="1" ht="12.75" customHeight="1" x14ac:dyDescent="0.2">
      <c r="H1426" s="36"/>
    </row>
    <row r="1427" spans="8:8" s="32" customFormat="1" ht="12.75" customHeight="1" x14ac:dyDescent="0.2">
      <c r="H1427" s="36"/>
    </row>
    <row r="1428" spans="8:8" s="32" customFormat="1" ht="12.75" customHeight="1" x14ac:dyDescent="0.2">
      <c r="H1428" s="36"/>
    </row>
    <row r="1429" spans="8:8" s="32" customFormat="1" ht="12.75" customHeight="1" x14ac:dyDescent="0.2">
      <c r="H1429" s="36"/>
    </row>
    <row r="1430" spans="8:8" s="32" customFormat="1" ht="12.75" customHeight="1" x14ac:dyDescent="0.2">
      <c r="H1430" s="36"/>
    </row>
    <row r="1431" spans="8:8" s="32" customFormat="1" ht="12.75" customHeight="1" x14ac:dyDescent="0.2">
      <c r="H1431" s="36"/>
    </row>
    <row r="1432" spans="8:8" s="32" customFormat="1" ht="12.75" customHeight="1" x14ac:dyDescent="0.2">
      <c r="H1432" s="36"/>
    </row>
    <row r="1433" spans="8:8" s="32" customFormat="1" ht="12.75" customHeight="1" x14ac:dyDescent="0.2">
      <c r="H1433" s="36"/>
    </row>
    <row r="1434" spans="8:8" s="32" customFormat="1" ht="12.75" customHeight="1" x14ac:dyDescent="0.2">
      <c r="H1434" s="36"/>
    </row>
    <row r="1435" spans="8:8" s="32" customFormat="1" ht="12.75" customHeight="1" x14ac:dyDescent="0.2">
      <c r="H1435" s="36"/>
    </row>
    <row r="1436" spans="8:8" s="32" customFormat="1" ht="12.75" customHeight="1" x14ac:dyDescent="0.2">
      <c r="H1436" s="36"/>
    </row>
    <row r="1437" spans="8:8" s="32" customFormat="1" ht="12.75" customHeight="1" x14ac:dyDescent="0.2">
      <c r="H1437" s="36"/>
    </row>
    <row r="1438" spans="8:8" s="32" customFormat="1" ht="12.75" customHeight="1" x14ac:dyDescent="0.2">
      <c r="H1438" s="36"/>
    </row>
    <row r="1439" spans="8:8" s="32" customFormat="1" ht="12.75" customHeight="1" x14ac:dyDescent="0.2">
      <c r="H1439" s="36"/>
    </row>
    <row r="1440" spans="8:8" s="32" customFormat="1" ht="12.75" customHeight="1" x14ac:dyDescent="0.2">
      <c r="H1440" s="36"/>
    </row>
    <row r="1441" spans="8:8" s="32" customFormat="1" ht="12.75" customHeight="1" x14ac:dyDescent="0.2">
      <c r="H1441" s="36"/>
    </row>
    <row r="1442" spans="8:8" s="32" customFormat="1" ht="12.75" customHeight="1" x14ac:dyDescent="0.2">
      <c r="H1442" s="36"/>
    </row>
    <row r="1443" spans="8:8" s="32" customFormat="1" ht="12.75" customHeight="1" x14ac:dyDescent="0.2">
      <c r="H1443" s="36"/>
    </row>
    <row r="1444" spans="8:8" s="32" customFormat="1" ht="12.75" customHeight="1" x14ac:dyDescent="0.2">
      <c r="H1444" s="36"/>
    </row>
    <row r="1445" spans="8:8" s="32" customFormat="1" ht="12.75" customHeight="1" x14ac:dyDescent="0.2">
      <c r="H1445" s="36"/>
    </row>
    <row r="1446" spans="8:8" s="32" customFormat="1" ht="12.75" customHeight="1" x14ac:dyDescent="0.2">
      <c r="H1446" s="36"/>
    </row>
    <row r="1447" spans="8:8" s="32" customFormat="1" ht="12.75" customHeight="1" x14ac:dyDescent="0.2">
      <c r="H1447" s="36"/>
    </row>
    <row r="1448" spans="8:8" s="32" customFormat="1" ht="12.75" customHeight="1" x14ac:dyDescent="0.2">
      <c r="H1448" s="36"/>
    </row>
    <row r="1449" spans="8:8" s="32" customFormat="1" ht="12.75" customHeight="1" x14ac:dyDescent="0.2">
      <c r="H1449" s="36"/>
    </row>
    <row r="1450" spans="8:8" s="32" customFormat="1" ht="12.75" customHeight="1" x14ac:dyDescent="0.2">
      <c r="H1450" s="36"/>
    </row>
    <row r="1451" spans="8:8" s="32" customFormat="1" ht="12.75" customHeight="1" x14ac:dyDescent="0.2">
      <c r="H1451" s="36"/>
    </row>
    <row r="1452" spans="8:8" s="32" customFormat="1" ht="12.75" customHeight="1" x14ac:dyDescent="0.2">
      <c r="H1452" s="36"/>
    </row>
    <row r="1453" spans="8:8" s="32" customFormat="1" ht="12.75" customHeight="1" x14ac:dyDescent="0.2">
      <c r="H1453" s="36"/>
    </row>
    <row r="1454" spans="8:8" s="32" customFormat="1" ht="12.75" customHeight="1" x14ac:dyDescent="0.2">
      <c r="H1454" s="36"/>
    </row>
    <row r="1455" spans="8:8" s="32" customFormat="1" ht="12.75" customHeight="1" x14ac:dyDescent="0.2">
      <c r="H1455" s="36"/>
    </row>
    <row r="1456" spans="8:8" s="32" customFormat="1" ht="12.75" customHeight="1" x14ac:dyDescent="0.2">
      <c r="H1456" s="36"/>
    </row>
    <row r="1457" spans="8:8" s="32" customFormat="1" ht="12.75" customHeight="1" x14ac:dyDescent="0.2">
      <c r="H1457" s="36"/>
    </row>
    <row r="1458" spans="8:8" s="32" customFormat="1" ht="12.75" customHeight="1" x14ac:dyDescent="0.2">
      <c r="H1458" s="36"/>
    </row>
    <row r="1459" spans="8:8" s="32" customFormat="1" ht="12.75" customHeight="1" x14ac:dyDescent="0.2">
      <c r="H1459" s="36"/>
    </row>
    <row r="1460" spans="8:8" s="32" customFormat="1" ht="12.75" customHeight="1" x14ac:dyDescent="0.2">
      <c r="H1460" s="36"/>
    </row>
    <row r="1461" spans="8:8" s="32" customFormat="1" ht="12.75" customHeight="1" x14ac:dyDescent="0.2">
      <c r="H1461" s="36"/>
    </row>
    <row r="1462" spans="8:8" s="32" customFormat="1" ht="12.75" customHeight="1" x14ac:dyDescent="0.2">
      <c r="H1462" s="36"/>
    </row>
    <row r="1463" spans="8:8" s="32" customFormat="1" ht="12.75" customHeight="1" x14ac:dyDescent="0.2">
      <c r="H1463" s="36"/>
    </row>
    <row r="1464" spans="8:8" s="32" customFormat="1" ht="12.75" customHeight="1" x14ac:dyDescent="0.2">
      <c r="H1464" s="36"/>
    </row>
    <row r="1465" spans="8:8" s="32" customFormat="1" ht="12.75" customHeight="1" x14ac:dyDescent="0.2">
      <c r="H1465" s="36"/>
    </row>
    <row r="1466" spans="8:8" s="32" customFormat="1" ht="12.75" customHeight="1" x14ac:dyDescent="0.2">
      <c r="H1466" s="36"/>
    </row>
    <row r="1467" spans="8:8" s="32" customFormat="1" ht="12.75" customHeight="1" x14ac:dyDescent="0.2">
      <c r="H1467" s="36"/>
    </row>
    <row r="1468" spans="8:8" s="32" customFormat="1" ht="12.75" customHeight="1" x14ac:dyDescent="0.2">
      <c r="H1468" s="36"/>
    </row>
    <row r="1469" spans="8:8" s="32" customFormat="1" ht="12.75" customHeight="1" x14ac:dyDescent="0.2">
      <c r="H1469" s="36"/>
    </row>
    <row r="1470" spans="8:8" s="32" customFormat="1" ht="12.75" customHeight="1" x14ac:dyDescent="0.2">
      <c r="H1470" s="36"/>
    </row>
    <row r="1471" spans="8:8" s="32" customFormat="1" ht="12.75" customHeight="1" x14ac:dyDescent="0.2">
      <c r="H1471" s="36"/>
    </row>
    <row r="1472" spans="8:8" s="32" customFormat="1" ht="12.75" customHeight="1" x14ac:dyDescent="0.2">
      <c r="H1472" s="36"/>
    </row>
    <row r="1473" spans="8:8" s="32" customFormat="1" ht="12.75" customHeight="1" x14ac:dyDescent="0.2">
      <c r="H1473" s="36"/>
    </row>
    <row r="1474" spans="8:8" s="32" customFormat="1" ht="12.75" customHeight="1" x14ac:dyDescent="0.2">
      <c r="H1474" s="36"/>
    </row>
    <row r="1475" spans="8:8" s="32" customFormat="1" ht="12.75" customHeight="1" x14ac:dyDescent="0.2">
      <c r="H1475" s="36"/>
    </row>
    <row r="1476" spans="8:8" s="32" customFormat="1" ht="12.75" customHeight="1" x14ac:dyDescent="0.2">
      <c r="H1476" s="36"/>
    </row>
    <row r="1477" spans="8:8" s="32" customFormat="1" ht="12.75" customHeight="1" x14ac:dyDescent="0.2">
      <c r="H1477" s="36"/>
    </row>
    <row r="1478" spans="8:8" s="32" customFormat="1" ht="12.75" customHeight="1" x14ac:dyDescent="0.2">
      <c r="H1478" s="36"/>
    </row>
    <row r="1479" spans="8:8" s="32" customFormat="1" ht="12.75" customHeight="1" x14ac:dyDescent="0.2">
      <c r="H1479" s="36"/>
    </row>
    <row r="1480" spans="8:8" s="32" customFormat="1" ht="12.75" customHeight="1" x14ac:dyDescent="0.2">
      <c r="H1480" s="36"/>
    </row>
    <row r="1481" spans="8:8" s="32" customFormat="1" ht="12.75" customHeight="1" x14ac:dyDescent="0.2">
      <c r="H1481" s="36"/>
    </row>
    <row r="1482" spans="8:8" s="32" customFormat="1" ht="12.75" customHeight="1" x14ac:dyDescent="0.2">
      <c r="H1482" s="36"/>
    </row>
    <row r="1483" spans="8:8" s="32" customFormat="1" ht="12.75" customHeight="1" x14ac:dyDescent="0.2">
      <c r="H1483" s="36"/>
    </row>
    <row r="1484" spans="8:8" s="32" customFormat="1" ht="12.75" customHeight="1" x14ac:dyDescent="0.2">
      <c r="H1484" s="36"/>
    </row>
    <row r="1485" spans="8:8" s="32" customFormat="1" ht="12.75" customHeight="1" x14ac:dyDescent="0.2">
      <c r="H1485" s="36"/>
    </row>
    <row r="1486" spans="8:8" s="32" customFormat="1" ht="12.75" customHeight="1" x14ac:dyDescent="0.2">
      <c r="H1486" s="36"/>
    </row>
    <row r="1487" spans="8:8" s="32" customFormat="1" ht="12.75" customHeight="1" x14ac:dyDescent="0.2">
      <c r="H1487" s="36"/>
    </row>
    <row r="1488" spans="8:8" s="32" customFormat="1" ht="12.75" customHeight="1" x14ac:dyDescent="0.2">
      <c r="H1488" s="36"/>
    </row>
    <row r="1489" spans="8:8" s="32" customFormat="1" ht="12.75" customHeight="1" x14ac:dyDescent="0.2">
      <c r="H1489" s="36"/>
    </row>
    <row r="1490" spans="8:8" s="32" customFormat="1" ht="12.75" customHeight="1" x14ac:dyDescent="0.2">
      <c r="H1490" s="36"/>
    </row>
    <row r="1491" spans="8:8" s="32" customFormat="1" ht="12.75" customHeight="1" x14ac:dyDescent="0.2">
      <c r="H1491" s="36"/>
    </row>
    <row r="1492" spans="8:8" s="32" customFormat="1" ht="12.75" customHeight="1" x14ac:dyDescent="0.2">
      <c r="H1492" s="36"/>
    </row>
    <row r="1493" spans="8:8" s="32" customFormat="1" ht="12.75" customHeight="1" x14ac:dyDescent="0.2">
      <c r="H1493" s="36"/>
    </row>
    <row r="1494" spans="8:8" s="32" customFormat="1" ht="12.75" customHeight="1" x14ac:dyDescent="0.2">
      <c r="H1494" s="36"/>
    </row>
    <row r="1495" spans="8:8" s="32" customFormat="1" ht="12.75" customHeight="1" x14ac:dyDescent="0.2">
      <c r="H1495" s="36"/>
    </row>
    <row r="1496" spans="8:8" s="32" customFormat="1" ht="12.75" customHeight="1" x14ac:dyDescent="0.2">
      <c r="H1496" s="36"/>
    </row>
    <row r="1497" spans="8:8" s="32" customFormat="1" ht="12.75" customHeight="1" x14ac:dyDescent="0.2">
      <c r="H1497" s="36"/>
    </row>
    <row r="1498" spans="8:8" s="32" customFormat="1" ht="12.75" customHeight="1" x14ac:dyDescent="0.2">
      <c r="H1498" s="36"/>
    </row>
    <row r="1499" spans="8:8" s="32" customFormat="1" ht="12.75" customHeight="1" x14ac:dyDescent="0.2">
      <c r="H1499" s="36"/>
    </row>
    <row r="1500" spans="8:8" s="32" customFormat="1" ht="12.75" customHeight="1" x14ac:dyDescent="0.2">
      <c r="H1500" s="36"/>
    </row>
    <row r="1501" spans="8:8" s="32" customFormat="1" ht="12.75" customHeight="1" x14ac:dyDescent="0.2">
      <c r="H1501" s="36"/>
    </row>
    <row r="1502" spans="8:8" s="32" customFormat="1" ht="12.75" customHeight="1" x14ac:dyDescent="0.2">
      <c r="H1502" s="36"/>
    </row>
    <row r="1503" spans="8:8" s="32" customFormat="1" ht="12.75" customHeight="1" x14ac:dyDescent="0.2">
      <c r="H1503" s="36"/>
    </row>
    <row r="1504" spans="8:8" s="32" customFormat="1" ht="12.75" customHeight="1" x14ac:dyDescent="0.2">
      <c r="H1504" s="36"/>
    </row>
    <row r="1505" spans="8:8" s="32" customFormat="1" ht="12.75" customHeight="1" x14ac:dyDescent="0.2">
      <c r="H1505" s="36"/>
    </row>
    <row r="1506" spans="8:8" s="32" customFormat="1" ht="12.75" customHeight="1" x14ac:dyDescent="0.2">
      <c r="H1506" s="36"/>
    </row>
    <row r="1507" spans="8:8" s="32" customFormat="1" ht="12.75" customHeight="1" x14ac:dyDescent="0.2">
      <c r="H1507" s="36"/>
    </row>
    <row r="1508" spans="8:8" s="32" customFormat="1" ht="12.75" customHeight="1" x14ac:dyDescent="0.2">
      <c r="H1508" s="36"/>
    </row>
    <row r="1509" spans="8:8" s="32" customFormat="1" ht="12.75" customHeight="1" x14ac:dyDescent="0.2">
      <c r="H1509" s="36"/>
    </row>
    <row r="1510" spans="8:8" s="32" customFormat="1" ht="12.75" customHeight="1" x14ac:dyDescent="0.2">
      <c r="H1510" s="36"/>
    </row>
    <row r="1511" spans="8:8" s="32" customFormat="1" ht="12.75" customHeight="1" x14ac:dyDescent="0.2">
      <c r="H1511" s="36"/>
    </row>
    <row r="1512" spans="8:8" s="32" customFormat="1" ht="12.75" customHeight="1" x14ac:dyDescent="0.2">
      <c r="H1512" s="36"/>
    </row>
    <row r="1513" spans="8:8" s="32" customFormat="1" ht="12.75" customHeight="1" x14ac:dyDescent="0.2">
      <c r="H1513" s="36"/>
    </row>
    <row r="1514" spans="8:8" s="32" customFormat="1" ht="12.75" customHeight="1" x14ac:dyDescent="0.2">
      <c r="H1514" s="36"/>
    </row>
    <row r="1515" spans="8:8" s="32" customFormat="1" ht="12.75" customHeight="1" x14ac:dyDescent="0.2">
      <c r="H1515" s="36"/>
    </row>
    <row r="1516" spans="8:8" s="32" customFormat="1" ht="12.75" customHeight="1" x14ac:dyDescent="0.2">
      <c r="H1516" s="36"/>
    </row>
    <row r="1517" spans="8:8" s="32" customFormat="1" ht="12.75" customHeight="1" x14ac:dyDescent="0.2">
      <c r="H1517" s="36"/>
    </row>
    <row r="1518" spans="8:8" s="32" customFormat="1" ht="12.75" customHeight="1" x14ac:dyDescent="0.2">
      <c r="H1518" s="36"/>
    </row>
    <row r="1519" spans="8:8" s="32" customFormat="1" ht="12.75" customHeight="1" x14ac:dyDescent="0.2">
      <c r="H1519" s="36"/>
    </row>
    <row r="1520" spans="8:8" s="32" customFormat="1" ht="12.75" customHeight="1" x14ac:dyDescent="0.2">
      <c r="H1520" s="36"/>
    </row>
    <row r="1521" spans="8:8" s="32" customFormat="1" ht="12.75" customHeight="1" x14ac:dyDescent="0.2">
      <c r="H1521" s="36"/>
    </row>
    <row r="1522" spans="8:8" s="32" customFormat="1" ht="12.75" customHeight="1" x14ac:dyDescent="0.2">
      <c r="H1522" s="36"/>
    </row>
    <row r="1523" spans="8:8" s="32" customFormat="1" ht="12.75" customHeight="1" x14ac:dyDescent="0.2">
      <c r="H1523" s="36"/>
    </row>
    <row r="1524" spans="8:8" s="32" customFormat="1" ht="12.75" customHeight="1" x14ac:dyDescent="0.2">
      <c r="H1524" s="36"/>
    </row>
    <row r="1525" spans="8:8" s="32" customFormat="1" ht="12.75" customHeight="1" x14ac:dyDescent="0.2">
      <c r="H1525" s="36"/>
    </row>
    <row r="1526" spans="8:8" s="32" customFormat="1" ht="12.75" customHeight="1" x14ac:dyDescent="0.2">
      <c r="H1526" s="36"/>
    </row>
    <row r="1527" spans="8:8" s="32" customFormat="1" ht="12.75" customHeight="1" x14ac:dyDescent="0.2">
      <c r="H1527" s="36"/>
    </row>
    <row r="1528" spans="8:8" s="32" customFormat="1" ht="12.75" customHeight="1" x14ac:dyDescent="0.2">
      <c r="H1528" s="36"/>
    </row>
    <row r="1529" spans="8:8" s="32" customFormat="1" ht="12.75" customHeight="1" x14ac:dyDescent="0.2">
      <c r="H1529" s="36"/>
    </row>
    <row r="1530" spans="8:8" s="32" customFormat="1" ht="12.75" customHeight="1" x14ac:dyDescent="0.2">
      <c r="H1530" s="36"/>
    </row>
    <row r="1531" spans="8:8" s="32" customFormat="1" ht="12.75" customHeight="1" x14ac:dyDescent="0.2">
      <c r="H1531" s="36"/>
    </row>
    <row r="1532" spans="8:8" s="32" customFormat="1" ht="12.75" customHeight="1" x14ac:dyDescent="0.2">
      <c r="H1532" s="36"/>
    </row>
    <row r="1533" spans="8:8" s="32" customFormat="1" ht="12.75" customHeight="1" x14ac:dyDescent="0.2">
      <c r="H1533" s="36"/>
    </row>
    <row r="1534" spans="8:8" s="32" customFormat="1" ht="12.75" customHeight="1" x14ac:dyDescent="0.2">
      <c r="H1534" s="36"/>
    </row>
    <row r="1535" spans="8:8" s="32" customFormat="1" ht="12.75" customHeight="1" x14ac:dyDescent="0.2">
      <c r="H1535" s="36"/>
    </row>
    <row r="1536" spans="8:8" s="32" customFormat="1" ht="12.75" customHeight="1" x14ac:dyDescent="0.2">
      <c r="H1536" s="36"/>
    </row>
    <row r="1537" spans="8:8" s="32" customFormat="1" ht="12.75" customHeight="1" x14ac:dyDescent="0.2">
      <c r="H1537" s="36"/>
    </row>
    <row r="1538" spans="8:8" s="32" customFormat="1" ht="12.75" customHeight="1" x14ac:dyDescent="0.2">
      <c r="H1538" s="36"/>
    </row>
    <row r="1539" spans="8:8" s="32" customFormat="1" ht="12.75" customHeight="1" x14ac:dyDescent="0.2">
      <c r="H1539" s="36"/>
    </row>
    <row r="1540" spans="8:8" s="32" customFormat="1" ht="12.75" customHeight="1" x14ac:dyDescent="0.2">
      <c r="H1540" s="36"/>
    </row>
    <row r="1541" spans="8:8" s="32" customFormat="1" ht="12.75" customHeight="1" x14ac:dyDescent="0.2">
      <c r="H1541" s="36"/>
    </row>
    <row r="1542" spans="8:8" s="32" customFormat="1" ht="12.75" customHeight="1" x14ac:dyDescent="0.2">
      <c r="H1542" s="36"/>
    </row>
    <row r="1543" spans="8:8" s="32" customFormat="1" ht="12.75" customHeight="1" x14ac:dyDescent="0.2">
      <c r="H1543" s="36"/>
    </row>
    <row r="1544" spans="8:8" s="32" customFormat="1" ht="12.75" customHeight="1" x14ac:dyDescent="0.2">
      <c r="H1544" s="36"/>
    </row>
    <row r="1545" spans="8:8" s="32" customFormat="1" ht="12.75" customHeight="1" x14ac:dyDescent="0.2">
      <c r="H1545" s="36"/>
    </row>
    <row r="1546" spans="8:8" s="32" customFormat="1" ht="12.75" customHeight="1" x14ac:dyDescent="0.2">
      <c r="H1546" s="36"/>
    </row>
    <row r="1547" spans="8:8" s="32" customFormat="1" ht="12.75" customHeight="1" x14ac:dyDescent="0.2">
      <c r="H1547" s="36"/>
    </row>
    <row r="1548" spans="8:8" s="32" customFormat="1" ht="12.75" customHeight="1" x14ac:dyDescent="0.2">
      <c r="H1548" s="36"/>
    </row>
    <row r="1549" spans="8:8" s="32" customFormat="1" ht="12.75" customHeight="1" x14ac:dyDescent="0.2">
      <c r="H1549" s="36"/>
    </row>
    <row r="1550" spans="8:8" s="32" customFormat="1" ht="12.75" customHeight="1" x14ac:dyDescent="0.2">
      <c r="H1550" s="36"/>
    </row>
    <row r="1551" spans="8:8" s="32" customFormat="1" ht="12.75" customHeight="1" x14ac:dyDescent="0.2">
      <c r="H1551" s="36"/>
    </row>
    <row r="1552" spans="8:8" s="32" customFormat="1" ht="12.75" customHeight="1" x14ac:dyDescent="0.2">
      <c r="H1552" s="36"/>
    </row>
    <row r="1553" spans="8:8" s="32" customFormat="1" ht="12.75" customHeight="1" x14ac:dyDescent="0.2">
      <c r="H1553" s="36"/>
    </row>
    <row r="1554" spans="8:8" s="32" customFormat="1" ht="12.75" customHeight="1" x14ac:dyDescent="0.2">
      <c r="H1554" s="36"/>
    </row>
    <row r="1555" spans="8:8" s="32" customFormat="1" ht="12.75" customHeight="1" x14ac:dyDescent="0.2">
      <c r="H1555" s="36"/>
    </row>
    <row r="1556" spans="8:8" s="32" customFormat="1" ht="12.75" customHeight="1" x14ac:dyDescent="0.2">
      <c r="H1556" s="36"/>
    </row>
    <row r="1557" spans="8:8" s="32" customFormat="1" ht="12.75" customHeight="1" x14ac:dyDescent="0.2">
      <c r="H1557" s="36"/>
    </row>
    <row r="1558" spans="8:8" s="32" customFormat="1" ht="12.75" customHeight="1" x14ac:dyDescent="0.2">
      <c r="H1558" s="36"/>
    </row>
    <row r="1559" spans="8:8" s="32" customFormat="1" ht="12.75" customHeight="1" x14ac:dyDescent="0.2">
      <c r="H1559" s="36"/>
    </row>
    <row r="1560" spans="8:8" s="32" customFormat="1" ht="12.75" customHeight="1" x14ac:dyDescent="0.2">
      <c r="H1560" s="36"/>
    </row>
    <row r="1561" spans="8:8" s="32" customFormat="1" ht="12.75" customHeight="1" x14ac:dyDescent="0.2">
      <c r="H1561" s="36"/>
    </row>
    <row r="1562" spans="8:8" s="32" customFormat="1" ht="12.75" customHeight="1" x14ac:dyDescent="0.2">
      <c r="H1562" s="36"/>
    </row>
    <row r="1563" spans="8:8" s="32" customFormat="1" ht="12.75" customHeight="1" x14ac:dyDescent="0.2">
      <c r="H1563" s="36"/>
    </row>
    <row r="1564" spans="8:8" s="32" customFormat="1" ht="12.75" customHeight="1" x14ac:dyDescent="0.2">
      <c r="H1564" s="36"/>
    </row>
    <row r="1565" spans="8:8" s="32" customFormat="1" ht="12.75" customHeight="1" x14ac:dyDescent="0.2">
      <c r="H1565" s="36"/>
    </row>
    <row r="1566" spans="8:8" s="32" customFormat="1" ht="12.75" customHeight="1" x14ac:dyDescent="0.2">
      <c r="H1566" s="36"/>
    </row>
    <row r="1567" spans="8:8" s="32" customFormat="1" ht="12.75" customHeight="1" x14ac:dyDescent="0.2">
      <c r="H1567" s="36"/>
    </row>
    <row r="1568" spans="8:8" s="32" customFormat="1" ht="12.75" customHeight="1" x14ac:dyDescent="0.2">
      <c r="H1568" s="36"/>
    </row>
    <row r="1569" spans="8:8" s="32" customFormat="1" ht="12.75" customHeight="1" x14ac:dyDescent="0.2">
      <c r="H1569" s="36"/>
    </row>
    <row r="1570" spans="8:8" s="32" customFormat="1" ht="12.75" customHeight="1" x14ac:dyDescent="0.2">
      <c r="H1570" s="36"/>
    </row>
    <row r="1571" spans="8:8" s="32" customFormat="1" ht="12.75" customHeight="1" x14ac:dyDescent="0.2">
      <c r="H1571" s="36"/>
    </row>
    <row r="1572" spans="8:8" s="32" customFormat="1" ht="12.75" customHeight="1" x14ac:dyDescent="0.2">
      <c r="H1572" s="36"/>
    </row>
    <row r="1573" spans="8:8" s="32" customFormat="1" ht="12.75" customHeight="1" x14ac:dyDescent="0.2">
      <c r="H1573" s="36"/>
    </row>
    <row r="1574" spans="8:8" s="32" customFormat="1" ht="12.75" customHeight="1" x14ac:dyDescent="0.2">
      <c r="H1574" s="36"/>
    </row>
    <row r="1575" spans="8:8" s="32" customFormat="1" ht="12.75" customHeight="1" x14ac:dyDescent="0.2">
      <c r="H1575" s="36"/>
    </row>
    <row r="1576" spans="8:8" s="32" customFormat="1" ht="12.75" customHeight="1" x14ac:dyDescent="0.2">
      <c r="H1576" s="36"/>
    </row>
    <row r="1577" spans="8:8" s="32" customFormat="1" ht="12.75" customHeight="1" x14ac:dyDescent="0.2">
      <c r="H1577" s="36"/>
    </row>
    <row r="1578" spans="8:8" s="32" customFormat="1" ht="12.75" customHeight="1" x14ac:dyDescent="0.2">
      <c r="H1578" s="36"/>
    </row>
    <row r="1579" spans="8:8" s="32" customFormat="1" ht="12.75" customHeight="1" x14ac:dyDescent="0.2">
      <c r="H1579" s="36"/>
    </row>
    <row r="1580" spans="8:8" s="32" customFormat="1" ht="12.75" customHeight="1" x14ac:dyDescent="0.2">
      <c r="H1580" s="36"/>
    </row>
    <row r="1581" spans="8:8" s="32" customFormat="1" ht="12.75" customHeight="1" x14ac:dyDescent="0.2">
      <c r="H1581" s="36"/>
    </row>
    <row r="1582" spans="8:8" s="32" customFormat="1" ht="12.75" customHeight="1" x14ac:dyDescent="0.2">
      <c r="H1582" s="36"/>
    </row>
    <row r="1583" spans="8:8" s="32" customFormat="1" ht="12.75" customHeight="1" x14ac:dyDescent="0.2">
      <c r="H1583" s="36"/>
    </row>
    <row r="1584" spans="8:8" s="32" customFormat="1" ht="12.75" customHeight="1" x14ac:dyDescent="0.2">
      <c r="H1584" s="36"/>
    </row>
    <row r="1585" spans="8:8" s="32" customFormat="1" ht="12.75" customHeight="1" x14ac:dyDescent="0.2">
      <c r="H1585" s="36"/>
    </row>
    <row r="1586" spans="8:8" s="32" customFormat="1" ht="12.75" customHeight="1" x14ac:dyDescent="0.2">
      <c r="H1586" s="36"/>
    </row>
    <row r="1587" spans="8:8" s="32" customFormat="1" ht="12.75" customHeight="1" x14ac:dyDescent="0.2">
      <c r="H1587" s="36"/>
    </row>
    <row r="1588" spans="8:8" s="32" customFormat="1" ht="12.75" customHeight="1" x14ac:dyDescent="0.2">
      <c r="H1588" s="36"/>
    </row>
    <row r="1589" spans="8:8" s="32" customFormat="1" ht="12.75" customHeight="1" x14ac:dyDescent="0.2">
      <c r="H1589" s="36"/>
    </row>
    <row r="1590" spans="8:8" s="32" customFormat="1" ht="12.75" customHeight="1" x14ac:dyDescent="0.2">
      <c r="H1590" s="36"/>
    </row>
    <row r="1591" spans="8:8" s="32" customFormat="1" ht="12.75" customHeight="1" x14ac:dyDescent="0.2">
      <c r="H1591" s="36"/>
    </row>
    <row r="1592" spans="8:8" s="32" customFormat="1" ht="12.75" customHeight="1" x14ac:dyDescent="0.2">
      <c r="H1592" s="36"/>
    </row>
    <row r="1593" spans="8:8" s="32" customFormat="1" ht="12.75" customHeight="1" x14ac:dyDescent="0.2">
      <c r="H1593" s="36"/>
    </row>
    <row r="1594" spans="8:8" s="32" customFormat="1" ht="12.75" customHeight="1" x14ac:dyDescent="0.2">
      <c r="H1594" s="36"/>
    </row>
    <row r="1595" spans="8:8" s="32" customFormat="1" ht="12.75" customHeight="1" x14ac:dyDescent="0.2">
      <c r="H1595" s="36"/>
    </row>
    <row r="1596" spans="8:8" s="32" customFormat="1" ht="12.75" customHeight="1" x14ac:dyDescent="0.2">
      <c r="H1596" s="36"/>
    </row>
    <row r="1597" spans="8:8" s="32" customFormat="1" ht="12.75" customHeight="1" x14ac:dyDescent="0.2">
      <c r="H1597" s="36"/>
    </row>
    <row r="1598" spans="8:8" s="32" customFormat="1" ht="12.75" customHeight="1" x14ac:dyDescent="0.2">
      <c r="H1598" s="36"/>
    </row>
    <row r="1599" spans="8:8" s="32" customFormat="1" ht="12.75" customHeight="1" x14ac:dyDescent="0.2">
      <c r="H1599" s="36"/>
    </row>
    <row r="1600" spans="8:8" s="32" customFormat="1" ht="12.75" customHeight="1" x14ac:dyDescent="0.2">
      <c r="H1600" s="36"/>
    </row>
    <row r="1601" spans="8:8" s="32" customFormat="1" ht="12.75" customHeight="1" x14ac:dyDescent="0.2">
      <c r="H1601" s="36"/>
    </row>
    <row r="1602" spans="8:8" s="32" customFormat="1" ht="12.75" customHeight="1" x14ac:dyDescent="0.2">
      <c r="H1602" s="36"/>
    </row>
    <row r="1603" spans="8:8" s="32" customFormat="1" ht="12.75" customHeight="1" x14ac:dyDescent="0.2">
      <c r="H1603" s="36"/>
    </row>
    <row r="1604" spans="8:8" s="32" customFormat="1" ht="12.75" customHeight="1" x14ac:dyDescent="0.2">
      <c r="H1604" s="36"/>
    </row>
    <row r="1605" spans="8:8" s="32" customFormat="1" ht="12.75" customHeight="1" x14ac:dyDescent="0.2">
      <c r="H1605" s="36"/>
    </row>
    <row r="1606" spans="8:8" s="32" customFormat="1" ht="12.75" customHeight="1" x14ac:dyDescent="0.2">
      <c r="H1606" s="36"/>
    </row>
    <row r="1607" spans="8:8" s="32" customFormat="1" ht="12.75" customHeight="1" x14ac:dyDescent="0.2">
      <c r="H1607" s="36"/>
    </row>
    <row r="1608" spans="8:8" s="32" customFormat="1" ht="12.75" customHeight="1" x14ac:dyDescent="0.2">
      <c r="H1608" s="36"/>
    </row>
    <row r="1609" spans="8:8" s="32" customFormat="1" ht="12.75" customHeight="1" x14ac:dyDescent="0.2">
      <c r="H1609" s="36"/>
    </row>
    <row r="1610" spans="8:8" s="32" customFormat="1" ht="12.75" customHeight="1" x14ac:dyDescent="0.2">
      <c r="H1610" s="36"/>
    </row>
    <row r="1611" spans="8:8" s="32" customFormat="1" ht="12.75" customHeight="1" x14ac:dyDescent="0.2">
      <c r="H1611" s="36"/>
    </row>
    <row r="1612" spans="8:8" s="32" customFormat="1" ht="12.75" customHeight="1" x14ac:dyDescent="0.2">
      <c r="H1612" s="36"/>
    </row>
    <row r="1613" spans="8:8" s="32" customFormat="1" ht="12.75" customHeight="1" x14ac:dyDescent="0.2">
      <c r="H1613" s="36"/>
    </row>
    <row r="1614" spans="8:8" s="32" customFormat="1" ht="12.75" customHeight="1" x14ac:dyDescent="0.2">
      <c r="H1614" s="36"/>
    </row>
    <row r="1615" spans="8:8" s="32" customFormat="1" ht="12.75" customHeight="1" x14ac:dyDescent="0.2">
      <c r="H1615" s="36"/>
    </row>
    <row r="1616" spans="8:8" s="32" customFormat="1" ht="12.75" customHeight="1" x14ac:dyDescent="0.2">
      <c r="H1616" s="36"/>
    </row>
    <row r="1617" spans="8:8" s="32" customFormat="1" ht="12.75" customHeight="1" x14ac:dyDescent="0.2">
      <c r="H1617" s="36"/>
    </row>
    <row r="1618" spans="8:8" s="32" customFormat="1" ht="12.75" customHeight="1" x14ac:dyDescent="0.2">
      <c r="H1618" s="36"/>
    </row>
    <row r="1619" spans="8:8" s="32" customFormat="1" ht="12.75" customHeight="1" x14ac:dyDescent="0.2">
      <c r="H1619" s="36"/>
    </row>
    <row r="1620" spans="8:8" s="32" customFormat="1" ht="12.75" customHeight="1" x14ac:dyDescent="0.2">
      <c r="H1620" s="36"/>
    </row>
    <row r="1621" spans="8:8" s="32" customFormat="1" ht="12.75" customHeight="1" x14ac:dyDescent="0.2">
      <c r="H1621" s="36"/>
    </row>
    <row r="1622" spans="8:8" s="32" customFormat="1" ht="12.75" customHeight="1" x14ac:dyDescent="0.2">
      <c r="H1622" s="36"/>
    </row>
    <row r="1623" spans="8:8" s="32" customFormat="1" ht="12.75" customHeight="1" x14ac:dyDescent="0.2">
      <c r="H1623" s="36"/>
    </row>
    <row r="1624" spans="8:8" s="32" customFormat="1" ht="12.75" customHeight="1" x14ac:dyDescent="0.2">
      <c r="H1624" s="36"/>
    </row>
    <row r="1625" spans="8:8" s="32" customFormat="1" ht="12.75" customHeight="1" x14ac:dyDescent="0.2">
      <c r="H1625" s="36"/>
    </row>
    <row r="1626" spans="8:8" s="32" customFormat="1" ht="12.75" customHeight="1" x14ac:dyDescent="0.2">
      <c r="H1626" s="36"/>
    </row>
    <row r="1627" spans="8:8" s="32" customFormat="1" ht="12.75" customHeight="1" x14ac:dyDescent="0.2">
      <c r="H1627" s="36"/>
    </row>
    <row r="1628" spans="8:8" s="32" customFormat="1" ht="12.75" customHeight="1" x14ac:dyDescent="0.2">
      <c r="H1628" s="36"/>
    </row>
    <row r="1629" spans="8:8" s="32" customFormat="1" ht="12.75" customHeight="1" x14ac:dyDescent="0.2">
      <c r="H1629" s="36"/>
    </row>
    <row r="1630" spans="8:8" s="32" customFormat="1" ht="12.75" customHeight="1" x14ac:dyDescent="0.2">
      <c r="H1630" s="36"/>
    </row>
    <row r="1631" spans="8:8" s="32" customFormat="1" ht="12.75" customHeight="1" x14ac:dyDescent="0.2">
      <c r="H1631" s="36"/>
    </row>
    <row r="1632" spans="8:8" s="32" customFormat="1" ht="12.75" customHeight="1" x14ac:dyDescent="0.2">
      <c r="H1632" s="36"/>
    </row>
    <row r="1633" spans="8:8" s="32" customFormat="1" ht="12.75" customHeight="1" x14ac:dyDescent="0.2">
      <c r="H1633" s="36"/>
    </row>
    <row r="1634" spans="8:8" s="32" customFormat="1" ht="12.75" customHeight="1" x14ac:dyDescent="0.2">
      <c r="H1634" s="36"/>
    </row>
    <row r="1635" spans="8:8" s="32" customFormat="1" ht="12.75" customHeight="1" x14ac:dyDescent="0.2">
      <c r="H1635" s="36"/>
    </row>
    <row r="1636" spans="8:8" s="32" customFormat="1" ht="12.75" customHeight="1" x14ac:dyDescent="0.2">
      <c r="H1636" s="36"/>
    </row>
    <row r="1637" spans="8:8" s="32" customFormat="1" ht="12.75" customHeight="1" x14ac:dyDescent="0.2">
      <c r="H1637" s="36"/>
    </row>
    <row r="1638" spans="8:8" s="32" customFormat="1" ht="12.75" customHeight="1" x14ac:dyDescent="0.2">
      <c r="H1638" s="36"/>
    </row>
    <row r="1639" spans="8:8" s="32" customFormat="1" ht="12.75" customHeight="1" x14ac:dyDescent="0.2">
      <c r="H1639" s="36"/>
    </row>
    <row r="1640" spans="8:8" s="32" customFormat="1" ht="12.75" customHeight="1" x14ac:dyDescent="0.2">
      <c r="H1640" s="36"/>
    </row>
    <row r="1641" spans="8:8" s="32" customFormat="1" ht="12.75" customHeight="1" x14ac:dyDescent="0.2">
      <c r="H1641" s="36"/>
    </row>
    <row r="1642" spans="8:8" s="32" customFormat="1" ht="12.75" customHeight="1" x14ac:dyDescent="0.2">
      <c r="H1642" s="36"/>
    </row>
    <row r="1643" spans="8:8" s="32" customFormat="1" ht="12.75" customHeight="1" x14ac:dyDescent="0.2">
      <c r="H1643" s="36"/>
    </row>
    <row r="1644" spans="8:8" s="32" customFormat="1" ht="12.75" customHeight="1" x14ac:dyDescent="0.2">
      <c r="H1644" s="36"/>
    </row>
    <row r="1645" spans="8:8" s="32" customFormat="1" ht="12.75" customHeight="1" x14ac:dyDescent="0.2">
      <c r="H1645" s="36"/>
    </row>
    <row r="1646" spans="8:8" s="32" customFormat="1" ht="12.75" customHeight="1" x14ac:dyDescent="0.2">
      <c r="H1646" s="36"/>
    </row>
    <row r="1647" spans="8:8" s="32" customFormat="1" ht="12.75" customHeight="1" x14ac:dyDescent="0.2">
      <c r="H1647" s="36"/>
    </row>
    <row r="1648" spans="8:8" s="32" customFormat="1" ht="12.75" customHeight="1" x14ac:dyDescent="0.2">
      <c r="H1648" s="36"/>
    </row>
    <row r="1649" spans="8:8" s="32" customFormat="1" ht="12.75" customHeight="1" x14ac:dyDescent="0.2">
      <c r="H1649" s="36"/>
    </row>
    <row r="1650" spans="8:8" s="32" customFormat="1" ht="12.75" customHeight="1" x14ac:dyDescent="0.2">
      <c r="H1650" s="36"/>
    </row>
    <row r="1651" spans="8:8" s="32" customFormat="1" ht="12.75" customHeight="1" x14ac:dyDescent="0.2">
      <c r="H1651" s="36"/>
    </row>
    <row r="1652" spans="8:8" s="32" customFormat="1" ht="12.75" customHeight="1" x14ac:dyDescent="0.2">
      <c r="H1652" s="36"/>
    </row>
    <row r="1653" spans="8:8" s="32" customFormat="1" ht="12.75" customHeight="1" x14ac:dyDescent="0.2">
      <c r="H1653" s="36"/>
    </row>
    <row r="1654" spans="8:8" s="32" customFormat="1" ht="12.75" customHeight="1" x14ac:dyDescent="0.2">
      <c r="H1654" s="36"/>
    </row>
    <row r="1655" spans="8:8" s="32" customFormat="1" ht="12.75" customHeight="1" x14ac:dyDescent="0.2">
      <c r="H1655" s="36"/>
    </row>
    <row r="1656" spans="8:8" s="32" customFormat="1" ht="12.75" customHeight="1" x14ac:dyDescent="0.2">
      <c r="H1656" s="36"/>
    </row>
    <row r="1657" spans="8:8" s="32" customFormat="1" ht="12.75" customHeight="1" x14ac:dyDescent="0.2">
      <c r="H1657" s="36"/>
    </row>
    <row r="1658" spans="8:8" s="32" customFormat="1" ht="12.75" customHeight="1" x14ac:dyDescent="0.2">
      <c r="H1658" s="36"/>
    </row>
    <row r="1659" spans="8:8" s="32" customFormat="1" ht="12.75" customHeight="1" x14ac:dyDescent="0.2">
      <c r="H1659" s="36"/>
    </row>
    <row r="1660" spans="8:8" s="32" customFormat="1" ht="12.75" customHeight="1" x14ac:dyDescent="0.2">
      <c r="H1660" s="36"/>
    </row>
    <row r="1661" spans="8:8" s="32" customFormat="1" ht="12.75" customHeight="1" x14ac:dyDescent="0.2">
      <c r="H1661" s="36"/>
    </row>
    <row r="1662" spans="8:8" s="32" customFormat="1" ht="12.75" customHeight="1" x14ac:dyDescent="0.2">
      <c r="H1662" s="36"/>
    </row>
    <row r="1663" spans="8:8" s="32" customFormat="1" ht="12.75" customHeight="1" x14ac:dyDescent="0.2">
      <c r="H1663" s="36"/>
    </row>
    <row r="1664" spans="8:8" s="32" customFormat="1" ht="12.75" customHeight="1" x14ac:dyDescent="0.2">
      <c r="H1664" s="36"/>
    </row>
    <row r="1665" spans="8:8" s="32" customFormat="1" ht="12.75" customHeight="1" x14ac:dyDescent="0.2">
      <c r="H1665" s="36"/>
    </row>
    <row r="1666" spans="8:8" s="32" customFormat="1" ht="12.75" customHeight="1" x14ac:dyDescent="0.2">
      <c r="H1666" s="36"/>
    </row>
    <row r="1667" spans="8:8" s="32" customFormat="1" ht="12.75" customHeight="1" x14ac:dyDescent="0.2">
      <c r="H1667" s="36"/>
    </row>
    <row r="1668" spans="8:8" s="32" customFormat="1" ht="12.75" customHeight="1" x14ac:dyDescent="0.2">
      <c r="H1668" s="36"/>
    </row>
    <row r="1669" spans="8:8" s="32" customFormat="1" ht="12.75" customHeight="1" x14ac:dyDescent="0.2">
      <c r="H1669" s="36"/>
    </row>
    <row r="1670" spans="8:8" s="32" customFormat="1" ht="12.75" customHeight="1" x14ac:dyDescent="0.2">
      <c r="H1670" s="36"/>
    </row>
    <row r="1671" spans="8:8" s="32" customFormat="1" ht="12.75" customHeight="1" x14ac:dyDescent="0.2">
      <c r="H1671" s="36"/>
    </row>
    <row r="1672" spans="8:8" s="32" customFormat="1" ht="12.75" customHeight="1" x14ac:dyDescent="0.2">
      <c r="H1672" s="36"/>
    </row>
    <row r="1673" spans="8:8" s="32" customFormat="1" ht="12.75" customHeight="1" x14ac:dyDescent="0.2">
      <c r="H1673" s="36"/>
    </row>
    <row r="1674" spans="8:8" s="32" customFormat="1" ht="12.75" customHeight="1" x14ac:dyDescent="0.2">
      <c r="H1674" s="36"/>
    </row>
    <row r="1675" spans="8:8" s="32" customFormat="1" ht="12.75" customHeight="1" x14ac:dyDescent="0.2">
      <c r="H1675" s="36"/>
    </row>
    <row r="1676" spans="8:8" s="32" customFormat="1" ht="12.75" customHeight="1" x14ac:dyDescent="0.2">
      <c r="H1676" s="36"/>
    </row>
    <row r="1677" spans="8:8" s="32" customFormat="1" ht="12.75" customHeight="1" x14ac:dyDescent="0.2">
      <c r="H1677" s="36"/>
    </row>
    <row r="1678" spans="8:8" s="32" customFormat="1" ht="12.75" customHeight="1" x14ac:dyDescent="0.2">
      <c r="H1678" s="36"/>
    </row>
    <row r="1679" spans="8:8" s="32" customFormat="1" ht="12.75" customHeight="1" x14ac:dyDescent="0.2">
      <c r="H1679" s="36"/>
    </row>
    <row r="1680" spans="8:8" s="32" customFormat="1" ht="12.75" customHeight="1" x14ac:dyDescent="0.2">
      <c r="H1680" s="36"/>
    </row>
    <row r="1681" spans="8:8" s="32" customFormat="1" ht="12.75" customHeight="1" x14ac:dyDescent="0.2">
      <c r="H1681" s="36"/>
    </row>
    <row r="1682" spans="8:8" s="32" customFormat="1" ht="12.75" customHeight="1" x14ac:dyDescent="0.2">
      <c r="H1682" s="36"/>
    </row>
    <row r="1683" spans="8:8" s="32" customFormat="1" ht="12.75" customHeight="1" x14ac:dyDescent="0.2">
      <c r="H1683" s="36"/>
    </row>
    <row r="1684" spans="8:8" s="32" customFormat="1" ht="12.75" customHeight="1" x14ac:dyDescent="0.2">
      <c r="H1684" s="36"/>
    </row>
    <row r="1685" spans="8:8" s="32" customFormat="1" ht="12.75" customHeight="1" x14ac:dyDescent="0.2">
      <c r="H1685" s="36"/>
    </row>
    <row r="1686" spans="8:8" s="32" customFormat="1" ht="12.75" customHeight="1" x14ac:dyDescent="0.2">
      <c r="H1686" s="36"/>
    </row>
    <row r="1687" spans="8:8" s="32" customFormat="1" ht="12.75" customHeight="1" x14ac:dyDescent="0.2">
      <c r="H1687" s="36"/>
    </row>
    <row r="1688" spans="8:8" s="32" customFormat="1" ht="12.75" customHeight="1" x14ac:dyDescent="0.2">
      <c r="H1688" s="36"/>
    </row>
    <row r="1689" spans="8:8" s="32" customFormat="1" ht="12.75" customHeight="1" x14ac:dyDescent="0.2">
      <c r="H1689" s="36"/>
    </row>
    <row r="1690" spans="8:8" s="32" customFormat="1" ht="12.75" customHeight="1" x14ac:dyDescent="0.2">
      <c r="H1690" s="36"/>
    </row>
    <row r="1691" spans="8:8" s="32" customFormat="1" ht="12.75" customHeight="1" x14ac:dyDescent="0.2">
      <c r="H1691" s="36"/>
    </row>
    <row r="1692" spans="8:8" s="32" customFormat="1" ht="12.75" customHeight="1" x14ac:dyDescent="0.2">
      <c r="H1692" s="36"/>
    </row>
    <row r="1693" spans="8:8" s="32" customFormat="1" ht="12.75" customHeight="1" x14ac:dyDescent="0.2">
      <c r="H1693" s="36"/>
    </row>
    <row r="1694" spans="8:8" s="32" customFormat="1" ht="12.75" customHeight="1" x14ac:dyDescent="0.2">
      <c r="H1694" s="36"/>
    </row>
    <row r="1695" spans="8:8" s="32" customFormat="1" ht="12.75" customHeight="1" x14ac:dyDescent="0.2">
      <c r="H1695" s="36"/>
    </row>
    <row r="1696" spans="8:8" s="32" customFormat="1" ht="12.75" customHeight="1" x14ac:dyDescent="0.2">
      <c r="H1696" s="36"/>
    </row>
    <row r="1697" spans="8:8" s="32" customFormat="1" ht="12.75" customHeight="1" x14ac:dyDescent="0.2">
      <c r="H1697" s="36"/>
    </row>
    <row r="1698" spans="8:8" s="32" customFormat="1" ht="12.75" customHeight="1" x14ac:dyDescent="0.2">
      <c r="H1698" s="36"/>
    </row>
    <row r="1699" spans="8:8" s="32" customFormat="1" ht="12.75" customHeight="1" x14ac:dyDescent="0.2">
      <c r="H1699" s="36"/>
    </row>
    <row r="1700" spans="8:8" s="32" customFormat="1" ht="12.75" customHeight="1" x14ac:dyDescent="0.2">
      <c r="H1700" s="36"/>
    </row>
    <row r="1701" spans="8:8" s="32" customFormat="1" ht="12.75" customHeight="1" x14ac:dyDescent="0.2">
      <c r="H1701" s="36"/>
    </row>
    <row r="1702" spans="8:8" s="32" customFormat="1" ht="12.75" customHeight="1" x14ac:dyDescent="0.2">
      <c r="H1702" s="36"/>
    </row>
    <row r="1703" spans="8:8" s="32" customFormat="1" ht="12.75" customHeight="1" x14ac:dyDescent="0.2">
      <c r="H1703" s="36"/>
    </row>
    <row r="1704" spans="8:8" s="32" customFormat="1" ht="12.75" customHeight="1" x14ac:dyDescent="0.2">
      <c r="H1704" s="36"/>
    </row>
    <row r="1705" spans="8:8" s="32" customFormat="1" ht="12.75" customHeight="1" x14ac:dyDescent="0.2">
      <c r="H1705" s="36"/>
    </row>
    <row r="1706" spans="8:8" s="32" customFormat="1" ht="12.75" customHeight="1" x14ac:dyDescent="0.2">
      <c r="H1706" s="36"/>
    </row>
    <row r="1707" spans="8:8" s="32" customFormat="1" ht="12.75" customHeight="1" x14ac:dyDescent="0.2">
      <c r="H1707" s="36"/>
    </row>
    <row r="1708" spans="8:8" s="32" customFormat="1" ht="12.75" customHeight="1" x14ac:dyDescent="0.2">
      <c r="H1708" s="36"/>
    </row>
    <row r="1709" spans="8:8" s="32" customFormat="1" ht="12.75" customHeight="1" x14ac:dyDescent="0.2">
      <c r="H1709" s="36"/>
    </row>
    <row r="1710" spans="8:8" s="32" customFormat="1" ht="12.75" customHeight="1" x14ac:dyDescent="0.2">
      <c r="H1710" s="36"/>
    </row>
    <row r="1711" spans="8:8" s="32" customFormat="1" ht="12.75" customHeight="1" x14ac:dyDescent="0.2">
      <c r="H1711" s="36"/>
    </row>
    <row r="1712" spans="8:8" s="32" customFormat="1" ht="12.75" customHeight="1" x14ac:dyDescent="0.2">
      <c r="H1712" s="36"/>
    </row>
    <row r="1713" spans="8:8" s="32" customFormat="1" ht="12.75" customHeight="1" x14ac:dyDescent="0.2">
      <c r="H1713" s="36"/>
    </row>
    <row r="1714" spans="8:8" s="32" customFormat="1" ht="12.75" customHeight="1" x14ac:dyDescent="0.2">
      <c r="H1714" s="36"/>
    </row>
    <row r="1715" spans="8:8" s="32" customFormat="1" ht="12.75" customHeight="1" x14ac:dyDescent="0.2">
      <c r="H1715" s="36"/>
    </row>
    <row r="1716" spans="8:8" s="32" customFormat="1" ht="12.75" customHeight="1" x14ac:dyDescent="0.2">
      <c r="H1716" s="36"/>
    </row>
    <row r="1717" spans="8:8" s="32" customFormat="1" ht="12.75" customHeight="1" x14ac:dyDescent="0.2">
      <c r="H1717" s="36"/>
    </row>
    <row r="1718" spans="8:8" s="32" customFormat="1" ht="12.75" customHeight="1" x14ac:dyDescent="0.2">
      <c r="H1718" s="36"/>
    </row>
    <row r="1719" spans="8:8" s="32" customFormat="1" ht="12.75" customHeight="1" x14ac:dyDescent="0.2">
      <c r="H1719" s="36"/>
    </row>
    <row r="1720" spans="8:8" s="32" customFormat="1" ht="12.75" customHeight="1" x14ac:dyDescent="0.2">
      <c r="H1720" s="36"/>
    </row>
    <row r="1721" spans="8:8" s="32" customFormat="1" ht="12.75" customHeight="1" x14ac:dyDescent="0.2">
      <c r="H1721" s="36"/>
    </row>
    <row r="1722" spans="8:8" s="32" customFormat="1" ht="12.75" customHeight="1" x14ac:dyDescent="0.2">
      <c r="H1722" s="36"/>
    </row>
    <row r="1723" spans="8:8" s="32" customFormat="1" ht="12.75" customHeight="1" x14ac:dyDescent="0.2">
      <c r="H1723" s="36"/>
    </row>
    <row r="1724" spans="8:8" s="32" customFormat="1" ht="12.75" customHeight="1" x14ac:dyDescent="0.2">
      <c r="H1724" s="36"/>
    </row>
    <row r="1725" spans="8:8" s="32" customFormat="1" ht="12.75" customHeight="1" x14ac:dyDescent="0.2">
      <c r="H1725" s="36"/>
    </row>
    <row r="1726" spans="8:8" s="32" customFormat="1" ht="12.75" customHeight="1" x14ac:dyDescent="0.2">
      <c r="H1726" s="36"/>
    </row>
    <row r="1727" spans="8:8" s="32" customFormat="1" ht="12.75" customHeight="1" x14ac:dyDescent="0.2">
      <c r="H1727" s="36"/>
    </row>
    <row r="1728" spans="8:8" s="32" customFormat="1" ht="12.75" customHeight="1" x14ac:dyDescent="0.2">
      <c r="H1728" s="36"/>
    </row>
    <row r="1729" spans="8:8" s="32" customFormat="1" ht="12.75" customHeight="1" x14ac:dyDescent="0.2">
      <c r="H1729" s="36"/>
    </row>
    <row r="1730" spans="8:8" s="32" customFormat="1" ht="12.75" customHeight="1" x14ac:dyDescent="0.2">
      <c r="H1730" s="36"/>
    </row>
    <row r="1731" spans="8:8" s="32" customFormat="1" ht="12.75" customHeight="1" x14ac:dyDescent="0.2">
      <c r="H1731" s="36"/>
    </row>
    <row r="1732" spans="8:8" s="32" customFormat="1" ht="12.75" customHeight="1" x14ac:dyDescent="0.2">
      <c r="H1732" s="36"/>
    </row>
    <row r="1733" spans="8:8" s="32" customFormat="1" ht="12.75" customHeight="1" x14ac:dyDescent="0.2">
      <c r="H1733" s="36"/>
    </row>
    <row r="1734" spans="8:8" s="32" customFormat="1" ht="12.75" customHeight="1" x14ac:dyDescent="0.2">
      <c r="H1734" s="36"/>
    </row>
    <row r="1735" spans="8:8" s="32" customFormat="1" ht="12.75" customHeight="1" x14ac:dyDescent="0.2">
      <c r="H1735" s="36"/>
    </row>
    <row r="1736" spans="8:8" s="32" customFormat="1" ht="12.75" customHeight="1" x14ac:dyDescent="0.2">
      <c r="H1736" s="36"/>
    </row>
    <row r="1737" spans="8:8" s="32" customFormat="1" ht="12.75" customHeight="1" x14ac:dyDescent="0.2">
      <c r="H1737" s="36"/>
    </row>
    <row r="1738" spans="8:8" s="32" customFormat="1" ht="12.75" customHeight="1" x14ac:dyDescent="0.2">
      <c r="H1738" s="36"/>
    </row>
    <row r="1739" spans="8:8" s="32" customFormat="1" ht="12.75" customHeight="1" x14ac:dyDescent="0.2">
      <c r="H1739" s="36"/>
    </row>
    <row r="1740" spans="8:8" s="32" customFormat="1" ht="12.75" customHeight="1" x14ac:dyDescent="0.2">
      <c r="H1740" s="36"/>
    </row>
    <row r="1741" spans="8:8" s="32" customFormat="1" ht="12.75" customHeight="1" x14ac:dyDescent="0.2">
      <c r="H1741" s="36"/>
    </row>
    <row r="1742" spans="8:8" s="32" customFormat="1" ht="12.75" customHeight="1" x14ac:dyDescent="0.2">
      <c r="H1742" s="36"/>
    </row>
    <row r="1743" spans="8:8" s="32" customFormat="1" ht="12.75" customHeight="1" x14ac:dyDescent="0.2">
      <c r="H1743" s="36"/>
    </row>
    <row r="1744" spans="8:8" s="32" customFormat="1" ht="12.75" customHeight="1" x14ac:dyDescent="0.2">
      <c r="H1744" s="36"/>
    </row>
    <row r="1745" spans="8:8" s="32" customFormat="1" ht="12.75" customHeight="1" x14ac:dyDescent="0.2">
      <c r="H1745" s="36"/>
    </row>
    <row r="1746" spans="8:8" s="32" customFormat="1" ht="12.75" customHeight="1" x14ac:dyDescent="0.2">
      <c r="H1746" s="36"/>
    </row>
    <row r="1747" spans="8:8" s="32" customFormat="1" ht="12.75" customHeight="1" x14ac:dyDescent="0.2">
      <c r="H1747" s="36"/>
    </row>
    <row r="1748" spans="8:8" s="32" customFormat="1" ht="12.75" customHeight="1" x14ac:dyDescent="0.2">
      <c r="H1748" s="36"/>
    </row>
    <row r="1749" spans="8:8" s="32" customFormat="1" ht="12.75" customHeight="1" x14ac:dyDescent="0.2">
      <c r="H1749" s="36"/>
    </row>
    <row r="1750" spans="8:8" s="32" customFormat="1" ht="12.75" customHeight="1" x14ac:dyDescent="0.2">
      <c r="H1750" s="36"/>
    </row>
    <row r="1751" spans="8:8" s="32" customFormat="1" ht="12.75" customHeight="1" x14ac:dyDescent="0.2">
      <c r="H1751" s="36"/>
    </row>
    <row r="1752" spans="8:8" s="32" customFormat="1" ht="12.75" customHeight="1" x14ac:dyDescent="0.2">
      <c r="H1752" s="36"/>
    </row>
    <row r="1753" spans="8:8" s="32" customFormat="1" ht="12.75" customHeight="1" x14ac:dyDescent="0.2">
      <c r="H1753" s="36"/>
    </row>
    <row r="1754" spans="8:8" s="32" customFormat="1" ht="12.75" customHeight="1" x14ac:dyDescent="0.2">
      <c r="H1754" s="36"/>
    </row>
    <row r="1755" spans="8:8" s="32" customFormat="1" ht="12.75" customHeight="1" x14ac:dyDescent="0.2">
      <c r="H1755" s="36"/>
    </row>
    <row r="1756" spans="8:8" s="32" customFormat="1" ht="12.75" customHeight="1" x14ac:dyDescent="0.2">
      <c r="H1756" s="36"/>
    </row>
    <row r="1757" spans="8:8" s="32" customFormat="1" ht="12.75" customHeight="1" x14ac:dyDescent="0.2">
      <c r="H1757" s="36"/>
    </row>
    <row r="1758" spans="8:8" s="32" customFormat="1" ht="12.75" customHeight="1" x14ac:dyDescent="0.2">
      <c r="H1758" s="36"/>
    </row>
    <row r="1759" spans="8:8" s="32" customFormat="1" ht="12.75" customHeight="1" x14ac:dyDescent="0.2">
      <c r="H1759" s="36"/>
    </row>
    <row r="1760" spans="8:8" s="32" customFormat="1" ht="12.75" customHeight="1" x14ac:dyDescent="0.2">
      <c r="H1760" s="36"/>
    </row>
    <row r="1761" spans="8:8" s="32" customFormat="1" ht="12.75" customHeight="1" x14ac:dyDescent="0.2">
      <c r="H1761" s="36"/>
    </row>
    <row r="1762" spans="8:8" s="32" customFormat="1" ht="12.75" customHeight="1" x14ac:dyDescent="0.2">
      <c r="H1762" s="36"/>
    </row>
    <row r="1763" spans="8:8" s="32" customFormat="1" ht="12.75" customHeight="1" x14ac:dyDescent="0.2">
      <c r="H1763" s="36"/>
    </row>
    <row r="1764" spans="8:8" s="32" customFormat="1" ht="12.75" customHeight="1" x14ac:dyDescent="0.2">
      <c r="H1764" s="36"/>
    </row>
    <row r="1765" spans="8:8" s="32" customFormat="1" ht="12.75" customHeight="1" x14ac:dyDescent="0.2">
      <c r="H1765" s="36"/>
    </row>
    <row r="1766" spans="8:8" s="32" customFormat="1" ht="12.75" customHeight="1" x14ac:dyDescent="0.2">
      <c r="H1766" s="36"/>
    </row>
    <row r="1767" spans="8:8" s="32" customFormat="1" ht="12.75" customHeight="1" x14ac:dyDescent="0.2">
      <c r="H1767" s="36"/>
    </row>
    <row r="1768" spans="8:8" s="32" customFormat="1" ht="12.75" customHeight="1" x14ac:dyDescent="0.2">
      <c r="H1768" s="36"/>
    </row>
    <row r="1769" spans="8:8" s="32" customFormat="1" ht="12.75" customHeight="1" x14ac:dyDescent="0.2">
      <c r="H1769" s="36"/>
    </row>
    <row r="1770" spans="8:8" s="32" customFormat="1" ht="12.75" customHeight="1" x14ac:dyDescent="0.2">
      <c r="H1770" s="36"/>
    </row>
    <row r="1771" spans="8:8" s="32" customFormat="1" ht="12.75" customHeight="1" x14ac:dyDescent="0.2">
      <c r="H1771" s="36"/>
    </row>
    <row r="1772" spans="8:8" s="32" customFormat="1" ht="12.75" customHeight="1" x14ac:dyDescent="0.2">
      <c r="H1772" s="36"/>
    </row>
    <row r="1773" spans="8:8" s="32" customFormat="1" ht="12.75" customHeight="1" x14ac:dyDescent="0.2">
      <c r="H1773" s="36"/>
    </row>
    <row r="1774" spans="8:8" s="32" customFormat="1" ht="12.75" customHeight="1" x14ac:dyDescent="0.2">
      <c r="H1774" s="36"/>
    </row>
    <row r="1775" spans="8:8" s="32" customFormat="1" ht="12.75" customHeight="1" x14ac:dyDescent="0.2">
      <c r="H1775" s="36"/>
    </row>
    <row r="1776" spans="8:8" s="32" customFormat="1" ht="12.75" customHeight="1" x14ac:dyDescent="0.2">
      <c r="H1776" s="36"/>
    </row>
    <row r="1777" spans="8:8" s="32" customFormat="1" ht="12.75" customHeight="1" x14ac:dyDescent="0.2">
      <c r="H1777" s="36"/>
    </row>
    <row r="1778" spans="8:8" s="32" customFormat="1" ht="12.75" customHeight="1" x14ac:dyDescent="0.2">
      <c r="H1778" s="36"/>
    </row>
    <row r="1779" spans="8:8" s="32" customFormat="1" ht="12.75" customHeight="1" x14ac:dyDescent="0.2">
      <c r="H1779" s="36"/>
    </row>
    <row r="1780" spans="8:8" s="32" customFormat="1" ht="12.75" customHeight="1" x14ac:dyDescent="0.2">
      <c r="H1780" s="36"/>
    </row>
    <row r="1781" spans="8:8" s="32" customFormat="1" ht="12.75" customHeight="1" x14ac:dyDescent="0.2">
      <c r="H1781" s="36"/>
    </row>
    <row r="1782" spans="8:8" s="32" customFormat="1" ht="12.75" customHeight="1" x14ac:dyDescent="0.2">
      <c r="H1782" s="36"/>
    </row>
    <row r="1783" spans="8:8" s="32" customFormat="1" ht="12.75" customHeight="1" x14ac:dyDescent="0.2">
      <c r="H1783" s="36"/>
    </row>
    <row r="1784" spans="8:8" s="32" customFormat="1" ht="12.75" customHeight="1" x14ac:dyDescent="0.2">
      <c r="H1784" s="36"/>
    </row>
    <row r="1785" spans="8:8" s="32" customFormat="1" ht="12.75" customHeight="1" x14ac:dyDescent="0.2">
      <c r="H1785" s="36"/>
    </row>
    <row r="1786" spans="8:8" s="32" customFormat="1" ht="12.75" customHeight="1" x14ac:dyDescent="0.2">
      <c r="H1786" s="36"/>
    </row>
    <row r="1787" spans="8:8" s="32" customFormat="1" ht="12.75" customHeight="1" x14ac:dyDescent="0.2">
      <c r="H1787" s="36"/>
    </row>
    <row r="1788" spans="8:8" s="32" customFormat="1" ht="12.75" customHeight="1" x14ac:dyDescent="0.2">
      <c r="H1788" s="36"/>
    </row>
    <row r="1789" spans="8:8" s="32" customFormat="1" ht="12.75" customHeight="1" x14ac:dyDescent="0.2">
      <c r="H1789" s="36"/>
    </row>
    <row r="1790" spans="8:8" s="32" customFormat="1" ht="12.75" customHeight="1" x14ac:dyDescent="0.2">
      <c r="H1790" s="36"/>
    </row>
    <row r="1791" spans="8:8" s="32" customFormat="1" ht="12.75" customHeight="1" x14ac:dyDescent="0.2">
      <c r="H1791" s="36"/>
    </row>
    <row r="1792" spans="8:8" s="32" customFormat="1" ht="12.75" customHeight="1" x14ac:dyDescent="0.2">
      <c r="H1792" s="36"/>
    </row>
    <row r="1793" spans="8:8" s="32" customFormat="1" ht="12.75" customHeight="1" x14ac:dyDescent="0.2">
      <c r="H1793" s="36"/>
    </row>
    <row r="1794" spans="8:8" s="32" customFormat="1" ht="12.75" customHeight="1" x14ac:dyDescent="0.2">
      <c r="H1794" s="36"/>
    </row>
    <row r="1795" spans="8:8" s="32" customFormat="1" ht="12.75" customHeight="1" x14ac:dyDescent="0.2">
      <c r="H1795" s="36"/>
    </row>
    <row r="1796" spans="8:8" s="32" customFormat="1" ht="12.75" customHeight="1" x14ac:dyDescent="0.2">
      <c r="H1796" s="36"/>
    </row>
    <row r="1797" spans="8:8" s="32" customFormat="1" ht="12.75" customHeight="1" x14ac:dyDescent="0.2">
      <c r="H1797" s="36"/>
    </row>
    <row r="1798" spans="8:8" s="32" customFormat="1" ht="12.75" customHeight="1" x14ac:dyDescent="0.2">
      <c r="H1798" s="36"/>
    </row>
    <row r="1799" spans="8:8" s="32" customFormat="1" ht="12.75" customHeight="1" x14ac:dyDescent="0.2">
      <c r="H1799" s="36"/>
    </row>
    <row r="1800" spans="8:8" s="32" customFormat="1" ht="12.75" customHeight="1" x14ac:dyDescent="0.2">
      <c r="H1800" s="36"/>
    </row>
    <row r="1801" spans="8:8" s="32" customFormat="1" ht="12.75" customHeight="1" x14ac:dyDescent="0.2">
      <c r="H1801" s="36"/>
    </row>
    <row r="1802" spans="8:8" s="32" customFormat="1" ht="12.75" customHeight="1" x14ac:dyDescent="0.2">
      <c r="H1802" s="36"/>
    </row>
    <row r="1803" spans="8:8" s="32" customFormat="1" ht="12.75" customHeight="1" x14ac:dyDescent="0.2">
      <c r="H1803" s="36"/>
    </row>
    <row r="1804" spans="8:8" s="32" customFormat="1" ht="12.75" customHeight="1" x14ac:dyDescent="0.2">
      <c r="H1804" s="36"/>
    </row>
    <row r="1805" spans="8:8" s="32" customFormat="1" ht="12.75" customHeight="1" x14ac:dyDescent="0.2">
      <c r="H1805" s="36"/>
    </row>
    <row r="1806" spans="8:8" s="32" customFormat="1" ht="12.75" customHeight="1" x14ac:dyDescent="0.2">
      <c r="H1806" s="36"/>
    </row>
    <row r="1807" spans="8:8" s="32" customFormat="1" ht="12.75" customHeight="1" x14ac:dyDescent="0.2">
      <c r="H1807" s="36"/>
    </row>
    <row r="1808" spans="8:8" s="32" customFormat="1" ht="12.75" customHeight="1" x14ac:dyDescent="0.2">
      <c r="H1808" s="36"/>
    </row>
    <row r="1809" spans="8:8" s="32" customFormat="1" ht="12.75" customHeight="1" x14ac:dyDescent="0.2">
      <c r="H1809" s="36"/>
    </row>
    <row r="1810" spans="8:8" s="32" customFormat="1" ht="12.75" customHeight="1" x14ac:dyDescent="0.2">
      <c r="H1810" s="36"/>
    </row>
    <row r="1811" spans="8:8" s="32" customFormat="1" ht="12.75" customHeight="1" x14ac:dyDescent="0.2">
      <c r="H1811" s="36"/>
    </row>
    <row r="1812" spans="8:8" s="32" customFormat="1" ht="12.75" customHeight="1" x14ac:dyDescent="0.2">
      <c r="H1812" s="36"/>
    </row>
    <row r="1813" spans="8:8" s="32" customFormat="1" ht="12.75" customHeight="1" x14ac:dyDescent="0.2">
      <c r="H1813" s="36"/>
    </row>
    <row r="1814" spans="8:8" s="32" customFormat="1" ht="12.75" customHeight="1" x14ac:dyDescent="0.2">
      <c r="H1814" s="36"/>
    </row>
    <row r="1815" spans="8:8" s="32" customFormat="1" ht="12.75" customHeight="1" x14ac:dyDescent="0.2">
      <c r="H1815" s="36"/>
    </row>
    <row r="1816" spans="8:8" s="32" customFormat="1" ht="12.75" customHeight="1" x14ac:dyDescent="0.2">
      <c r="H1816" s="36"/>
    </row>
    <row r="1817" spans="8:8" s="32" customFormat="1" ht="12.75" customHeight="1" x14ac:dyDescent="0.2">
      <c r="H1817" s="36"/>
    </row>
    <row r="1818" spans="8:8" s="32" customFormat="1" ht="12.75" customHeight="1" x14ac:dyDescent="0.2">
      <c r="H1818" s="36"/>
    </row>
    <row r="1819" spans="8:8" s="32" customFormat="1" ht="12.75" customHeight="1" x14ac:dyDescent="0.2">
      <c r="H1819" s="36"/>
    </row>
    <row r="1820" spans="8:8" s="32" customFormat="1" ht="12.75" customHeight="1" x14ac:dyDescent="0.2">
      <c r="H1820" s="36"/>
    </row>
    <row r="1821" spans="8:8" s="32" customFormat="1" ht="12.75" customHeight="1" x14ac:dyDescent="0.2">
      <c r="H1821" s="36"/>
    </row>
    <row r="1822" spans="8:8" s="32" customFormat="1" ht="12.75" customHeight="1" x14ac:dyDescent="0.2">
      <c r="H1822" s="36"/>
    </row>
    <row r="1823" spans="8:8" s="32" customFormat="1" ht="12.75" customHeight="1" x14ac:dyDescent="0.2">
      <c r="H1823" s="36"/>
    </row>
    <row r="1824" spans="8:8" s="32" customFormat="1" ht="12.75" customHeight="1" x14ac:dyDescent="0.2">
      <c r="H1824" s="36"/>
    </row>
    <row r="1825" spans="8:8" s="32" customFormat="1" ht="12.75" customHeight="1" x14ac:dyDescent="0.2">
      <c r="H1825" s="36"/>
    </row>
    <row r="1826" spans="8:8" s="32" customFormat="1" ht="12.75" customHeight="1" x14ac:dyDescent="0.2">
      <c r="H1826" s="36"/>
    </row>
    <row r="1827" spans="8:8" s="32" customFormat="1" ht="12.75" customHeight="1" x14ac:dyDescent="0.2">
      <c r="H1827" s="36"/>
    </row>
    <row r="1828" spans="8:8" s="32" customFormat="1" ht="12.75" customHeight="1" x14ac:dyDescent="0.2">
      <c r="H1828" s="36"/>
    </row>
    <row r="1829" spans="8:8" s="32" customFormat="1" ht="12.75" customHeight="1" x14ac:dyDescent="0.2">
      <c r="H1829" s="36"/>
    </row>
    <row r="1830" spans="8:8" s="32" customFormat="1" ht="12.75" customHeight="1" x14ac:dyDescent="0.2">
      <c r="H1830" s="36"/>
    </row>
    <row r="1831" spans="8:8" s="32" customFormat="1" ht="12.75" customHeight="1" x14ac:dyDescent="0.2">
      <c r="H1831" s="36"/>
    </row>
    <row r="1832" spans="8:8" s="32" customFormat="1" ht="12.75" customHeight="1" x14ac:dyDescent="0.2">
      <c r="H1832" s="36"/>
    </row>
    <row r="1833" spans="8:8" s="32" customFormat="1" ht="12.75" customHeight="1" x14ac:dyDescent="0.2">
      <c r="H1833" s="36"/>
    </row>
    <row r="1834" spans="8:8" s="32" customFormat="1" ht="12.75" customHeight="1" x14ac:dyDescent="0.2">
      <c r="H1834" s="36"/>
    </row>
    <row r="1835" spans="8:8" s="32" customFormat="1" ht="12.75" customHeight="1" x14ac:dyDescent="0.2">
      <c r="H1835" s="36"/>
    </row>
    <row r="1836" spans="8:8" s="32" customFormat="1" ht="12.75" customHeight="1" x14ac:dyDescent="0.2">
      <c r="H1836" s="36"/>
    </row>
    <row r="1837" spans="8:8" s="32" customFormat="1" ht="12.75" customHeight="1" x14ac:dyDescent="0.2">
      <c r="H1837" s="36"/>
    </row>
    <row r="1838" spans="8:8" s="32" customFormat="1" ht="12.75" customHeight="1" x14ac:dyDescent="0.2">
      <c r="H1838" s="36"/>
    </row>
    <row r="1839" spans="8:8" s="32" customFormat="1" ht="12.75" customHeight="1" x14ac:dyDescent="0.2">
      <c r="H1839" s="36"/>
    </row>
    <row r="1840" spans="8:8" s="32" customFormat="1" ht="12.75" customHeight="1" x14ac:dyDescent="0.2">
      <c r="H1840" s="36"/>
    </row>
    <row r="1841" spans="8:8" s="32" customFormat="1" ht="12.75" customHeight="1" x14ac:dyDescent="0.2">
      <c r="H1841" s="36"/>
    </row>
    <row r="1842" spans="8:8" s="32" customFormat="1" ht="12.75" customHeight="1" x14ac:dyDescent="0.2">
      <c r="H1842" s="36"/>
    </row>
    <row r="1843" spans="8:8" s="32" customFormat="1" ht="12.75" customHeight="1" x14ac:dyDescent="0.2">
      <c r="H1843" s="36"/>
    </row>
    <row r="1844" spans="8:8" s="32" customFormat="1" ht="12.75" customHeight="1" x14ac:dyDescent="0.2">
      <c r="H1844" s="36"/>
    </row>
    <row r="1845" spans="8:8" s="32" customFormat="1" ht="12.75" customHeight="1" x14ac:dyDescent="0.2">
      <c r="H1845" s="36"/>
    </row>
    <row r="1846" spans="8:8" s="32" customFormat="1" ht="12.75" customHeight="1" x14ac:dyDescent="0.2">
      <c r="H1846" s="36"/>
    </row>
    <row r="1847" spans="8:8" s="32" customFormat="1" ht="12.75" customHeight="1" x14ac:dyDescent="0.2">
      <c r="H1847" s="36"/>
    </row>
    <row r="1848" spans="8:8" s="32" customFormat="1" ht="12.75" customHeight="1" x14ac:dyDescent="0.2">
      <c r="H1848" s="36"/>
    </row>
    <row r="1849" spans="8:8" s="32" customFormat="1" ht="12.75" customHeight="1" x14ac:dyDescent="0.2">
      <c r="H1849" s="36"/>
    </row>
    <row r="1850" spans="8:8" s="32" customFormat="1" ht="12.75" customHeight="1" x14ac:dyDescent="0.2">
      <c r="H1850" s="36"/>
    </row>
    <row r="1851" spans="8:8" s="32" customFormat="1" ht="12.75" customHeight="1" x14ac:dyDescent="0.2">
      <c r="H1851" s="36"/>
    </row>
    <row r="1852" spans="8:8" s="32" customFormat="1" ht="12.75" customHeight="1" x14ac:dyDescent="0.2">
      <c r="H1852" s="36"/>
    </row>
    <row r="1853" spans="8:8" s="32" customFormat="1" ht="12.75" customHeight="1" x14ac:dyDescent="0.2">
      <c r="H1853" s="36"/>
    </row>
    <row r="1854" spans="8:8" s="32" customFormat="1" ht="12.75" customHeight="1" x14ac:dyDescent="0.2">
      <c r="H1854" s="36"/>
    </row>
    <row r="1855" spans="8:8" s="32" customFormat="1" ht="12.75" customHeight="1" x14ac:dyDescent="0.2">
      <c r="H1855" s="36"/>
    </row>
    <row r="1856" spans="8:8" s="32" customFormat="1" ht="12.75" customHeight="1" x14ac:dyDescent="0.2">
      <c r="H1856" s="36"/>
    </row>
    <row r="1857" spans="8:8" s="32" customFormat="1" ht="12.75" customHeight="1" x14ac:dyDescent="0.2">
      <c r="H1857" s="36"/>
    </row>
    <row r="1858" spans="8:8" s="32" customFormat="1" ht="12.75" customHeight="1" x14ac:dyDescent="0.2">
      <c r="H1858" s="36"/>
    </row>
    <row r="1859" spans="8:8" s="32" customFormat="1" ht="12.75" customHeight="1" x14ac:dyDescent="0.2">
      <c r="H1859" s="36"/>
    </row>
    <row r="1860" spans="8:8" s="32" customFormat="1" ht="12.75" customHeight="1" x14ac:dyDescent="0.2">
      <c r="H1860" s="36"/>
    </row>
    <row r="1861" spans="8:8" s="32" customFormat="1" ht="12.75" customHeight="1" x14ac:dyDescent="0.2">
      <c r="H1861" s="36"/>
    </row>
    <row r="1862" spans="8:8" s="32" customFormat="1" ht="12.75" customHeight="1" x14ac:dyDescent="0.2">
      <c r="H1862" s="36"/>
    </row>
    <row r="1863" spans="8:8" s="32" customFormat="1" ht="12.75" customHeight="1" x14ac:dyDescent="0.2">
      <c r="H1863" s="36"/>
    </row>
    <row r="1864" spans="8:8" s="32" customFormat="1" ht="12.75" customHeight="1" x14ac:dyDescent="0.2">
      <c r="H1864" s="36"/>
    </row>
    <row r="1865" spans="8:8" s="32" customFormat="1" ht="12.75" customHeight="1" x14ac:dyDescent="0.2">
      <c r="H1865" s="36"/>
    </row>
    <row r="1866" spans="8:8" s="32" customFormat="1" ht="12.75" customHeight="1" x14ac:dyDescent="0.2">
      <c r="H1866" s="36"/>
    </row>
    <row r="1867" spans="8:8" s="32" customFormat="1" ht="12.75" customHeight="1" x14ac:dyDescent="0.2">
      <c r="H1867" s="36"/>
    </row>
    <row r="1868" spans="8:8" s="32" customFormat="1" ht="12.75" customHeight="1" x14ac:dyDescent="0.2">
      <c r="H1868" s="36"/>
    </row>
    <row r="1869" spans="8:8" s="32" customFormat="1" ht="12.75" customHeight="1" x14ac:dyDescent="0.2">
      <c r="H1869" s="36"/>
    </row>
    <row r="1870" spans="8:8" s="32" customFormat="1" ht="12.75" customHeight="1" x14ac:dyDescent="0.2">
      <c r="H1870" s="36"/>
    </row>
    <row r="1871" spans="8:8" s="32" customFormat="1" ht="12.75" customHeight="1" x14ac:dyDescent="0.2">
      <c r="H1871" s="36"/>
    </row>
    <row r="1872" spans="8:8" s="32" customFormat="1" ht="12.75" customHeight="1" x14ac:dyDescent="0.2">
      <c r="H1872" s="36"/>
    </row>
    <row r="1873" spans="8:8" s="32" customFormat="1" ht="12.75" customHeight="1" x14ac:dyDescent="0.2">
      <c r="H1873" s="36"/>
    </row>
    <row r="1874" spans="8:8" s="32" customFormat="1" ht="12.75" customHeight="1" x14ac:dyDescent="0.2">
      <c r="H1874" s="36"/>
    </row>
    <row r="1875" spans="8:8" s="32" customFormat="1" ht="12.75" customHeight="1" x14ac:dyDescent="0.2">
      <c r="H1875" s="36"/>
    </row>
    <row r="1876" spans="8:8" s="32" customFormat="1" ht="12.75" customHeight="1" x14ac:dyDescent="0.2">
      <c r="H1876" s="36"/>
    </row>
    <row r="1877" spans="8:8" s="32" customFormat="1" ht="12.75" customHeight="1" x14ac:dyDescent="0.2">
      <c r="H1877" s="36"/>
    </row>
    <row r="1878" spans="8:8" s="32" customFormat="1" ht="12.75" customHeight="1" x14ac:dyDescent="0.2">
      <c r="H1878" s="36"/>
    </row>
    <row r="1879" spans="8:8" s="32" customFormat="1" ht="12.75" customHeight="1" x14ac:dyDescent="0.2">
      <c r="H1879" s="36"/>
    </row>
    <row r="1880" spans="8:8" s="32" customFormat="1" ht="12.75" customHeight="1" x14ac:dyDescent="0.2">
      <c r="H1880" s="36"/>
    </row>
    <row r="1881" spans="8:8" s="32" customFormat="1" ht="12.75" customHeight="1" x14ac:dyDescent="0.2">
      <c r="H1881" s="36"/>
    </row>
    <row r="1882" spans="8:8" s="32" customFormat="1" ht="12.75" customHeight="1" x14ac:dyDescent="0.2">
      <c r="H1882" s="36"/>
    </row>
    <row r="1883" spans="8:8" s="32" customFormat="1" ht="12.75" customHeight="1" x14ac:dyDescent="0.2">
      <c r="H1883" s="36"/>
    </row>
    <row r="1884" spans="8:8" s="32" customFormat="1" ht="12.75" customHeight="1" x14ac:dyDescent="0.2">
      <c r="H1884" s="36"/>
    </row>
    <row r="1885" spans="8:8" s="32" customFormat="1" ht="12.75" customHeight="1" x14ac:dyDescent="0.2">
      <c r="H1885" s="36"/>
    </row>
    <row r="1886" spans="8:8" s="32" customFormat="1" ht="12.75" customHeight="1" x14ac:dyDescent="0.2">
      <c r="H1886" s="36"/>
    </row>
    <row r="1887" spans="8:8" s="32" customFormat="1" ht="12.75" customHeight="1" x14ac:dyDescent="0.2">
      <c r="H1887" s="36"/>
    </row>
    <row r="1888" spans="8:8" s="32" customFormat="1" ht="12.75" customHeight="1" x14ac:dyDescent="0.2">
      <c r="H1888" s="36"/>
    </row>
    <row r="1889" spans="8:8" s="32" customFormat="1" ht="12.75" customHeight="1" x14ac:dyDescent="0.2">
      <c r="H1889" s="36"/>
    </row>
    <row r="1890" spans="8:8" s="32" customFormat="1" ht="12.75" customHeight="1" x14ac:dyDescent="0.2">
      <c r="H1890" s="36"/>
    </row>
    <row r="1891" spans="8:8" s="32" customFormat="1" ht="12.75" customHeight="1" x14ac:dyDescent="0.2">
      <c r="H1891" s="36"/>
    </row>
    <row r="1892" spans="8:8" s="32" customFormat="1" ht="12.75" customHeight="1" x14ac:dyDescent="0.2">
      <c r="H1892" s="36"/>
    </row>
    <row r="1893" spans="8:8" s="32" customFormat="1" ht="12.75" customHeight="1" x14ac:dyDescent="0.2">
      <c r="H1893" s="36"/>
    </row>
    <row r="1894" spans="8:8" s="32" customFormat="1" ht="12.75" customHeight="1" x14ac:dyDescent="0.2">
      <c r="H1894" s="36"/>
    </row>
    <row r="1895" spans="8:8" s="32" customFormat="1" ht="12.75" customHeight="1" x14ac:dyDescent="0.2">
      <c r="H1895" s="36"/>
    </row>
    <row r="1896" spans="8:8" s="32" customFormat="1" ht="12.75" customHeight="1" x14ac:dyDescent="0.2">
      <c r="H1896" s="36"/>
    </row>
    <row r="1897" spans="8:8" s="32" customFormat="1" ht="12.75" customHeight="1" x14ac:dyDescent="0.2">
      <c r="H1897" s="36"/>
    </row>
    <row r="1898" spans="8:8" s="32" customFormat="1" ht="12.75" customHeight="1" x14ac:dyDescent="0.2">
      <c r="H1898" s="36"/>
    </row>
    <row r="1899" spans="8:8" s="32" customFormat="1" ht="12.75" customHeight="1" x14ac:dyDescent="0.2">
      <c r="H1899" s="36"/>
    </row>
    <row r="1900" spans="8:8" s="32" customFormat="1" ht="12.75" customHeight="1" x14ac:dyDescent="0.2">
      <c r="H1900" s="36"/>
    </row>
    <row r="1901" spans="8:8" s="32" customFormat="1" ht="12.75" customHeight="1" x14ac:dyDescent="0.2">
      <c r="H1901" s="36"/>
    </row>
    <row r="1902" spans="8:8" s="32" customFormat="1" ht="12.75" customHeight="1" x14ac:dyDescent="0.2">
      <c r="H1902" s="36"/>
    </row>
    <row r="1903" spans="8:8" s="32" customFormat="1" ht="12.75" customHeight="1" x14ac:dyDescent="0.2">
      <c r="H1903" s="36"/>
    </row>
    <row r="1904" spans="8:8" s="32" customFormat="1" ht="12.75" customHeight="1" x14ac:dyDescent="0.2">
      <c r="H1904" s="36"/>
    </row>
    <row r="1905" spans="8:8" s="32" customFormat="1" ht="12.75" customHeight="1" x14ac:dyDescent="0.2">
      <c r="H1905" s="36"/>
    </row>
    <row r="1906" spans="8:8" s="32" customFormat="1" ht="12.75" customHeight="1" x14ac:dyDescent="0.2">
      <c r="H1906" s="36"/>
    </row>
    <row r="1907" spans="8:8" s="32" customFormat="1" ht="12.75" customHeight="1" x14ac:dyDescent="0.2">
      <c r="H1907" s="36"/>
    </row>
    <row r="1908" spans="8:8" s="32" customFormat="1" ht="12.75" customHeight="1" x14ac:dyDescent="0.2">
      <c r="H1908" s="36"/>
    </row>
    <row r="1909" spans="8:8" s="32" customFormat="1" ht="12.75" customHeight="1" x14ac:dyDescent="0.2">
      <c r="H1909" s="36"/>
    </row>
    <row r="1910" spans="8:8" s="32" customFormat="1" ht="12.75" customHeight="1" x14ac:dyDescent="0.2">
      <c r="H1910" s="36"/>
    </row>
    <row r="1911" spans="8:8" s="32" customFormat="1" ht="12.75" customHeight="1" x14ac:dyDescent="0.2">
      <c r="H1911" s="36"/>
    </row>
    <row r="1912" spans="8:8" s="32" customFormat="1" ht="12.75" customHeight="1" x14ac:dyDescent="0.2">
      <c r="H1912" s="36"/>
    </row>
    <row r="1913" spans="8:8" s="32" customFormat="1" ht="12.75" customHeight="1" x14ac:dyDescent="0.2">
      <c r="H1913" s="36"/>
    </row>
    <row r="1914" spans="8:8" s="32" customFormat="1" ht="12.75" customHeight="1" x14ac:dyDescent="0.2">
      <c r="H1914" s="36"/>
    </row>
    <row r="1915" spans="8:8" s="32" customFormat="1" ht="12.75" customHeight="1" x14ac:dyDescent="0.2">
      <c r="H1915" s="36"/>
    </row>
    <row r="1916" spans="8:8" s="32" customFormat="1" ht="12.75" customHeight="1" x14ac:dyDescent="0.2">
      <c r="H1916" s="36"/>
    </row>
    <row r="1917" spans="8:8" s="32" customFormat="1" ht="12.75" customHeight="1" x14ac:dyDescent="0.2">
      <c r="H1917" s="36"/>
    </row>
    <row r="1918" spans="8:8" s="32" customFormat="1" ht="12.75" customHeight="1" x14ac:dyDescent="0.2">
      <c r="H1918" s="36"/>
    </row>
    <row r="1919" spans="8:8" s="32" customFormat="1" ht="12.75" customHeight="1" x14ac:dyDescent="0.2">
      <c r="H1919" s="36"/>
    </row>
    <row r="1920" spans="8:8" s="32" customFormat="1" ht="12.75" customHeight="1" x14ac:dyDescent="0.2">
      <c r="H1920" s="36"/>
    </row>
    <row r="1921" spans="8:8" s="32" customFormat="1" ht="12.75" customHeight="1" x14ac:dyDescent="0.2">
      <c r="H1921" s="36"/>
    </row>
    <row r="1922" spans="8:8" s="32" customFormat="1" ht="12.75" customHeight="1" x14ac:dyDescent="0.2">
      <c r="H1922" s="36"/>
    </row>
    <row r="1923" spans="8:8" s="32" customFormat="1" ht="12.75" customHeight="1" x14ac:dyDescent="0.2">
      <c r="H1923" s="36"/>
    </row>
    <row r="1924" spans="8:8" s="32" customFormat="1" ht="12.75" customHeight="1" x14ac:dyDescent="0.2">
      <c r="H1924" s="36"/>
    </row>
    <row r="1925" spans="8:8" s="32" customFormat="1" ht="12.75" customHeight="1" x14ac:dyDescent="0.2">
      <c r="H1925" s="36"/>
    </row>
    <row r="1926" spans="8:8" s="32" customFormat="1" ht="12.75" customHeight="1" x14ac:dyDescent="0.2">
      <c r="H1926" s="36"/>
    </row>
    <row r="1927" spans="8:8" s="32" customFormat="1" ht="12.75" customHeight="1" x14ac:dyDescent="0.2">
      <c r="H1927" s="36"/>
    </row>
    <row r="1928" spans="8:8" s="32" customFormat="1" ht="12.75" customHeight="1" x14ac:dyDescent="0.2">
      <c r="H1928" s="36"/>
    </row>
    <row r="1929" spans="8:8" s="32" customFormat="1" ht="12.75" customHeight="1" x14ac:dyDescent="0.2">
      <c r="H1929" s="36"/>
    </row>
    <row r="1930" spans="8:8" s="32" customFormat="1" ht="12.75" customHeight="1" x14ac:dyDescent="0.2">
      <c r="H1930" s="36"/>
    </row>
    <row r="1931" spans="8:8" s="32" customFormat="1" ht="12.75" customHeight="1" x14ac:dyDescent="0.2">
      <c r="H1931" s="36"/>
    </row>
    <row r="1932" spans="8:8" s="32" customFormat="1" ht="12.75" customHeight="1" x14ac:dyDescent="0.2">
      <c r="H1932" s="36"/>
    </row>
    <row r="1933" spans="8:8" s="32" customFormat="1" ht="12.75" customHeight="1" x14ac:dyDescent="0.2">
      <c r="H1933" s="36"/>
    </row>
    <row r="1934" spans="8:8" s="32" customFormat="1" ht="12.75" customHeight="1" x14ac:dyDescent="0.2">
      <c r="H1934" s="36"/>
    </row>
    <row r="1935" spans="8:8" s="32" customFormat="1" ht="12.75" customHeight="1" x14ac:dyDescent="0.2">
      <c r="H1935" s="36"/>
    </row>
    <row r="1936" spans="8:8" s="32" customFormat="1" ht="12.75" customHeight="1" x14ac:dyDescent="0.2">
      <c r="H1936" s="36"/>
    </row>
    <row r="1937" spans="8:8" s="32" customFormat="1" ht="12.75" customHeight="1" x14ac:dyDescent="0.2">
      <c r="H1937" s="36"/>
    </row>
    <row r="1938" spans="8:8" s="32" customFormat="1" ht="12.75" customHeight="1" x14ac:dyDescent="0.2">
      <c r="H1938" s="36"/>
    </row>
    <row r="1939" spans="8:8" s="32" customFormat="1" ht="12.75" customHeight="1" x14ac:dyDescent="0.2">
      <c r="H1939" s="36"/>
    </row>
    <row r="1940" spans="8:8" s="32" customFormat="1" ht="12.75" customHeight="1" x14ac:dyDescent="0.2">
      <c r="H1940" s="36"/>
    </row>
    <row r="1941" spans="8:8" s="32" customFormat="1" ht="12.75" customHeight="1" x14ac:dyDescent="0.2">
      <c r="H1941" s="36"/>
    </row>
    <row r="1942" spans="8:8" s="32" customFormat="1" ht="12.75" customHeight="1" x14ac:dyDescent="0.2">
      <c r="H1942" s="36"/>
    </row>
    <row r="1943" spans="8:8" s="32" customFormat="1" ht="12.75" customHeight="1" x14ac:dyDescent="0.2">
      <c r="H1943" s="36"/>
    </row>
    <row r="1944" spans="8:8" s="32" customFormat="1" ht="12.75" customHeight="1" x14ac:dyDescent="0.2">
      <c r="H1944" s="36"/>
    </row>
    <row r="1945" spans="8:8" s="32" customFormat="1" ht="12.75" customHeight="1" x14ac:dyDescent="0.2">
      <c r="H1945" s="36"/>
    </row>
    <row r="1946" spans="8:8" s="32" customFormat="1" ht="12.75" customHeight="1" x14ac:dyDescent="0.2">
      <c r="H1946" s="36"/>
    </row>
    <row r="1947" spans="8:8" s="32" customFormat="1" ht="12.75" customHeight="1" x14ac:dyDescent="0.2">
      <c r="H1947" s="36"/>
    </row>
    <row r="1948" spans="8:8" s="32" customFormat="1" ht="12.75" customHeight="1" x14ac:dyDescent="0.2">
      <c r="H1948" s="36"/>
    </row>
    <row r="1949" spans="8:8" s="32" customFormat="1" ht="12.75" customHeight="1" x14ac:dyDescent="0.2">
      <c r="H1949" s="36"/>
    </row>
    <row r="1950" spans="8:8" s="32" customFormat="1" ht="12.75" customHeight="1" x14ac:dyDescent="0.2">
      <c r="H1950" s="36"/>
    </row>
    <row r="1951" spans="8:8" s="32" customFormat="1" ht="12.75" customHeight="1" x14ac:dyDescent="0.2">
      <c r="H1951" s="36"/>
    </row>
    <row r="1952" spans="8:8" s="32" customFormat="1" ht="12.75" customHeight="1" x14ac:dyDescent="0.2">
      <c r="H1952" s="36"/>
    </row>
    <row r="1953" spans="8:8" s="32" customFormat="1" ht="12.75" customHeight="1" x14ac:dyDescent="0.2">
      <c r="H1953" s="36"/>
    </row>
    <row r="1954" spans="8:8" s="32" customFormat="1" ht="12.75" customHeight="1" x14ac:dyDescent="0.2">
      <c r="H1954" s="36"/>
    </row>
    <row r="1955" spans="8:8" s="32" customFormat="1" ht="12.75" customHeight="1" x14ac:dyDescent="0.2">
      <c r="H1955" s="36"/>
    </row>
    <row r="1956" spans="8:8" s="32" customFormat="1" ht="12.75" customHeight="1" x14ac:dyDescent="0.2">
      <c r="H1956" s="36"/>
    </row>
    <row r="1957" spans="8:8" s="32" customFormat="1" ht="12.75" customHeight="1" x14ac:dyDescent="0.2">
      <c r="H1957" s="36"/>
    </row>
    <row r="1958" spans="8:8" s="32" customFormat="1" ht="12.75" customHeight="1" x14ac:dyDescent="0.2">
      <c r="H1958" s="36"/>
    </row>
    <row r="1959" spans="8:8" s="32" customFormat="1" ht="12.75" customHeight="1" x14ac:dyDescent="0.2">
      <c r="H1959" s="36"/>
    </row>
    <row r="1960" spans="8:8" s="32" customFormat="1" ht="12.75" customHeight="1" x14ac:dyDescent="0.2">
      <c r="H1960" s="36"/>
    </row>
    <row r="1961" spans="8:8" s="32" customFormat="1" ht="12.75" customHeight="1" x14ac:dyDescent="0.2">
      <c r="H1961" s="36"/>
    </row>
    <row r="1962" spans="8:8" s="32" customFormat="1" ht="12.75" customHeight="1" x14ac:dyDescent="0.2">
      <c r="H1962" s="36"/>
    </row>
    <row r="1963" spans="8:8" s="32" customFormat="1" ht="12.75" customHeight="1" x14ac:dyDescent="0.2">
      <c r="H1963" s="36"/>
    </row>
    <row r="1964" spans="8:8" s="32" customFormat="1" ht="12.75" customHeight="1" x14ac:dyDescent="0.2">
      <c r="H1964" s="36"/>
    </row>
    <row r="1965" spans="8:8" s="32" customFormat="1" ht="12.75" customHeight="1" x14ac:dyDescent="0.2">
      <c r="H1965" s="36"/>
    </row>
    <row r="1966" spans="8:8" s="32" customFormat="1" ht="12.75" customHeight="1" x14ac:dyDescent="0.2">
      <c r="H1966" s="36"/>
    </row>
    <row r="1967" spans="8:8" s="32" customFormat="1" ht="12.75" customHeight="1" x14ac:dyDescent="0.2">
      <c r="H1967" s="36"/>
    </row>
    <row r="1968" spans="8:8" s="32" customFormat="1" ht="12.75" customHeight="1" x14ac:dyDescent="0.2">
      <c r="H1968" s="36"/>
    </row>
    <row r="1969" spans="8:8" s="32" customFormat="1" ht="12.75" customHeight="1" x14ac:dyDescent="0.2">
      <c r="H1969" s="36"/>
    </row>
    <row r="1970" spans="8:8" s="32" customFormat="1" ht="12.75" customHeight="1" x14ac:dyDescent="0.2">
      <c r="H1970" s="36"/>
    </row>
    <row r="1971" spans="8:8" s="32" customFormat="1" ht="12.75" customHeight="1" x14ac:dyDescent="0.2">
      <c r="H1971" s="36"/>
    </row>
    <row r="1972" spans="8:8" s="32" customFormat="1" ht="12.75" customHeight="1" x14ac:dyDescent="0.2">
      <c r="H1972" s="36"/>
    </row>
    <row r="1973" spans="8:8" s="32" customFormat="1" ht="12.75" customHeight="1" x14ac:dyDescent="0.2">
      <c r="H1973" s="36"/>
    </row>
    <row r="1974" spans="8:8" s="32" customFormat="1" ht="12.75" customHeight="1" x14ac:dyDescent="0.2">
      <c r="H1974" s="36"/>
    </row>
    <row r="1975" spans="8:8" s="32" customFormat="1" ht="12.75" customHeight="1" x14ac:dyDescent="0.2">
      <c r="H1975" s="36"/>
    </row>
    <row r="1976" spans="8:8" s="32" customFormat="1" ht="12.75" customHeight="1" x14ac:dyDescent="0.2">
      <c r="H1976" s="36"/>
    </row>
    <row r="1977" spans="8:8" s="32" customFormat="1" ht="12.75" customHeight="1" x14ac:dyDescent="0.2">
      <c r="H1977" s="36"/>
    </row>
    <row r="1978" spans="8:8" s="32" customFormat="1" ht="12.75" customHeight="1" x14ac:dyDescent="0.2">
      <c r="H1978" s="36"/>
    </row>
    <row r="1979" spans="8:8" s="32" customFormat="1" ht="12.75" customHeight="1" x14ac:dyDescent="0.2">
      <c r="H1979" s="36"/>
    </row>
    <row r="1980" spans="8:8" s="32" customFormat="1" ht="12.75" customHeight="1" x14ac:dyDescent="0.2">
      <c r="H1980" s="36"/>
    </row>
    <row r="1981" spans="8:8" s="32" customFormat="1" ht="12.75" customHeight="1" x14ac:dyDescent="0.2">
      <c r="H1981" s="36"/>
    </row>
    <row r="1982" spans="8:8" s="32" customFormat="1" ht="12.75" customHeight="1" x14ac:dyDescent="0.2">
      <c r="H1982" s="36"/>
    </row>
    <row r="1983" spans="8:8" s="32" customFormat="1" ht="12.75" customHeight="1" x14ac:dyDescent="0.2">
      <c r="H1983" s="36"/>
    </row>
    <row r="1984" spans="8:8" s="32" customFormat="1" ht="12.75" customHeight="1" x14ac:dyDescent="0.2">
      <c r="H1984" s="36"/>
    </row>
    <row r="1985" spans="8:8" s="32" customFormat="1" ht="12.75" customHeight="1" x14ac:dyDescent="0.2">
      <c r="H1985" s="36"/>
    </row>
    <row r="1986" spans="8:8" s="32" customFormat="1" ht="12.75" customHeight="1" x14ac:dyDescent="0.2">
      <c r="H1986" s="36"/>
    </row>
    <row r="1987" spans="8:8" s="32" customFormat="1" ht="12.75" customHeight="1" x14ac:dyDescent="0.2">
      <c r="H1987" s="36"/>
    </row>
    <row r="1988" spans="8:8" s="32" customFormat="1" ht="12.75" customHeight="1" x14ac:dyDescent="0.2">
      <c r="H1988" s="36"/>
    </row>
    <row r="1989" spans="8:8" s="32" customFormat="1" ht="12.75" customHeight="1" x14ac:dyDescent="0.2">
      <c r="H1989" s="36"/>
    </row>
    <row r="1990" spans="8:8" s="32" customFormat="1" ht="12.75" customHeight="1" x14ac:dyDescent="0.2">
      <c r="H1990" s="36"/>
    </row>
    <row r="1991" spans="8:8" s="32" customFormat="1" ht="12.75" customHeight="1" x14ac:dyDescent="0.2">
      <c r="H1991" s="36"/>
    </row>
    <row r="1992" spans="8:8" s="32" customFormat="1" ht="12.75" customHeight="1" x14ac:dyDescent="0.2">
      <c r="H1992" s="36"/>
    </row>
    <row r="1993" spans="8:8" s="32" customFormat="1" ht="12.75" customHeight="1" x14ac:dyDescent="0.2">
      <c r="H1993" s="36"/>
    </row>
    <row r="1994" spans="8:8" s="32" customFormat="1" ht="12.75" customHeight="1" x14ac:dyDescent="0.2">
      <c r="H1994" s="36"/>
    </row>
    <row r="1995" spans="8:8" s="32" customFormat="1" ht="12.75" customHeight="1" x14ac:dyDescent="0.2">
      <c r="H1995" s="36"/>
    </row>
    <row r="1996" spans="8:8" s="32" customFormat="1" ht="12.75" customHeight="1" x14ac:dyDescent="0.2">
      <c r="H1996" s="36"/>
    </row>
    <row r="1997" spans="8:8" s="32" customFormat="1" ht="12.75" customHeight="1" x14ac:dyDescent="0.2">
      <c r="H1997" s="36"/>
    </row>
    <row r="1998" spans="8:8" s="32" customFormat="1" ht="12.75" customHeight="1" x14ac:dyDescent="0.2">
      <c r="H1998" s="36"/>
    </row>
    <row r="1999" spans="8:8" s="32" customFormat="1" ht="12.75" customHeight="1" x14ac:dyDescent="0.2">
      <c r="H1999" s="36"/>
    </row>
    <row r="2000" spans="8:8" s="32" customFormat="1" ht="12.75" customHeight="1" x14ac:dyDescent="0.2">
      <c r="H2000" s="36"/>
    </row>
    <row r="2001" spans="8:8" s="32" customFormat="1" ht="12.75" customHeight="1" x14ac:dyDescent="0.2">
      <c r="H2001" s="36"/>
    </row>
    <row r="2002" spans="8:8" s="32" customFormat="1" ht="12.75" customHeight="1" x14ac:dyDescent="0.2">
      <c r="H2002" s="36"/>
    </row>
    <row r="2003" spans="8:8" s="32" customFormat="1" ht="12.75" customHeight="1" x14ac:dyDescent="0.2">
      <c r="H2003" s="36"/>
    </row>
    <row r="2004" spans="8:8" s="32" customFormat="1" ht="12.75" customHeight="1" x14ac:dyDescent="0.2">
      <c r="H2004" s="36"/>
    </row>
    <row r="2005" spans="8:8" s="32" customFormat="1" ht="12.75" customHeight="1" x14ac:dyDescent="0.2">
      <c r="H2005" s="36"/>
    </row>
    <row r="2006" spans="8:8" s="32" customFormat="1" ht="12.75" customHeight="1" x14ac:dyDescent="0.2">
      <c r="H2006" s="36"/>
    </row>
    <row r="2007" spans="8:8" s="32" customFormat="1" ht="12.75" customHeight="1" x14ac:dyDescent="0.2">
      <c r="H2007" s="36"/>
    </row>
    <row r="2008" spans="8:8" s="32" customFormat="1" ht="12.75" customHeight="1" x14ac:dyDescent="0.2">
      <c r="H2008" s="36"/>
    </row>
    <row r="2009" spans="8:8" s="32" customFormat="1" ht="12.75" customHeight="1" x14ac:dyDescent="0.2">
      <c r="H2009" s="36"/>
    </row>
    <row r="2010" spans="8:8" s="32" customFormat="1" ht="12.75" customHeight="1" x14ac:dyDescent="0.2">
      <c r="H2010" s="36"/>
    </row>
    <row r="2011" spans="8:8" s="32" customFormat="1" ht="12.75" customHeight="1" x14ac:dyDescent="0.2">
      <c r="H2011" s="36"/>
    </row>
    <row r="2012" spans="8:8" s="32" customFormat="1" ht="12.75" customHeight="1" x14ac:dyDescent="0.2">
      <c r="H2012" s="36"/>
    </row>
    <row r="2013" spans="8:8" s="32" customFormat="1" ht="12.75" customHeight="1" x14ac:dyDescent="0.2">
      <c r="H2013" s="36"/>
    </row>
    <row r="2014" spans="8:8" s="32" customFormat="1" ht="12.75" customHeight="1" x14ac:dyDescent="0.2">
      <c r="H2014" s="36"/>
    </row>
    <row r="2015" spans="8:8" s="32" customFormat="1" ht="12.75" customHeight="1" x14ac:dyDescent="0.2">
      <c r="H2015" s="36"/>
    </row>
    <row r="2016" spans="8:8" s="32" customFormat="1" ht="12.75" customHeight="1" x14ac:dyDescent="0.2">
      <c r="H2016" s="36"/>
    </row>
    <row r="2017" spans="8:8" s="32" customFormat="1" ht="12.75" customHeight="1" x14ac:dyDescent="0.2">
      <c r="H2017" s="36"/>
    </row>
    <row r="2018" spans="8:8" s="32" customFormat="1" ht="12.75" customHeight="1" x14ac:dyDescent="0.2">
      <c r="H2018" s="36"/>
    </row>
    <row r="2019" spans="8:8" s="32" customFormat="1" ht="12.75" customHeight="1" x14ac:dyDescent="0.2">
      <c r="H2019" s="36"/>
    </row>
    <row r="2020" spans="8:8" s="32" customFormat="1" ht="12.75" customHeight="1" x14ac:dyDescent="0.2">
      <c r="H2020" s="36"/>
    </row>
    <row r="2021" spans="8:8" s="32" customFormat="1" ht="12.75" customHeight="1" x14ac:dyDescent="0.2">
      <c r="H2021" s="36"/>
    </row>
    <row r="2022" spans="8:8" s="32" customFormat="1" ht="12.75" customHeight="1" x14ac:dyDescent="0.2">
      <c r="H2022" s="36"/>
    </row>
    <row r="2023" spans="8:8" s="32" customFormat="1" ht="12.75" customHeight="1" x14ac:dyDescent="0.2">
      <c r="H2023" s="36"/>
    </row>
    <row r="2024" spans="8:8" s="32" customFormat="1" ht="12.75" customHeight="1" x14ac:dyDescent="0.2">
      <c r="H2024" s="36"/>
    </row>
    <row r="2025" spans="8:8" s="32" customFormat="1" ht="12.75" customHeight="1" x14ac:dyDescent="0.2">
      <c r="H2025" s="36"/>
    </row>
    <row r="2026" spans="8:8" s="32" customFormat="1" ht="12.75" customHeight="1" x14ac:dyDescent="0.2">
      <c r="H2026" s="36"/>
    </row>
    <row r="2027" spans="8:8" s="32" customFormat="1" ht="12.75" customHeight="1" x14ac:dyDescent="0.2">
      <c r="H2027" s="36"/>
    </row>
    <row r="2028" spans="8:8" s="32" customFormat="1" ht="12.75" customHeight="1" x14ac:dyDescent="0.2">
      <c r="H2028" s="36"/>
    </row>
    <row r="2029" spans="8:8" s="32" customFormat="1" ht="12.75" customHeight="1" x14ac:dyDescent="0.2">
      <c r="H2029" s="36"/>
    </row>
    <row r="2030" spans="8:8" s="32" customFormat="1" ht="12.75" customHeight="1" x14ac:dyDescent="0.2">
      <c r="H2030" s="36"/>
    </row>
    <row r="2031" spans="8:8" s="32" customFormat="1" ht="12.75" customHeight="1" x14ac:dyDescent="0.2">
      <c r="H2031" s="36"/>
    </row>
    <row r="2032" spans="8:8" s="32" customFormat="1" ht="12.75" customHeight="1" x14ac:dyDescent="0.2">
      <c r="H2032" s="36"/>
    </row>
    <row r="2033" spans="8:8" s="32" customFormat="1" ht="12.75" customHeight="1" x14ac:dyDescent="0.2">
      <c r="H2033" s="36"/>
    </row>
    <row r="2034" spans="8:8" s="32" customFormat="1" ht="12.75" customHeight="1" x14ac:dyDescent="0.2">
      <c r="H2034" s="36"/>
    </row>
    <row r="2035" spans="8:8" s="32" customFormat="1" ht="12.75" customHeight="1" x14ac:dyDescent="0.2">
      <c r="H2035" s="36"/>
    </row>
    <row r="2036" spans="8:8" s="32" customFormat="1" ht="12.75" customHeight="1" x14ac:dyDescent="0.2">
      <c r="H2036" s="36"/>
    </row>
    <row r="2037" spans="8:8" s="32" customFormat="1" ht="12.75" customHeight="1" x14ac:dyDescent="0.2">
      <c r="H2037" s="36"/>
    </row>
    <row r="2038" spans="8:8" s="32" customFormat="1" ht="12.75" customHeight="1" x14ac:dyDescent="0.2">
      <c r="H2038" s="36"/>
    </row>
    <row r="2039" spans="8:8" s="32" customFormat="1" ht="12.75" customHeight="1" x14ac:dyDescent="0.2">
      <c r="H2039" s="36"/>
    </row>
    <row r="2040" spans="8:8" s="32" customFormat="1" ht="12.75" customHeight="1" x14ac:dyDescent="0.2">
      <c r="H2040" s="36"/>
    </row>
    <row r="2041" spans="8:8" s="32" customFormat="1" ht="12.75" customHeight="1" x14ac:dyDescent="0.2">
      <c r="H2041" s="36"/>
    </row>
    <row r="2042" spans="8:8" s="32" customFormat="1" ht="12.75" customHeight="1" x14ac:dyDescent="0.2">
      <c r="H2042" s="36"/>
    </row>
    <row r="2043" spans="8:8" s="32" customFormat="1" ht="12.75" customHeight="1" x14ac:dyDescent="0.2">
      <c r="H2043" s="36"/>
    </row>
    <row r="2044" spans="8:8" s="32" customFormat="1" ht="12.75" customHeight="1" x14ac:dyDescent="0.2">
      <c r="H2044" s="36"/>
    </row>
    <row r="2045" spans="8:8" s="32" customFormat="1" ht="12.75" customHeight="1" x14ac:dyDescent="0.2">
      <c r="H2045" s="36"/>
    </row>
    <row r="2046" spans="8:8" s="32" customFormat="1" ht="12.75" customHeight="1" x14ac:dyDescent="0.2">
      <c r="H2046" s="36"/>
    </row>
    <row r="2047" spans="8:8" s="32" customFormat="1" ht="12.75" customHeight="1" x14ac:dyDescent="0.2">
      <c r="H2047" s="36"/>
    </row>
    <row r="2048" spans="8:8" s="32" customFormat="1" ht="12.75" customHeight="1" x14ac:dyDescent="0.2">
      <c r="H2048" s="36"/>
    </row>
    <row r="2049" spans="8:8" s="32" customFormat="1" ht="12.75" customHeight="1" x14ac:dyDescent="0.2">
      <c r="H2049" s="36"/>
    </row>
    <row r="2050" spans="8:8" s="32" customFormat="1" ht="12.75" customHeight="1" x14ac:dyDescent="0.2">
      <c r="H2050" s="36"/>
    </row>
    <row r="2051" spans="8:8" s="32" customFormat="1" ht="12.75" customHeight="1" x14ac:dyDescent="0.2">
      <c r="H2051" s="36"/>
    </row>
    <row r="2052" spans="8:8" s="32" customFormat="1" ht="12.75" customHeight="1" x14ac:dyDescent="0.2">
      <c r="H2052" s="36"/>
    </row>
    <row r="2053" spans="8:8" s="32" customFormat="1" ht="12.75" customHeight="1" x14ac:dyDescent="0.2">
      <c r="H2053" s="36"/>
    </row>
    <row r="2054" spans="8:8" s="32" customFormat="1" ht="12.75" customHeight="1" x14ac:dyDescent="0.2">
      <c r="H2054" s="36"/>
    </row>
    <row r="2055" spans="8:8" s="32" customFormat="1" ht="12.75" customHeight="1" x14ac:dyDescent="0.2">
      <c r="H2055" s="36"/>
    </row>
    <row r="2056" spans="8:8" s="32" customFormat="1" ht="12.75" customHeight="1" x14ac:dyDescent="0.2">
      <c r="H2056" s="36"/>
    </row>
    <row r="2057" spans="8:8" s="32" customFormat="1" ht="12.75" customHeight="1" x14ac:dyDescent="0.2">
      <c r="H2057" s="36"/>
    </row>
    <row r="2058" spans="8:8" s="32" customFormat="1" ht="12.75" customHeight="1" x14ac:dyDescent="0.2">
      <c r="H2058" s="36"/>
    </row>
    <row r="2059" spans="8:8" s="32" customFormat="1" ht="12.75" customHeight="1" x14ac:dyDescent="0.2">
      <c r="H2059" s="36"/>
    </row>
    <row r="2060" spans="8:8" s="32" customFormat="1" ht="12.75" customHeight="1" x14ac:dyDescent="0.2">
      <c r="H2060" s="36"/>
    </row>
    <row r="2061" spans="8:8" s="32" customFormat="1" ht="12.75" customHeight="1" x14ac:dyDescent="0.2">
      <c r="H2061" s="36"/>
    </row>
    <row r="2062" spans="8:8" s="32" customFormat="1" ht="12.75" customHeight="1" x14ac:dyDescent="0.2">
      <c r="H2062" s="36"/>
    </row>
    <row r="2063" spans="8:8" s="32" customFormat="1" ht="12.75" customHeight="1" x14ac:dyDescent="0.2">
      <c r="H2063" s="36"/>
    </row>
    <row r="2064" spans="8:8" s="32" customFormat="1" ht="12.75" customHeight="1" x14ac:dyDescent="0.2">
      <c r="H2064" s="36"/>
    </row>
    <row r="2065" spans="8:8" s="32" customFormat="1" ht="12.75" customHeight="1" x14ac:dyDescent="0.2">
      <c r="H2065" s="36"/>
    </row>
    <row r="2066" spans="8:8" s="32" customFormat="1" ht="12.75" customHeight="1" x14ac:dyDescent="0.2">
      <c r="H2066" s="36"/>
    </row>
    <row r="2067" spans="8:8" s="32" customFormat="1" ht="12.75" customHeight="1" x14ac:dyDescent="0.2">
      <c r="H2067" s="36"/>
    </row>
    <row r="2068" spans="8:8" s="32" customFormat="1" ht="12.75" customHeight="1" x14ac:dyDescent="0.2">
      <c r="H2068" s="36"/>
    </row>
    <row r="2069" spans="8:8" s="32" customFormat="1" ht="12.75" customHeight="1" x14ac:dyDescent="0.2">
      <c r="H2069" s="36"/>
    </row>
    <row r="2070" spans="8:8" s="32" customFormat="1" ht="12.75" customHeight="1" x14ac:dyDescent="0.2">
      <c r="H2070" s="36"/>
    </row>
    <row r="2071" spans="8:8" s="32" customFormat="1" ht="12.75" customHeight="1" x14ac:dyDescent="0.2">
      <c r="H2071" s="36"/>
    </row>
    <row r="2072" spans="8:8" s="32" customFormat="1" ht="12.75" customHeight="1" x14ac:dyDescent="0.2">
      <c r="H2072" s="36"/>
    </row>
    <row r="2073" spans="8:8" s="32" customFormat="1" ht="12.75" customHeight="1" x14ac:dyDescent="0.2">
      <c r="H2073" s="36"/>
    </row>
    <row r="2074" spans="8:8" s="32" customFormat="1" ht="12.75" customHeight="1" x14ac:dyDescent="0.2">
      <c r="H2074" s="36"/>
    </row>
    <row r="2075" spans="8:8" s="32" customFormat="1" ht="12.75" customHeight="1" x14ac:dyDescent="0.2">
      <c r="H2075" s="36"/>
    </row>
    <row r="2076" spans="8:8" s="32" customFormat="1" ht="12.75" customHeight="1" x14ac:dyDescent="0.2">
      <c r="H2076" s="36"/>
    </row>
    <row r="2077" spans="8:8" s="32" customFormat="1" ht="12.75" customHeight="1" x14ac:dyDescent="0.2">
      <c r="H2077" s="36"/>
    </row>
    <row r="2078" spans="8:8" s="32" customFormat="1" ht="12.75" customHeight="1" x14ac:dyDescent="0.2">
      <c r="H2078" s="36"/>
    </row>
    <row r="2079" spans="8:8" s="32" customFormat="1" ht="12.75" customHeight="1" x14ac:dyDescent="0.2">
      <c r="H2079" s="36"/>
    </row>
    <row r="2080" spans="8:8" s="32" customFormat="1" ht="12.75" customHeight="1" x14ac:dyDescent="0.2">
      <c r="H2080" s="36"/>
    </row>
    <row r="2081" spans="8:8" s="32" customFormat="1" ht="12.75" customHeight="1" x14ac:dyDescent="0.2">
      <c r="H2081" s="36"/>
    </row>
    <row r="2082" spans="8:8" s="32" customFormat="1" ht="12.75" customHeight="1" x14ac:dyDescent="0.2">
      <c r="H2082" s="36"/>
    </row>
    <row r="2083" spans="8:8" s="32" customFormat="1" ht="12.75" customHeight="1" x14ac:dyDescent="0.2">
      <c r="H2083" s="36"/>
    </row>
    <row r="2084" spans="8:8" s="32" customFormat="1" ht="12.75" customHeight="1" x14ac:dyDescent="0.2">
      <c r="H2084" s="36"/>
    </row>
    <row r="2085" spans="8:8" s="32" customFormat="1" ht="12.75" customHeight="1" x14ac:dyDescent="0.2">
      <c r="H2085" s="36"/>
    </row>
    <row r="2086" spans="8:8" s="32" customFormat="1" ht="12.75" customHeight="1" x14ac:dyDescent="0.2">
      <c r="H2086" s="36"/>
    </row>
    <row r="2087" spans="8:8" s="32" customFormat="1" ht="12.75" customHeight="1" x14ac:dyDescent="0.2">
      <c r="H2087" s="36"/>
    </row>
    <row r="2088" spans="8:8" s="32" customFormat="1" ht="12.75" customHeight="1" x14ac:dyDescent="0.2">
      <c r="H2088" s="36"/>
    </row>
    <row r="2089" spans="8:8" s="32" customFormat="1" ht="12.75" customHeight="1" x14ac:dyDescent="0.2">
      <c r="H2089" s="36"/>
    </row>
    <row r="2090" spans="8:8" s="32" customFormat="1" ht="12.75" customHeight="1" x14ac:dyDescent="0.2">
      <c r="H2090" s="36"/>
    </row>
    <row r="2091" spans="8:8" s="32" customFormat="1" ht="12.75" customHeight="1" x14ac:dyDescent="0.2">
      <c r="H2091" s="36"/>
    </row>
    <row r="2092" spans="8:8" s="32" customFormat="1" ht="12.75" customHeight="1" x14ac:dyDescent="0.2">
      <c r="H2092" s="36"/>
    </row>
    <row r="2093" spans="8:8" s="32" customFormat="1" ht="12.75" customHeight="1" x14ac:dyDescent="0.2">
      <c r="H2093" s="36"/>
    </row>
    <row r="2094" spans="8:8" s="32" customFormat="1" ht="12.75" customHeight="1" x14ac:dyDescent="0.2">
      <c r="H2094" s="36"/>
    </row>
    <row r="2095" spans="8:8" s="32" customFormat="1" ht="12.75" customHeight="1" x14ac:dyDescent="0.2">
      <c r="H2095" s="36"/>
    </row>
    <row r="2096" spans="8:8" s="32" customFormat="1" ht="12.75" customHeight="1" x14ac:dyDescent="0.2">
      <c r="H2096" s="36"/>
    </row>
    <row r="2097" spans="8:8" s="32" customFormat="1" ht="12.75" customHeight="1" x14ac:dyDescent="0.2">
      <c r="H2097" s="36"/>
    </row>
    <row r="2098" spans="8:8" s="32" customFormat="1" ht="12.75" customHeight="1" x14ac:dyDescent="0.2">
      <c r="H2098" s="36"/>
    </row>
    <row r="2099" spans="8:8" s="32" customFormat="1" ht="12.75" customHeight="1" x14ac:dyDescent="0.2">
      <c r="H2099" s="36"/>
    </row>
    <row r="2100" spans="8:8" s="32" customFormat="1" ht="12.75" customHeight="1" x14ac:dyDescent="0.2">
      <c r="H2100" s="36"/>
    </row>
    <row r="2101" spans="8:8" s="32" customFormat="1" ht="12.75" customHeight="1" x14ac:dyDescent="0.2">
      <c r="H2101" s="36"/>
    </row>
    <row r="2102" spans="8:8" s="32" customFormat="1" ht="12.75" customHeight="1" x14ac:dyDescent="0.2">
      <c r="H2102" s="36"/>
    </row>
    <row r="2103" spans="8:8" s="32" customFormat="1" ht="12.75" customHeight="1" x14ac:dyDescent="0.2">
      <c r="H2103" s="36"/>
    </row>
    <row r="2104" spans="8:8" s="32" customFormat="1" ht="12.75" customHeight="1" x14ac:dyDescent="0.2">
      <c r="H2104" s="36"/>
    </row>
    <row r="2105" spans="8:8" s="32" customFormat="1" ht="12.75" customHeight="1" x14ac:dyDescent="0.2">
      <c r="H2105" s="36"/>
    </row>
    <row r="2106" spans="8:8" s="32" customFormat="1" ht="12.75" customHeight="1" x14ac:dyDescent="0.2">
      <c r="H2106" s="36"/>
    </row>
    <row r="2107" spans="8:8" s="32" customFormat="1" ht="12.75" customHeight="1" x14ac:dyDescent="0.2">
      <c r="H2107" s="36"/>
    </row>
    <row r="2108" spans="8:8" s="32" customFormat="1" ht="12.75" customHeight="1" x14ac:dyDescent="0.2">
      <c r="H2108" s="36"/>
    </row>
    <row r="2109" spans="8:8" s="32" customFormat="1" ht="12.75" customHeight="1" x14ac:dyDescent="0.2">
      <c r="H2109" s="36"/>
    </row>
    <row r="2110" spans="8:8" s="32" customFormat="1" ht="12.75" customHeight="1" x14ac:dyDescent="0.2">
      <c r="H2110" s="36"/>
    </row>
    <row r="2111" spans="8:8" s="32" customFormat="1" ht="12.75" customHeight="1" x14ac:dyDescent="0.2">
      <c r="H2111" s="36"/>
    </row>
    <row r="2112" spans="8:8" s="32" customFormat="1" ht="12.75" customHeight="1" x14ac:dyDescent="0.2">
      <c r="H2112" s="36"/>
    </row>
    <row r="2113" spans="8:8" s="32" customFormat="1" ht="12.75" customHeight="1" x14ac:dyDescent="0.2">
      <c r="H2113" s="36"/>
    </row>
    <row r="2114" spans="8:8" s="32" customFormat="1" ht="12.75" customHeight="1" x14ac:dyDescent="0.2">
      <c r="H2114" s="36"/>
    </row>
    <row r="2115" spans="8:8" s="32" customFormat="1" ht="12.75" customHeight="1" x14ac:dyDescent="0.2">
      <c r="H2115" s="36"/>
    </row>
    <row r="2116" spans="8:8" s="32" customFormat="1" ht="12.75" customHeight="1" x14ac:dyDescent="0.2">
      <c r="H2116" s="36"/>
    </row>
    <row r="2117" spans="8:8" s="32" customFormat="1" ht="12.75" customHeight="1" x14ac:dyDescent="0.2">
      <c r="H2117" s="36"/>
    </row>
    <row r="2118" spans="8:8" s="32" customFormat="1" ht="12.75" customHeight="1" x14ac:dyDescent="0.2">
      <c r="H2118" s="36"/>
    </row>
    <row r="2119" spans="8:8" s="32" customFormat="1" ht="12.75" customHeight="1" x14ac:dyDescent="0.2">
      <c r="H2119" s="36"/>
    </row>
    <row r="2120" spans="8:8" s="32" customFormat="1" ht="12.75" customHeight="1" x14ac:dyDescent="0.2">
      <c r="H2120" s="36"/>
    </row>
    <row r="2121" spans="8:8" s="32" customFormat="1" ht="12.75" customHeight="1" x14ac:dyDescent="0.2">
      <c r="H2121" s="36"/>
    </row>
    <row r="2122" spans="8:8" s="32" customFormat="1" ht="12.75" customHeight="1" x14ac:dyDescent="0.2">
      <c r="H2122" s="36"/>
    </row>
    <row r="2123" spans="8:8" s="32" customFormat="1" ht="12.75" customHeight="1" x14ac:dyDescent="0.2">
      <c r="H2123" s="36"/>
    </row>
    <row r="2124" spans="8:8" s="32" customFormat="1" ht="12.75" customHeight="1" x14ac:dyDescent="0.2">
      <c r="H2124" s="36"/>
    </row>
    <row r="2125" spans="8:8" s="32" customFormat="1" ht="12.75" customHeight="1" x14ac:dyDescent="0.2">
      <c r="H2125" s="36"/>
    </row>
    <row r="2126" spans="8:8" s="32" customFormat="1" ht="12.75" customHeight="1" x14ac:dyDescent="0.2">
      <c r="H2126" s="36"/>
    </row>
    <row r="2127" spans="8:8" s="32" customFormat="1" ht="12.75" customHeight="1" x14ac:dyDescent="0.2">
      <c r="H2127" s="36"/>
    </row>
    <row r="2128" spans="8:8" s="32" customFormat="1" ht="12.75" customHeight="1" x14ac:dyDescent="0.2">
      <c r="H2128" s="36"/>
    </row>
    <row r="2129" spans="8:8" s="32" customFormat="1" ht="12.75" customHeight="1" x14ac:dyDescent="0.2">
      <c r="H2129" s="36"/>
    </row>
    <row r="2130" spans="8:8" s="32" customFormat="1" ht="12.75" customHeight="1" x14ac:dyDescent="0.2">
      <c r="H2130" s="36"/>
    </row>
    <row r="2131" spans="8:8" s="32" customFormat="1" ht="12.75" customHeight="1" x14ac:dyDescent="0.2">
      <c r="H2131" s="36"/>
    </row>
    <row r="2132" spans="8:8" s="32" customFormat="1" ht="12.75" customHeight="1" x14ac:dyDescent="0.2">
      <c r="H2132" s="36"/>
    </row>
    <row r="2133" spans="8:8" s="32" customFormat="1" ht="12.75" customHeight="1" x14ac:dyDescent="0.2">
      <c r="H2133" s="36"/>
    </row>
    <row r="2134" spans="8:8" s="32" customFormat="1" ht="12.75" customHeight="1" x14ac:dyDescent="0.2">
      <c r="H2134" s="36"/>
    </row>
    <row r="2135" spans="8:8" s="32" customFormat="1" ht="12.75" customHeight="1" x14ac:dyDescent="0.2">
      <c r="H2135" s="36"/>
    </row>
    <row r="2136" spans="8:8" s="32" customFormat="1" ht="12.75" customHeight="1" x14ac:dyDescent="0.2">
      <c r="H2136" s="36"/>
    </row>
    <row r="2137" spans="8:8" s="32" customFormat="1" ht="12.75" customHeight="1" x14ac:dyDescent="0.2">
      <c r="H2137" s="36"/>
    </row>
    <row r="2138" spans="8:8" s="32" customFormat="1" ht="12.75" customHeight="1" x14ac:dyDescent="0.2">
      <c r="H2138" s="36"/>
    </row>
    <row r="2139" spans="8:8" s="32" customFormat="1" ht="12.75" customHeight="1" x14ac:dyDescent="0.2">
      <c r="H2139" s="36"/>
    </row>
    <row r="2140" spans="8:8" s="32" customFormat="1" ht="12.75" customHeight="1" x14ac:dyDescent="0.2">
      <c r="H2140" s="36"/>
    </row>
    <row r="2141" spans="8:8" s="32" customFormat="1" ht="12.75" customHeight="1" x14ac:dyDescent="0.2">
      <c r="H2141" s="36"/>
    </row>
    <row r="2142" spans="8:8" s="32" customFormat="1" ht="12.75" customHeight="1" x14ac:dyDescent="0.2">
      <c r="H2142" s="36"/>
    </row>
    <row r="2143" spans="8:8" s="32" customFormat="1" ht="12.75" customHeight="1" x14ac:dyDescent="0.2">
      <c r="H2143" s="36"/>
    </row>
    <row r="2144" spans="8:8" s="32" customFormat="1" ht="12.75" customHeight="1" x14ac:dyDescent="0.2">
      <c r="H2144" s="36"/>
    </row>
    <row r="2145" spans="8:8" s="32" customFormat="1" ht="12.75" customHeight="1" x14ac:dyDescent="0.2">
      <c r="H2145" s="36"/>
    </row>
    <row r="2146" spans="8:8" s="32" customFormat="1" ht="12.75" customHeight="1" x14ac:dyDescent="0.2">
      <c r="H2146" s="36"/>
    </row>
    <row r="2147" spans="8:8" s="32" customFormat="1" ht="12.75" customHeight="1" x14ac:dyDescent="0.2">
      <c r="H2147" s="36"/>
    </row>
    <row r="2148" spans="8:8" s="32" customFormat="1" ht="12.75" customHeight="1" x14ac:dyDescent="0.2">
      <c r="H2148" s="36"/>
    </row>
    <row r="2149" spans="8:8" s="32" customFormat="1" ht="12.75" customHeight="1" x14ac:dyDescent="0.2">
      <c r="H2149" s="36"/>
    </row>
    <row r="2150" spans="8:8" s="32" customFormat="1" ht="12.75" customHeight="1" x14ac:dyDescent="0.2">
      <c r="H2150" s="36"/>
    </row>
    <row r="2151" spans="8:8" s="32" customFormat="1" ht="12.75" customHeight="1" x14ac:dyDescent="0.2">
      <c r="H2151" s="36"/>
    </row>
    <row r="2152" spans="8:8" s="32" customFormat="1" ht="12.75" customHeight="1" x14ac:dyDescent="0.2">
      <c r="H2152" s="36"/>
    </row>
    <row r="2153" spans="8:8" s="32" customFormat="1" ht="12.75" customHeight="1" x14ac:dyDescent="0.2">
      <c r="H2153" s="36"/>
    </row>
    <row r="2154" spans="8:8" s="32" customFormat="1" ht="12.75" customHeight="1" x14ac:dyDescent="0.2">
      <c r="H2154" s="36"/>
    </row>
    <row r="2155" spans="8:8" s="32" customFormat="1" ht="12.75" customHeight="1" x14ac:dyDescent="0.2">
      <c r="H2155" s="36"/>
    </row>
    <row r="2156" spans="8:8" s="32" customFormat="1" ht="12.75" customHeight="1" x14ac:dyDescent="0.2">
      <c r="H2156" s="36"/>
    </row>
    <row r="2157" spans="8:8" s="32" customFormat="1" ht="12.75" customHeight="1" x14ac:dyDescent="0.2">
      <c r="H2157" s="36"/>
    </row>
    <row r="2158" spans="8:8" s="32" customFormat="1" ht="12.75" customHeight="1" x14ac:dyDescent="0.2">
      <c r="H2158" s="36"/>
    </row>
    <row r="2159" spans="8:8" s="32" customFormat="1" ht="12.75" customHeight="1" x14ac:dyDescent="0.2">
      <c r="H2159" s="36"/>
    </row>
    <row r="2160" spans="8:8" s="32" customFormat="1" ht="12.75" customHeight="1" x14ac:dyDescent="0.2">
      <c r="H2160" s="36"/>
    </row>
    <row r="2161" spans="8:8" s="32" customFormat="1" ht="12.75" customHeight="1" x14ac:dyDescent="0.2">
      <c r="H2161" s="36"/>
    </row>
    <row r="2162" spans="8:8" s="32" customFormat="1" ht="12.75" customHeight="1" x14ac:dyDescent="0.2">
      <c r="H2162" s="36"/>
    </row>
    <row r="2163" spans="8:8" s="32" customFormat="1" ht="12.75" customHeight="1" x14ac:dyDescent="0.2">
      <c r="H2163" s="36"/>
    </row>
    <row r="2164" spans="8:8" s="32" customFormat="1" ht="12.75" customHeight="1" x14ac:dyDescent="0.2">
      <c r="H2164" s="36"/>
    </row>
    <row r="2165" spans="8:8" s="32" customFormat="1" ht="12.75" customHeight="1" x14ac:dyDescent="0.2">
      <c r="H2165" s="36"/>
    </row>
    <row r="2166" spans="8:8" s="32" customFormat="1" ht="12.75" customHeight="1" x14ac:dyDescent="0.2">
      <c r="H2166" s="36"/>
    </row>
    <row r="2167" spans="8:8" s="32" customFormat="1" ht="12.75" customHeight="1" x14ac:dyDescent="0.2">
      <c r="H2167" s="36"/>
    </row>
    <row r="2168" spans="8:8" s="32" customFormat="1" ht="12.75" customHeight="1" x14ac:dyDescent="0.2">
      <c r="H2168" s="36"/>
    </row>
    <row r="2169" spans="8:8" s="32" customFormat="1" ht="12.75" customHeight="1" x14ac:dyDescent="0.2">
      <c r="H2169" s="36"/>
    </row>
    <row r="2170" spans="8:8" s="32" customFormat="1" ht="12.75" customHeight="1" x14ac:dyDescent="0.2">
      <c r="H2170" s="36"/>
    </row>
    <row r="2171" spans="8:8" s="32" customFormat="1" ht="12.75" customHeight="1" x14ac:dyDescent="0.2">
      <c r="H2171" s="36"/>
    </row>
    <row r="2172" spans="8:8" s="32" customFormat="1" ht="12.75" customHeight="1" x14ac:dyDescent="0.2">
      <c r="H2172" s="36"/>
    </row>
    <row r="2173" spans="8:8" s="32" customFormat="1" ht="12.75" customHeight="1" x14ac:dyDescent="0.2">
      <c r="H2173" s="36"/>
    </row>
    <row r="2174" spans="8:8" s="32" customFormat="1" ht="12.75" customHeight="1" x14ac:dyDescent="0.2">
      <c r="H2174" s="36"/>
    </row>
    <row r="2175" spans="8:8" s="32" customFormat="1" ht="12.75" customHeight="1" x14ac:dyDescent="0.2">
      <c r="H2175" s="36"/>
    </row>
    <row r="2176" spans="8:8" s="32" customFormat="1" ht="12.75" customHeight="1" x14ac:dyDescent="0.2">
      <c r="H2176" s="36"/>
    </row>
    <row r="2177" spans="8:8" s="32" customFormat="1" ht="12.75" customHeight="1" x14ac:dyDescent="0.2">
      <c r="H2177" s="36"/>
    </row>
    <row r="2178" spans="8:8" s="32" customFormat="1" ht="12.75" customHeight="1" x14ac:dyDescent="0.2">
      <c r="H2178" s="36"/>
    </row>
    <row r="2179" spans="8:8" s="32" customFormat="1" ht="12.75" customHeight="1" x14ac:dyDescent="0.2">
      <c r="H2179" s="36"/>
    </row>
    <row r="2180" spans="8:8" s="32" customFormat="1" ht="12.75" customHeight="1" x14ac:dyDescent="0.2">
      <c r="H2180" s="36"/>
    </row>
    <row r="2181" spans="8:8" s="32" customFormat="1" ht="12.75" customHeight="1" x14ac:dyDescent="0.2">
      <c r="H2181" s="36"/>
    </row>
    <row r="2182" spans="8:8" s="32" customFormat="1" ht="12.75" customHeight="1" x14ac:dyDescent="0.2">
      <c r="H2182" s="36"/>
    </row>
    <row r="2183" spans="8:8" s="32" customFormat="1" ht="12.75" customHeight="1" x14ac:dyDescent="0.2">
      <c r="H2183" s="36"/>
    </row>
    <row r="2184" spans="8:8" s="32" customFormat="1" ht="12.75" customHeight="1" x14ac:dyDescent="0.2">
      <c r="H2184" s="36"/>
    </row>
    <row r="2185" spans="8:8" s="32" customFormat="1" ht="12.75" customHeight="1" x14ac:dyDescent="0.2">
      <c r="H2185" s="36"/>
    </row>
    <row r="2186" spans="8:8" s="32" customFormat="1" ht="12.75" customHeight="1" x14ac:dyDescent="0.2">
      <c r="H2186" s="36"/>
    </row>
    <row r="2187" spans="8:8" s="32" customFormat="1" ht="12.75" customHeight="1" x14ac:dyDescent="0.2">
      <c r="H2187" s="36"/>
    </row>
    <row r="2188" spans="8:8" s="32" customFormat="1" ht="12.75" customHeight="1" x14ac:dyDescent="0.2">
      <c r="H2188" s="36"/>
    </row>
    <row r="2189" spans="8:8" s="32" customFormat="1" ht="12.75" customHeight="1" x14ac:dyDescent="0.2">
      <c r="H2189" s="36"/>
    </row>
    <row r="2190" spans="8:8" s="32" customFormat="1" ht="12.75" customHeight="1" x14ac:dyDescent="0.2">
      <c r="H2190" s="36"/>
    </row>
    <row r="2191" spans="8:8" s="32" customFormat="1" ht="12.75" customHeight="1" x14ac:dyDescent="0.2">
      <c r="H2191" s="36"/>
    </row>
    <row r="2192" spans="8:8" s="32" customFormat="1" ht="12.75" customHeight="1" x14ac:dyDescent="0.2">
      <c r="H2192" s="36"/>
    </row>
    <row r="2193" spans="8:8" s="32" customFormat="1" ht="12.75" customHeight="1" x14ac:dyDescent="0.2">
      <c r="H2193" s="36"/>
    </row>
    <row r="2194" spans="8:8" s="32" customFormat="1" ht="12.75" customHeight="1" x14ac:dyDescent="0.2">
      <c r="H2194" s="36"/>
    </row>
    <row r="2195" spans="8:8" s="32" customFormat="1" ht="12.75" customHeight="1" x14ac:dyDescent="0.2">
      <c r="H2195" s="36"/>
    </row>
    <row r="2196" spans="8:8" s="32" customFormat="1" ht="12.75" customHeight="1" x14ac:dyDescent="0.2">
      <c r="H2196" s="36"/>
    </row>
    <row r="2197" spans="8:8" s="32" customFormat="1" ht="12.75" customHeight="1" x14ac:dyDescent="0.2">
      <c r="H2197" s="36"/>
    </row>
    <row r="2198" spans="8:8" s="32" customFormat="1" ht="12.75" customHeight="1" x14ac:dyDescent="0.2">
      <c r="H2198" s="36"/>
    </row>
    <row r="2199" spans="8:8" s="32" customFormat="1" ht="12.75" customHeight="1" x14ac:dyDescent="0.2">
      <c r="H2199" s="36"/>
    </row>
    <row r="2200" spans="8:8" s="32" customFormat="1" ht="12.75" customHeight="1" x14ac:dyDescent="0.2">
      <c r="H2200" s="36"/>
    </row>
    <row r="2201" spans="8:8" s="32" customFormat="1" ht="12.75" customHeight="1" x14ac:dyDescent="0.2">
      <c r="H2201" s="36"/>
    </row>
    <row r="2202" spans="8:8" s="32" customFormat="1" ht="12.75" customHeight="1" x14ac:dyDescent="0.2">
      <c r="H2202" s="36"/>
    </row>
    <row r="2203" spans="8:8" s="32" customFormat="1" ht="12.75" customHeight="1" x14ac:dyDescent="0.2">
      <c r="H2203" s="36"/>
    </row>
    <row r="2204" spans="8:8" s="32" customFormat="1" ht="12.75" customHeight="1" x14ac:dyDescent="0.2">
      <c r="H2204" s="36"/>
    </row>
    <row r="2205" spans="8:8" s="32" customFormat="1" ht="12.75" customHeight="1" x14ac:dyDescent="0.2">
      <c r="H2205" s="36"/>
    </row>
    <row r="2206" spans="8:8" s="32" customFormat="1" ht="12.75" customHeight="1" x14ac:dyDescent="0.2">
      <c r="H2206" s="36"/>
    </row>
    <row r="2207" spans="8:8" s="32" customFormat="1" ht="12.75" customHeight="1" x14ac:dyDescent="0.2">
      <c r="H2207" s="36"/>
    </row>
    <row r="2208" spans="8:8" s="32" customFormat="1" ht="12.75" customHeight="1" x14ac:dyDescent="0.2">
      <c r="H2208" s="36"/>
    </row>
    <row r="2209" spans="8:8" s="32" customFormat="1" ht="12.75" customHeight="1" x14ac:dyDescent="0.2">
      <c r="H2209" s="36"/>
    </row>
    <row r="2210" spans="8:8" s="32" customFormat="1" ht="12.75" customHeight="1" x14ac:dyDescent="0.2">
      <c r="H2210" s="36"/>
    </row>
    <row r="2211" spans="8:8" s="32" customFormat="1" ht="12.75" customHeight="1" x14ac:dyDescent="0.2">
      <c r="H2211" s="36"/>
    </row>
    <row r="2212" spans="8:8" s="32" customFormat="1" ht="12.75" customHeight="1" x14ac:dyDescent="0.2">
      <c r="H2212" s="36"/>
    </row>
    <row r="2213" spans="8:8" s="32" customFormat="1" ht="12.75" customHeight="1" x14ac:dyDescent="0.2">
      <c r="H2213" s="36"/>
    </row>
    <row r="2214" spans="8:8" s="32" customFormat="1" ht="12.75" customHeight="1" x14ac:dyDescent="0.2">
      <c r="H2214" s="36"/>
    </row>
    <row r="2215" spans="8:8" s="32" customFormat="1" ht="12.75" customHeight="1" x14ac:dyDescent="0.2">
      <c r="H2215" s="36"/>
    </row>
    <row r="2216" spans="8:8" s="32" customFormat="1" ht="12.75" customHeight="1" x14ac:dyDescent="0.2">
      <c r="H2216" s="36"/>
    </row>
    <row r="2217" spans="8:8" s="32" customFormat="1" ht="12.75" customHeight="1" x14ac:dyDescent="0.2">
      <c r="H2217" s="36"/>
    </row>
    <row r="2218" spans="8:8" s="32" customFormat="1" ht="12.75" customHeight="1" x14ac:dyDescent="0.2">
      <c r="H2218" s="36"/>
    </row>
    <row r="2219" spans="8:8" s="32" customFormat="1" ht="12.75" customHeight="1" x14ac:dyDescent="0.2">
      <c r="H2219" s="36"/>
    </row>
    <row r="2220" spans="8:8" s="32" customFormat="1" ht="12.75" customHeight="1" x14ac:dyDescent="0.2">
      <c r="H2220" s="36"/>
    </row>
    <row r="2221" spans="8:8" s="32" customFormat="1" ht="12.75" customHeight="1" x14ac:dyDescent="0.2">
      <c r="H2221" s="36"/>
    </row>
    <row r="2222" spans="8:8" s="32" customFormat="1" ht="12.75" customHeight="1" x14ac:dyDescent="0.2">
      <c r="H2222" s="36"/>
    </row>
    <row r="2223" spans="8:8" s="32" customFormat="1" ht="12.75" customHeight="1" x14ac:dyDescent="0.2">
      <c r="H2223" s="36"/>
    </row>
    <row r="2224" spans="8:8" s="32" customFormat="1" ht="12.75" customHeight="1" x14ac:dyDescent="0.2">
      <c r="H2224" s="36"/>
    </row>
    <row r="2225" spans="8:8" s="32" customFormat="1" ht="12.75" customHeight="1" x14ac:dyDescent="0.2">
      <c r="H2225" s="36"/>
    </row>
    <row r="2226" spans="8:8" s="32" customFormat="1" ht="12.75" customHeight="1" x14ac:dyDescent="0.2">
      <c r="H2226" s="36"/>
    </row>
    <row r="2227" spans="8:8" s="32" customFormat="1" ht="12.75" customHeight="1" x14ac:dyDescent="0.2">
      <c r="H2227" s="36"/>
    </row>
    <row r="2228" spans="8:8" s="32" customFormat="1" ht="12.75" customHeight="1" x14ac:dyDescent="0.2">
      <c r="H2228" s="36"/>
    </row>
    <row r="2229" spans="8:8" s="32" customFormat="1" ht="12.75" customHeight="1" x14ac:dyDescent="0.2">
      <c r="H2229" s="36"/>
    </row>
    <row r="2230" spans="8:8" s="32" customFormat="1" ht="12.75" customHeight="1" x14ac:dyDescent="0.2">
      <c r="H2230" s="36"/>
    </row>
    <row r="2231" spans="8:8" s="32" customFormat="1" ht="12.75" customHeight="1" x14ac:dyDescent="0.2">
      <c r="H2231" s="36"/>
    </row>
    <row r="2232" spans="8:8" s="32" customFormat="1" ht="12.75" customHeight="1" x14ac:dyDescent="0.2">
      <c r="H2232" s="36"/>
    </row>
    <row r="2233" spans="8:8" s="32" customFormat="1" ht="12.75" customHeight="1" x14ac:dyDescent="0.2">
      <c r="H2233" s="36"/>
    </row>
    <row r="2234" spans="8:8" s="32" customFormat="1" ht="12.75" customHeight="1" x14ac:dyDescent="0.2">
      <c r="H2234" s="36"/>
    </row>
    <row r="2235" spans="8:8" s="32" customFormat="1" ht="12.75" customHeight="1" x14ac:dyDescent="0.2">
      <c r="H2235" s="36"/>
    </row>
    <row r="2236" spans="8:8" s="32" customFormat="1" ht="12.75" customHeight="1" x14ac:dyDescent="0.2">
      <c r="H2236" s="36"/>
    </row>
    <row r="2237" spans="8:8" s="32" customFormat="1" ht="12.75" customHeight="1" x14ac:dyDescent="0.2">
      <c r="H2237" s="36"/>
    </row>
    <row r="2238" spans="8:8" s="32" customFormat="1" ht="12.75" customHeight="1" x14ac:dyDescent="0.2">
      <c r="H2238" s="36"/>
    </row>
    <row r="2239" spans="8:8" s="32" customFormat="1" ht="12.75" customHeight="1" x14ac:dyDescent="0.2">
      <c r="H2239" s="36"/>
    </row>
    <row r="2240" spans="8:8" s="32" customFormat="1" ht="12.75" customHeight="1" x14ac:dyDescent="0.2">
      <c r="H2240" s="36"/>
    </row>
    <row r="2241" spans="8:8" s="32" customFormat="1" ht="12.75" customHeight="1" x14ac:dyDescent="0.2">
      <c r="H2241" s="36"/>
    </row>
    <row r="2242" spans="8:8" s="32" customFormat="1" ht="12.75" customHeight="1" x14ac:dyDescent="0.2">
      <c r="H2242" s="36"/>
    </row>
    <row r="2243" spans="8:8" s="32" customFormat="1" ht="12.75" customHeight="1" x14ac:dyDescent="0.2">
      <c r="H2243" s="36"/>
    </row>
    <row r="2244" spans="8:8" s="32" customFormat="1" ht="12.75" customHeight="1" x14ac:dyDescent="0.2">
      <c r="H2244" s="36"/>
    </row>
    <row r="2245" spans="8:8" s="32" customFormat="1" ht="12.75" customHeight="1" x14ac:dyDescent="0.2">
      <c r="H2245" s="36"/>
    </row>
    <row r="2246" spans="8:8" s="32" customFormat="1" ht="12.75" customHeight="1" x14ac:dyDescent="0.2">
      <c r="H2246" s="36"/>
    </row>
    <row r="2247" spans="8:8" s="32" customFormat="1" ht="12.75" customHeight="1" x14ac:dyDescent="0.2">
      <c r="H2247" s="36"/>
    </row>
    <row r="2248" spans="8:8" s="32" customFormat="1" ht="12.75" customHeight="1" x14ac:dyDescent="0.2">
      <c r="H2248" s="36"/>
    </row>
    <row r="2249" spans="8:8" s="32" customFormat="1" ht="12.75" customHeight="1" x14ac:dyDescent="0.2">
      <c r="H2249" s="36"/>
    </row>
    <row r="2250" spans="8:8" s="32" customFormat="1" ht="12.75" customHeight="1" x14ac:dyDescent="0.2">
      <c r="H2250" s="36"/>
    </row>
    <row r="2251" spans="8:8" s="32" customFormat="1" ht="12.75" customHeight="1" x14ac:dyDescent="0.2">
      <c r="H2251" s="36"/>
    </row>
    <row r="2252" spans="8:8" s="32" customFormat="1" ht="12.75" customHeight="1" x14ac:dyDescent="0.2">
      <c r="H2252" s="36"/>
    </row>
    <row r="2253" spans="8:8" s="32" customFormat="1" ht="12.75" customHeight="1" x14ac:dyDescent="0.2">
      <c r="H2253" s="36"/>
    </row>
    <row r="2254" spans="8:8" s="32" customFormat="1" ht="12.75" customHeight="1" x14ac:dyDescent="0.2">
      <c r="H2254" s="36"/>
    </row>
    <row r="2255" spans="8:8" s="32" customFormat="1" ht="12.75" customHeight="1" x14ac:dyDescent="0.2">
      <c r="H2255" s="36"/>
    </row>
    <row r="2256" spans="8:8" s="32" customFormat="1" ht="12.75" customHeight="1" x14ac:dyDescent="0.2">
      <c r="H2256" s="36"/>
    </row>
    <row r="2257" spans="8:8" s="32" customFormat="1" ht="12.75" customHeight="1" x14ac:dyDescent="0.2">
      <c r="H2257" s="36"/>
    </row>
    <row r="2258" spans="8:8" s="32" customFormat="1" ht="12.75" customHeight="1" x14ac:dyDescent="0.2">
      <c r="H2258" s="36"/>
    </row>
    <row r="2259" spans="8:8" s="32" customFormat="1" ht="12.75" customHeight="1" x14ac:dyDescent="0.2">
      <c r="H2259" s="36"/>
    </row>
    <row r="2260" spans="8:8" s="32" customFormat="1" ht="12.75" customHeight="1" x14ac:dyDescent="0.2">
      <c r="H2260" s="36"/>
    </row>
    <row r="2261" spans="8:8" s="32" customFormat="1" ht="12.75" customHeight="1" x14ac:dyDescent="0.2">
      <c r="H2261" s="36"/>
    </row>
    <row r="2262" spans="8:8" s="32" customFormat="1" ht="12.75" customHeight="1" x14ac:dyDescent="0.2">
      <c r="H2262" s="36"/>
    </row>
    <row r="2263" spans="8:8" s="32" customFormat="1" ht="12.75" customHeight="1" x14ac:dyDescent="0.2">
      <c r="H2263" s="36"/>
    </row>
    <row r="2264" spans="8:8" s="32" customFormat="1" ht="12.75" customHeight="1" x14ac:dyDescent="0.2">
      <c r="H2264" s="36"/>
    </row>
    <row r="2265" spans="8:8" s="32" customFormat="1" ht="12.75" customHeight="1" x14ac:dyDescent="0.2">
      <c r="H2265" s="36"/>
    </row>
    <row r="2266" spans="8:8" s="32" customFormat="1" ht="12.75" customHeight="1" x14ac:dyDescent="0.2">
      <c r="H2266" s="36"/>
    </row>
    <row r="2267" spans="8:8" s="32" customFormat="1" ht="12.75" customHeight="1" x14ac:dyDescent="0.2">
      <c r="H2267" s="36"/>
    </row>
    <row r="2268" spans="8:8" s="32" customFormat="1" ht="12.75" customHeight="1" x14ac:dyDescent="0.2">
      <c r="H2268" s="36"/>
    </row>
    <row r="2269" spans="8:8" s="32" customFormat="1" ht="12.75" customHeight="1" x14ac:dyDescent="0.2">
      <c r="H2269" s="36"/>
    </row>
    <row r="2270" spans="8:8" s="32" customFormat="1" ht="12.75" customHeight="1" x14ac:dyDescent="0.2">
      <c r="H2270" s="36"/>
    </row>
    <row r="2271" spans="8:8" s="32" customFormat="1" ht="12.75" customHeight="1" x14ac:dyDescent="0.2">
      <c r="H2271" s="36"/>
    </row>
    <row r="2272" spans="8:8" s="32" customFormat="1" ht="12.75" customHeight="1" x14ac:dyDescent="0.2">
      <c r="H2272" s="36"/>
    </row>
    <row r="2273" spans="8:8" s="32" customFormat="1" ht="12.75" customHeight="1" x14ac:dyDescent="0.2">
      <c r="H2273" s="36"/>
    </row>
    <row r="2274" spans="8:8" s="32" customFormat="1" ht="12.75" customHeight="1" x14ac:dyDescent="0.2">
      <c r="H2274" s="36"/>
    </row>
    <row r="2275" spans="8:8" s="32" customFormat="1" ht="12.75" customHeight="1" x14ac:dyDescent="0.2">
      <c r="H2275" s="36"/>
    </row>
    <row r="2276" spans="8:8" s="32" customFormat="1" ht="12.75" customHeight="1" x14ac:dyDescent="0.2">
      <c r="H2276" s="36"/>
    </row>
    <row r="2277" spans="8:8" s="32" customFormat="1" ht="12.75" customHeight="1" x14ac:dyDescent="0.2">
      <c r="H2277" s="36"/>
    </row>
    <row r="2278" spans="8:8" s="32" customFormat="1" ht="12.75" customHeight="1" x14ac:dyDescent="0.2">
      <c r="H2278" s="36"/>
    </row>
    <row r="2279" spans="8:8" s="32" customFormat="1" ht="12.75" customHeight="1" x14ac:dyDescent="0.2">
      <c r="H2279" s="36"/>
    </row>
    <row r="2280" spans="8:8" s="32" customFormat="1" ht="12.75" customHeight="1" x14ac:dyDescent="0.2">
      <c r="H2280" s="36"/>
    </row>
    <row r="2281" spans="8:8" s="32" customFormat="1" ht="12.75" customHeight="1" x14ac:dyDescent="0.2">
      <c r="H2281" s="36"/>
    </row>
    <row r="2282" spans="8:8" s="32" customFormat="1" ht="12.75" customHeight="1" x14ac:dyDescent="0.2">
      <c r="H2282" s="36"/>
    </row>
    <row r="2283" spans="8:8" s="32" customFormat="1" ht="12.75" customHeight="1" x14ac:dyDescent="0.2">
      <c r="H2283" s="36"/>
    </row>
    <row r="2284" spans="8:8" s="32" customFormat="1" ht="12.75" customHeight="1" x14ac:dyDescent="0.2">
      <c r="H2284" s="36"/>
    </row>
    <row r="2285" spans="8:8" s="32" customFormat="1" ht="12.75" customHeight="1" x14ac:dyDescent="0.2">
      <c r="H2285" s="36"/>
    </row>
    <row r="2286" spans="8:8" s="32" customFormat="1" ht="12.75" customHeight="1" x14ac:dyDescent="0.2">
      <c r="H2286" s="36"/>
    </row>
    <row r="2287" spans="8:8" s="32" customFormat="1" ht="12.75" customHeight="1" x14ac:dyDescent="0.2">
      <c r="H2287" s="36"/>
    </row>
    <row r="2288" spans="8:8" s="32" customFormat="1" ht="12.75" customHeight="1" x14ac:dyDescent="0.2">
      <c r="H2288" s="36"/>
    </row>
    <row r="2289" spans="8:8" s="32" customFormat="1" ht="12.75" customHeight="1" x14ac:dyDescent="0.2">
      <c r="H2289" s="36"/>
    </row>
    <row r="2290" spans="8:8" s="32" customFormat="1" ht="12.75" customHeight="1" x14ac:dyDescent="0.2">
      <c r="H2290" s="36"/>
    </row>
    <row r="2291" spans="8:8" s="32" customFormat="1" ht="12.75" customHeight="1" x14ac:dyDescent="0.2">
      <c r="H2291" s="36"/>
    </row>
    <row r="2292" spans="8:8" s="32" customFormat="1" ht="12.75" customHeight="1" x14ac:dyDescent="0.2">
      <c r="H2292" s="36"/>
    </row>
    <row r="2293" spans="8:8" s="32" customFormat="1" ht="12.75" customHeight="1" x14ac:dyDescent="0.2">
      <c r="H2293" s="36"/>
    </row>
    <row r="2294" spans="8:8" s="32" customFormat="1" ht="12.75" customHeight="1" x14ac:dyDescent="0.2">
      <c r="H2294" s="36"/>
    </row>
    <row r="2295" spans="8:8" s="32" customFormat="1" ht="12.75" customHeight="1" x14ac:dyDescent="0.2">
      <c r="H2295" s="36"/>
    </row>
    <row r="2296" spans="8:8" s="32" customFormat="1" ht="12.75" customHeight="1" x14ac:dyDescent="0.2">
      <c r="H2296" s="36"/>
    </row>
    <row r="2297" spans="8:8" s="32" customFormat="1" ht="12.75" customHeight="1" x14ac:dyDescent="0.2">
      <c r="H2297" s="36"/>
    </row>
    <row r="2298" spans="8:8" s="32" customFormat="1" ht="12.75" customHeight="1" x14ac:dyDescent="0.2">
      <c r="H2298" s="36"/>
    </row>
    <row r="2299" spans="8:8" s="32" customFormat="1" ht="12.75" customHeight="1" x14ac:dyDescent="0.2">
      <c r="H2299" s="36"/>
    </row>
    <row r="2300" spans="8:8" s="32" customFormat="1" ht="12.75" customHeight="1" x14ac:dyDescent="0.2">
      <c r="H2300" s="36"/>
    </row>
    <row r="2301" spans="8:8" s="32" customFormat="1" ht="12.75" customHeight="1" x14ac:dyDescent="0.2">
      <c r="H2301" s="36"/>
    </row>
    <row r="2302" spans="8:8" s="32" customFormat="1" ht="12.75" customHeight="1" x14ac:dyDescent="0.2">
      <c r="H2302" s="36"/>
    </row>
    <row r="2303" spans="8:8" s="32" customFormat="1" ht="12.75" customHeight="1" x14ac:dyDescent="0.2">
      <c r="H2303" s="36"/>
    </row>
    <row r="2304" spans="8:8" s="32" customFormat="1" ht="12.75" customHeight="1" x14ac:dyDescent="0.2">
      <c r="H2304" s="36"/>
    </row>
    <row r="2305" spans="8:8" s="32" customFormat="1" ht="12.75" customHeight="1" x14ac:dyDescent="0.2">
      <c r="H2305" s="36"/>
    </row>
    <row r="2306" spans="8:8" s="32" customFormat="1" ht="12.75" customHeight="1" x14ac:dyDescent="0.2">
      <c r="H2306" s="36"/>
    </row>
    <row r="2307" spans="8:8" s="32" customFormat="1" ht="12.75" customHeight="1" x14ac:dyDescent="0.2">
      <c r="H2307" s="36"/>
    </row>
    <row r="2308" spans="8:8" s="32" customFormat="1" ht="12.75" customHeight="1" x14ac:dyDescent="0.2">
      <c r="H2308" s="36"/>
    </row>
    <row r="2309" spans="8:8" s="32" customFormat="1" ht="12.75" customHeight="1" x14ac:dyDescent="0.2">
      <c r="H2309" s="36"/>
    </row>
    <row r="2310" spans="8:8" s="32" customFormat="1" ht="12.75" customHeight="1" x14ac:dyDescent="0.2">
      <c r="H2310" s="36"/>
    </row>
    <row r="2311" spans="8:8" s="32" customFormat="1" ht="12.75" customHeight="1" x14ac:dyDescent="0.2">
      <c r="H2311" s="36"/>
    </row>
    <row r="2312" spans="8:8" s="32" customFormat="1" ht="12.75" customHeight="1" x14ac:dyDescent="0.2">
      <c r="H2312" s="36"/>
    </row>
    <row r="2313" spans="8:8" s="32" customFormat="1" ht="12.75" customHeight="1" x14ac:dyDescent="0.2">
      <c r="H2313" s="36"/>
    </row>
    <row r="2314" spans="8:8" s="32" customFormat="1" ht="12.75" customHeight="1" x14ac:dyDescent="0.2">
      <c r="H2314" s="36"/>
    </row>
    <row r="2315" spans="8:8" s="32" customFormat="1" ht="12.75" customHeight="1" x14ac:dyDescent="0.2">
      <c r="H2315" s="36"/>
    </row>
    <row r="2316" spans="8:8" s="32" customFormat="1" ht="12.75" customHeight="1" x14ac:dyDescent="0.2">
      <c r="H2316" s="36"/>
    </row>
    <row r="2317" spans="8:8" s="32" customFormat="1" ht="12.75" customHeight="1" x14ac:dyDescent="0.2">
      <c r="H2317" s="36"/>
    </row>
    <row r="2318" spans="8:8" s="32" customFormat="1" ht="12.75" customHeight="1" x14ac:dyDescent="0.2">
      <c r="H2318" s="36"/>
    </row>
    <row r="2319" spans="8:8" s="32" customFormat="1" ht="12.75" customHeight="1" x14ac:dyDescent="0.2">
      <c r="H2319" s="36"/>
    </row>
    <row r="2320" spans="8:8" s="32" customFormat="1" ht="12.75" customHeight="1" x14ac:dyDescent="0.2">
      <c r="H2320" s="36"/>
    </row>
    <row r="2321" spans="8:8" s="32" customFormat="1" ht="12.75" customHeight="1" x14ac:dyDescent="0.2">
      <c r="H2321" s="36"/>
    </row>
    <row r="2322" spans="8:8" s="32" customFormat="1" ht="12.75" customHeight="1" x14ac:dyDescent="0.2">
      <c r="H2322" s="36"/>
    </row>
    <row r="2323" spans="8:8" s="32" customFormat="1" ht="12.75" customHeight="1" x14ac:dyDescent="0.2">
      <c r="H2323" s="36"/>
    </row>
    <row r="2324" spans="8:8" s="32" customFormat="1" ht="12.75" customHeight="1" x14ac:dyDescent="0.2">
      <c r="H2324" s="36"/>
    </row>
    <row r="2325" spans="8:8" s="32" customFormat="1" ht="12.75" customHeight="1" x14ac:dyDescent="0.2">
      <c r="H2325" s="36"/>
    </row>
    <row r="2326" spans="8:8" s="32" customFormat="1" ht="12.75" customHeight="1" x14ac:dyDescent="0.2">
      <c r="H2326" s="36"/>
    </row>
    <row r="2327" spans="8:8" s="32" customFormat="1" ht="12.75" customHeight="1" x14ac:dyDescent="0.2">
      <c r="H2327" s="36"/>
    </row>
    <row r="2328" spans="8:8" s="32" customFormat="1" ht="12.75" customHeight="1" x14ac:dyDescent="0.2">
      <c r="H2328" s="36"/>
    </row>
    <row r="2329" spans="8:8" s="32" customFormat="1" ht="12.75" customHeight="1" x14ac:dyDescent="0.2">
      <c r="H2329" s="36"/>
    </row>
    <row r="2330" spans="8:8" s="32" customFormat="1" ht="12.75" customHeight="1" x14ac:dyDescent="0.2">
      <c r="H2330" s="36"/>
    </row>
    <row r="2331" spans="8:8" s="32" customFormat="1" ht="12.75" customHeight="1" x14ac:dyDescent="0.2">
      <c r="H2331" s="36"/>
    </row>
    <row r="2332" spans="8:8" s="32" customFormat="1" ht="12.75" customHeight="1" x14ac:dyDescent="0.2">
      <c r="H2332" s="36"/>
    </row>
    <row r="2333" spans="8:8" s="32" customFormat="1" ht="12.75" customHeight="1" x14ac:dyDescent="0.2">
      <c r="H2333" s="36"/>
    </row>
    <row r="2334" spans="8:8" s="32" customFormat="1" ht="12.75" customHeight="1" x14ac:dyDescent="0.2">
      <c r="H2334" s="36"/>
    </row>
    <row r="2335" spans="8:8" s="32" customFormat="1" ht="12.75" customHeight="1" x14ac:dyDescent="0.2">
      <c r="H2335" s="36"/>
    </row>
    <row r="2336" spans="8:8" s="32" customFormat="1" ht="12.75" customHeight="1" x14ac:dyDescent="0.2">
      <c r="H2336" s="36"/>
    </row>
    <row r="2337" spans="8:8" s="32" customFormat="1" ht="12.75" customHeight="1" x14ac:dyDescent="0.2">
      <c r="H2337" s="36"/>
    </row>
    <row r="2338" spans="8:8" s="32" customFormat="1" ht="12.75" customHeight="1" x14ac:dyDescent="0.2">
      <c r="H2338" s="36"/>
    </row>
    <row r="2339" spans="8:8" s="32" customFormat="1" ht="12.75" customHeight="1" x14ac:dyDescent="0.2">
      <c r="H2339" s="36"/>
    </row>
    <row r="2340" spans="8:8" s="32" customFormat="1" ht="12.75" customHeight="1" x14ac:dyDescent="0.2">
      <c r="H2340" s="36"/>
    </row>
    <row r="2341" spans="8:8" s="32" customFormat="1" ht="12.75" customHeight="1" x14ac:dyDescent="0.2">
      <c r="H2341" s="36"/>
    </row>
    <row r="2342" spans="8:8" s="32" customFormat="1" ht="12.75" customHeight="1" x14ac:dyDescent="0.2">
      <c r="H2342" s="36"/>
    </row>
    <row r="2343" spans="8:8" s="32" customFormat="1" ht="12.75" customHeight="1" x14ac:dyDescent="0.2">
      <c r="H2343" s="36"/>
    </row>
    <row r="2344" spans="8:8" s="32" customFormat="1" ht="12.75" customHeight="1" x14ac:dyDescent="0.2">
      <c r="H2344" s="36"/>
    </row>
    <row r="2345" spans="8:8" s="32" customFormat="1" ht="12.75" customHeight="1" x14ac:dyDescent="0.2">
      <c r="H2345" s="36"/>
    </row>
    <row r="2346" spans="8:8" s="32" customFormat="1" ht="12.75" customHeight="1" x14ac:dyDescent="0.2">
      <c r="H2346" s="36"/>
    </row>
    <row r="2347" spans="8:8" s="32" customFormat="1" ht="12.75" customHeight="1" x14ac:dyDescent="0.2">
      <c r="H2347" s="36"/>
    </row>
    <row r="2348" spans="8:8" s="32" customFormat="1" ht="12.75" customHeight="1" x14ac:dyDescent="0.2">
      <c r="H2348" s="36"/>
    </row>
    <row r="2349" spans="8:8" s="32" customFormat="1" ht="12.75" customHeight="1" x14ac:dyDescent="0.2">
      <c r="H2349" s="36"/>
    </row>
    <row r="2350" spans="8:8" s="32" customFormat="1" ht="12.75" customHeight="1" x14ac:dyDescent="0.2">
      <c r="H2350" s="36"/>
    </row>
    <row r="2351" spans="8:8" s="32" customFormat="1" ht="12.75" customHeight="1" x14ac:dyDescent="0.2">
      <c r="H2351" s="36"/>
    </row>
    <row r="2352" spans="8:8" s="32" customFormat="1" ht="12.75" customHeight="1" x14ac:dyDescent="0.2">
      <c r="H2352" s="36"/>
    </row>
    <row r="2353" spans="8:8" s="32" customFormat="1" ht="12.75" customHeight="1" x14ac:dyDescent="0.2">
      <c r="H2353" s="36"/>
    </row>
    <row r="2354" spans="8:8" s="32" customFormat="1" ht="12.75" customHeight="1" x14ac:dyDescent="0.2">
      <c r="H2354" s="36"/>
    </row>
    <row r="2355" spans="8:8" s="32" customFormat="1" ht="12.75" customHeight="1" x14ac:dyDescent="0.2">
      <c r="H2355" s="36"/>
    </row>
    <row r="2356" spans="8:8" s="32" customFormat="1" ht="12.75" customHeight="1" x14ac:dyDescent="0.2">
      <c r="H2356" s="36"/>
    </row>
    <row r="2357" spans="8:8" s="32" customFormat="1" ht="12.75" customHeight="1" x14ac:dyDescent="0.2">
      <c r="H2357" s="36"/>
    </row>
    <row r="2358" spans="8:8" s="32" customFormat="1" ht="12.75" customHeight="1" x14ac:dyDescent="0.2">
      <c r="H2358" s="36"/>
    </row>
    <row r="2359" spans="8:8" s="32" customFormat="1" ht="12.75" customHeight="1" x14ac:dyDescent="0.2">
      <c r="H2359" s="36"/>
    </row>
    <row r="2360" spans="8:8" s="32" customFormat="1" ht="12.75" customHeight="1" x14ac:dyDescent="0.2">
      <c r="H2360" s="36"/>
    </row>
    <row r="2361" spans="8:8" s="32" customFormat="1" ht="12.75" customHeight="1" x14ac:dyDescent="0.2">
      <c r="H2361" s="36"/>
    </row>
    <row r="2362" spans="8:8" s="32" customFormat="1" ht="12.75" customHeight="1" x14ac:dyDescent="0.2">
      <c r="H2362" s="36"/>
    </row>
    <row r="2363" spans="8:8" s="32" customFormat="1" ht="12.75" customHeight="1" x14ac:dyDescent="0.2">
      <c r="H2363" s="36"/>
    </row>
    <row r="2364" spans="8:8" s="32" customFormat="1" ht="12.75" customHeight="1" x14ac:dyDescent="0.2">
      <c r="H2364" s="36"/>
    </row>
    <row r="2365" spans="8:8" s="32" customFormat="1" ht="12.75" customHeight="1" x14ac:dyDescent="0.2">
      <c r="H2365" s="36"/>
    </row>
    <row r="2366" spans="8:8" s="32" customFormat="1" ht="12.75" customHeight="1" x14ac:dyDescent="0.2">
      <c r="H2366" s="36"/>
    </row>
    <row r="2367" spans="8:8" s="32" customFormat="1" ht="12.75" customHeight="1" x14ac:dyDescent="0.2">
      <c r="H2367" s="36"/>
    </row>
    <row r="2368" spans="8:8" s="32" customFormat="1" ht="12.75" customHeight="1" x14ac:dyDescent="0.2">
      <c r="H2368" s="36"/>
    </row>
    <row r="2369" spans="8:8" s="32" customFormat="1" ht="12.75" customHeight="1" x14ac:dyDescent="0.2">
      <c r="H2369" s="36"/>
    </row>
    <row r="2370" spans="8:8" s="32" customFormat="1" ht="12.75" customHeight="1" x14ac:dyDescent="0.2">
      <c r="H2370" s="36"/>
    </row>
    <row r="2371" spans="8:8" s="32" customFormat="1" ht="12.75" customHeight="1" x14ac:dyDescent="0.2">
      <c r="H2371" s="36"/>
    </row>
    <row r="2372" spans="8:8" s="32" customFormat="1" ht="12.75" customHeight="1" x14ac:dyDescent="0.2">
      <c r="H2372" s="36"/>
    </row>
    <row r="2373" spans="8:8" s="32" customFormat="1" ht="12.75" customHeight="1" x14ac:dyDescent="0.2">
      <c r="H2373" s="36"/>
    </row>
    <row r="2374" spans="8:8" s="32" customFormat="1" ht="12.75" customHeight="1" x14ac:dyDescent="0.2">
      <c r="H2374" s="36"/>
    </row>
    <row r="2375" spans="8:8" s="32" customFormat="1" ht="12.75" customHeight="1" x14ac:dyDescent="0.2">
      <c r="H2375" s="36"/>
    </row>
    <row r="2376" spans="8:8" s="32" customFormat="1" ht="12.75" customHeight="1" x14ac:dyDescent="0.2">
      <c r="H2376" s="36"/>
    </row>
    <row r="2377" spans="8:8" s="32" customFormat="1" ht="12.75" customHeight="1" x14ac:dyDescent="0.2">
      <c r="H2377" s="36"/>
    </row>
    <row r="2378" spans="8:8" s="32" customFormat="1" ht="12.75" customHeight="1" x14ac:dyDescent="0.2">
      <c r="H2378" s="36"/>
    </row>
    <row r="2379" spans="8:8" s="32" customFormat="1" ht="12.75" customHeight="1" x14ac:dyDescent="0.2">
      <c r="H2379" s="36"/>
    </row>
    <row r="2380" spans="8:8" s="32" customFormat="1" ht="12.75" customHeight="1" x14ac:dyDescent="0.2">
      <c r="H2380" s="36"/>
    </row>
    <row r="2381" spans="8:8" s="32" customFormat="1" ht="12.75" customHeight="1" x14ac:dyDescent="0.2">
      <c r="H2381" s="36"/>
    </row>
    <row r="2382" spans="8:8" s="32" customFormat="1" ht="12.75" customHeight="1" x14ac:dyDescent="0.2">
      <c r="H2382" s="36"/>
    </row>
    <row r="2383" spans="8:8" s="32" customFormat="1" ht="12.75" customHeight="1" x14ac:dyDescent="0.2">
      <c r="H2383" s="36"/>
    </row>
    <row r="2384" spans="8:8" s="32" customFormat="1" ht="12.75" customHeight="1" x14ac:dyDescent="0.2">
      <c r="H2384" s="36"/>
    </row>
    <row r="2385" spans="8:8" s="32" customFormat="1" ht="12.75" customHeight="1" x14ac:dyDescent="0.2">
      <c r="H2385" s="36"/>
    </row>
    <row r="2386" spans="8:8" s="32" customFormat="1" ht="12.75" customHeight="1" x14ac:dyDescent="0.2">
      <c r="H2386" s="36"/>
    </row>
    <row r="2387" spans="8:8" s="32" customFormat="1" ht="12.75" customHeight="1" x14ac:dyDescent="0.2">
      <c r="H2387" s="36"/>
    </row>
    <row r="2388" spans="8:8" s="32" customFormat="1" ht="12.75" customHeight="1" x14ac:dyDescent="0.2">
      <c r="H2388" s="36"/>
    </row>
    <row r="2389" spans="8:8" s="32" customFormat="1" ht="12.75" customHeight="1" x14ac:dyDescent="0.2">
      <c r="H2389" s="36"/>
    </row>
    <row r="2390" spans="8:8" s="32" customFormat="1" ht="12.75" customHeight="1" x14ac:dyDescent="0.2">
      <c r="H2390" s="36"/>
    </row>
    <row r="2391" spans="8:8" s="32" customFormat="1" ht="12.75" customHeight="1" x14ac:dyDescent="0.2">
      <c r="H2391" s="36"/>
    </row>
    <row r="2392" spans="8:8" s="32" customFormat="1" ht="12.75" customHeight="1" x14ac:dyDescent="0.2">
      <c r="H2392" s="36"/>
    </row>
    <row r="2393" spans="8:8" s="32" customFormat="1" ht="12.75" customHeight="1" x14ac:dyDescent="0.2">
      <c r="H2393" s="36"/>
    </row>
    <row r="2394" spans="8:8" s="32" customFormat="1" ht="12.75" customHeight="1" x14ac:dyDescent="0.2">
      <c r="H2394" s="36"/>
    </row>
    <row r="2395" spans="8:8" s="32" customFormat="1" ht="12.75" customHeight="1" x14ac:dyDescent="0.2">
      <c r="H2395" s="36"/>
    </row>
    <row r="2396" spans="8:8" s="32" customFormat="1" ht="12.75" customHeight="1" x14ac:dyDescent="0.2">
      <c r="H2396" s="36"/>
    </row>
    <row r="2397" spans="8:8" s="32" customFormat="1" ht="12.75" customHeight="1" x14ac:dyDescent="0.2">
      <c r="H2397" s="36"/>
    </row>
    <row r="2398" spans="8:8" s="32" customFormat="1" ht="12.75" customHeight="1" x14ac:dyDescent="0.2">
      <c r="H2398" s="36"/>
    </row>
    <row r="2399" spans="8:8" s="32" customFormat="1" ht="12.75" customHeight="1" x14ac:dyDescent="0.2">
      <c r="H2399" s="36"/>
    </row>
    <row r="2400" spans="8:8" s="32" customFormat="1" ht="12.75" customHeight="1" x14ac:dyDescent="0.2">
      <c r="H2400" s="36"/>
    </row>
    <row r="2401" spans="8:8" s="32" customFormat="1" ht="12.75" customHeight="1" x14ac:dyDescent="0.2">
      <c r="H2401" s="36"/>
    </row>
    <row r="2402" spans="8:8" s="32" customFormat="1" ht="12.75" customHeight="1" x14ac:dyDescent="0.2">
      <c r="H2402" s="36"/>
    </row>
    <row r="2403" spans="8:8" s="32" customFormat="1" ht="12.75" customHeight="1" x14ac:dyDescent="0.2">
      <c r="H2403" s="36"/>
    </row>
    <row r="2404" spans="8:8" s="32" customFormat="1" ht="12.75" customHeight="1" x14ac:dyDescent="0.2">
      <c r="H2404" s="36"/>
    </row>
    <row r="2405" spans="8:8" s="32" customFormat="1" ht="12.75" customHeight="1" x14ac:dyDescent="0.2">
      <c r="H2405" s="36"/>
    </row>
    <row r="2406" spans="8:8" s="32" customFormat="1" ht="12.75" customHeight="1" x14ac:dyDescent="0.2">
      <c r="H2406" s="36"/>
    </row>
    <row r="2407" spans="8:8" s="32" customFormat="1" ht="12.75" customHeight="1" x14ac:dyDescent="0.2">
      <c r="H2407" s="36"/>
    </row>
    <row r="2408" spans="8:8" s="32" customFormat="1" ht="12.75" customHeight="1" x14ac:dyDescent="0.2">
      <c r="H2408" s="36"/>
    </row>
    <row r="2409" spans="8:8" s="32" customFormat="1" ht="12.75" customHeight="1" x14ac:dyDescent="0.2">
      <c r="H2409" s="36"/>
    </row>
    <row r="2410" spans="8:8" s="32" customFormat="1" ht="12.75" customHeight="1" x14ac:dyDescent="0.2">
      <c r="H2410" s="36"/>
    </row>
    <row r="2411" spans="8:8" s="32" customFormat="1" ht="12.75" customHeight="1" x14ac:dyDescent="0.2">
      <c r="H2411" s="36"/>
    </row>
    <row r="2412" spans="8:8" s="32" customFormat="1" ht="12.75" customHeight="1" x14ac:dyDescent="0.2">
      <c r="H2412" s="36"/>
    </row>
    <row r="2413" spans="8:8" s="32" customFormat="1" ht="12.75" customHeight="1" x14ac:dyDescent="0.2">
      <c r="H2413" s="36"/>
    </row>
    <row r="2414" spans="8:8" s="32" customFormat="1" ht="12.75" customHeight="1" x14ac:dyDescent="0.2">
      <c r="H2414" s="36"/>
    </row>
    <row r="2415" spans="8:8" s="32" customFormat="1" ht="12.75" customHeight="1" x14ac:dyDescent="0.2">
      <c r="H2415" s="36"/>
    </row>
    <row r="2416" spans="8:8" s="32" customFormat="1" ht="12.75" customHeight="1" x14ac:dyDescent="0.2">
      <c r="H2416" s="36"/>
    </row>
    <row r="2417" spans="8:8" s="32" customFormat="1" ht="12.75" customHeight="1" x14ac:dyDescent="0.2">
      <c r="H2417" s="36"/>
    </row>
    <row r="2418" spans="8:8" s="32" customFormat="1" ht="12.75" customHeight="1" x14ac:dyDescent="0.2">
      <c r="H2418" s="36"/>
    </row>
    <row r="2419" spans="8:8" s="32" customFormat="1" ht="12.75" customHeight="1" x14ac:dyDescent="0.2">
      <c r="H2419" s="36"/>
    </row>
    <row r="2420" spans="8:8" s="32" customFormat="1" ht="12.75" customHeight="1" x14ac:dyDescent="0.2">
      <c r="H2420" s="36"/>
    </row>
    <row r="2421" spans="8:8" s="32" customFormat="1" ht="12.75" customHeight="1" x14ac:dyDescent="0.2">
      <c r="H2421" s="36"/>
    </row>
    <row r="2422" spans="8:8" s="32" customFormat="1" ht="12.75" customHeight="1" x14ac:dyDescent="0.2">
      <c r="H2422" s="36"/>
    </row>
    <row r="2423" spans="8:8" s="32" customFormat="1" ht="12.75" customHeight="1" x14ac:dyDescent="0.2">
      <c r="H2423" s="36"/>
    </row>
    <row r="2424" spans="8:8" s="32" customFormat="1" ht="12.75" customHeight="1" x14ac:dyDescent="0.2">
      <c r="H2424" s="36"/>
    </row>
    <row r="2425" spans="8:8" s="32" customFormat="1" ht="12.75" customHeight="1" x14ac:dyDescent="0.2">
      <c r="H2425" s="36"/>
    </row>
    <row r="2426" spans="8:8" s="32" customFormat="1" ht="12.75" customHeight="1" x14ac:dyDescent="0.2">
      <c r="H2426" s="36"/>
    </row>
    <row r="2427" spans="8:8" s="32" customFormat="1" ht="12.75" customHeight="1" x14ac:dyDescent="0.2">
      <c r="H2427" s="36"/>
    </row>
    <row r="2428" spans="8:8" s="32" customFormat="1" ht="12.75" customHeight="1" x14ac:dyDescent="0.2">
      <c r="H2428" s="36"/>
    </row>
    <row r="2429" spans="8:8" s="32" customFormat="1" ht="12.75" customHeight="1" x14ac:dyDescent="0.2">
      <c r="H2429" s="36"/>
    </row>
    <row r="2430" spans="8:8" s="32" customFormat="1" ht="12.75" customHeight="1" x14ac:dyDescent="0.2">
      <c r="H2430" s="36"/>
    </row>
    <row r="2431" spans="8:8" s="32" customFormat="1" ht="12.75" customHeight="1" x14ac:dyDescent="0.2">
      <c r="H2431" s="36"/>
    </row>
    <row r="2432" spans="8:8" s="32" customFormat="1" ht="12.75" customHeight="1" x14ac:dyDescent="0.2">
      <c r="H2432" s="36"/>
    </row>
    <row r="2433" spans="8:8" s="32" customFormat="1" ht="12.75" customHeight="1" x14ac:dyDescent="0.2">
      <c r="H2433" s="36"/>
    </row>
    <row r="2434" spans="8:8" s="32" customFormat="1" ht="12.75" customHeight="1" x14ac:dyDescent="0.2">
      <c r="H2434" s="36"/>
    </row>
    <row r="2435" spans="8:8" s="32" customFormat="1" ht="12.75" customHeight="1" x14ac:dyDescent="0.2">
      <c r="H2435" s="36"/>
    </row>
    <row r="2436" spans="8:8" s="32" customFormat="1" ht="12.75" customHeight="1" x14ac:dyDescent="0.2">
      <c r="H2436" s="36"/>
    </row>
    <row r="2437" spans="8:8" s="32" customFormat="1" ht="12.75" customHeight="1" x14ac:dyDescent="0.2">
      <c r="H2437" s="36"/>
    </row>
    <row r="2438" spans="8:8" s="32" customFormat="1" ht="12.75" customHeight="1" x14ac:dyDescent="0.2">
      <c r="H2438" s="36"/>
    </row>
    <row r="2439" spans="8:8" s="32" customFormat="1" ht="12.75" customHeight="1" x14ac:dyDescent="0.2">
      <c r="H2439" s="36"/>
    </row>
    <row r="2440" spans="8:8" s="32" customFormat="1" ht="12.75" customHeight="1" x14ac:dyDescent="0.2">
      <c r="H2440" s="36"/>
    </row>
    <row r="2441" spans="8:8" s="32" customFormat="1" ht="12.75" customHeight="1" x14ac:dyDescent="0.2">
      <c r="H2441" s="36"/>
    </row>
    <row r="2442" spans="8:8" s="32" customFormat="1" ht="12.75" customHeight="1" x14ac:dyDescent="0.2">
      <c r="H2442" s="36"/>
    </row>
    <row r="2443" spans="8:8" s="32" customFormat="1" ht="12.75" customHeight="1" x14ac:dyDescent="0.2">
      <c r="H2443" s="36"/>
    </row>
    <row r="2444" spans="8:8" s="32" customFormat="1" ht="12.75" customHeight="1" x14ac:dyDescent="0.2">
      <c r="H2444" s="36"/>
    </row>
    <row r="2445" spans="8:8" s="32" customFormat="1" ht="12.75" customHeight="1" x14ac:dyDescent="0.2">
      <c r="H2445" s="36"/>
    </row>
    <row r="2446" spans="8:8" s="32" customFormat="1" ht="12.75" customHeight="1" x14ac:dyDescent="0.2">
      <c r="H2446" s="36"/>
    </row>
    <row r="2447" spans="8:8" s="32" customFormat="1" ht="12.75" customHeight="1" x14ac:dyDescent="0.2">
      <c r="H2447" s="36"/>
    </row>
    <row r="2448" spans="8:8" s="32" customFormat="1" ht="12.75" customHeight="1" x14ac:dyDescent="0.2">
      <c r="H2448" s="36"/>
    </row>
    <row r="2449" spans="8:8" s="32" customFormat="1" ht="12.75" customHeight="1" x14ac:dyDescent="0.2">
      <c r="H2449" s="36"/>
    </row>
    <row r="2450" spans="8:8" s="32" customFormat="1" ht="12.75" customHeight="1" x14ac:dyDescent="0.2">
      <c r="H2450" s="36"/>
    </row>
    <row r="2451" spans="8:8" s="32" customFormat="1" ht="12.75" customHeight="1" x14ac:dyDescent="0.2">
      <c r="H2451" s="36"/>
    </row>
    <row r="2452" spans="8:8" s="32" customFormat="1" ht="12.75" customHeight="1" x14ac:dyDescent="0.2">
      <c r="H2452" s="36"/>
    </row>
    <row r="2453" spans="8:8" s="32" customFormat="1" ht="12.75" customHeight="1" x14ac:dyDescent="0.2">
      <c r="H2453" s="36"/>
    </row>
    <row r="2454" spans="8:8" s="32" customFormat="1" ht="12.75" customHeight="1" x14ac:dyDescent="0.2">
      <c r="H2454" s="36"/>
    </row>
    <row r="2455" spans="8:8" s="32" customFormat="1" ht="12.75" customHeight="1" x14ac:dyDescent="0.2">
      <c r="H2455" s="36"/>
    </row>
    <row r="2456" spans="8:8" s="32" customFormat="1" ht="12.75" customHeight="1" x14ac:dyDescent="0.2">
      <c r="H2456" s="36"/>
    </row>
    <row r="2457" spans="8:8" s="32" customFormat="1" ht="12.75" customHeight="1" x14ac:dyDescent="0.2">
      <c r="H2457" s="36"/>
    </row>
    <row r="2458" spans="8:8" s="32" customFormat="1" ht="12.75" customHeight="1" x14ac:dyDescent="0.2">
      <c r="H2458" s="36"/>
    </row>
    <row r="2459" spans="8:8" s="32" customFormat="1" ht="12.75" customHeight="1" x14ac:dyDescent="0.2">
      <c r="H2459" s="36"/>
    </row>
    <row r="2460" spans="8:8" s="32" customFormat="1" ht="12.75" customHeight="1" x14ac:dyDescent="0.2">
      <c r="H2460" s="36"/>
    </row>
    <row r="2461" spans="8:8" s="32" customFormat="1" ht="12.75" customHeight="1" x14ac:dyDescent="0.2">
      <c r="H2461" s="36"/>
    </row>
    <row r="2462" spans="8:8" s="32" customFormat="1" ht="12.75" customHeight="1" x14ac:dyDescent="0.2">
      <c r="H2462" s="36"/>
    </row>
    <row r="2463" spans="8:8" s="32" customFormat="1" ht="12.75" customHeight="1" x14ac:dyDescent="0.2">
      <c r="H2463" s="36"/>
    </row>
    <row r="2464" spans="8:8" s="32" customFormat="1" ht="12.75" customHeight="1" x14ac:dyDescent="0.2">
      <c r="H2464" s="36"/>
    </row>
    <row r="2465" spans="8:8" s="32" customFormat="1" ht="12.75" customHeight="1" x14ac:dyDescent="0.2">
      <c r="H2465" s="36"/>
    </row>
    <row r="2466" spans="8:8" s="32" customFormat="1" ht="12.75" customHeight="1" x14ac:dyDescent="0.2">
      <c r="H2466" s="36"/>
    </row>
    <row r="2467" spans="8:8" s="32" customFormat="1" ht="12.75" customHeight="1" x14ac:dyDescent="0.2">
      <c r="H2467" s="36"/>
    </row>
    <row r="2468" spans="8:8" s="32" customFormat="1" ht="12.75" customHeight="1" x14ac:dyDescent="0.2">
      <c r="H2468" s="36"/>
    </row>
    <row r="2469" spans="8:8" s="32" customFormat="1" ht="12.75" customHeight="1" x14ac:dyDescent="0.2">
      <c r="H2469" s="36"/>
    </row>
    <row r="2470" spans="8:8" s="32" customFormat="1" ht="12.75" customHeight="1" x14ac:dyDescent="0.2">
      <c r="H2470" s="36"/>
    </row>
    <row r="2471" spans="8:8" s="32" customFormat="1" ht="12.75" customHeight="1" x14ac:dyDescent="0.2">
      <c r="H2471" s="36"/>
    </row>
    <row r="2472" spans="8:8" s="32" customFormat="1" ht="12.75" customHeight="1" x14ac:dyDescent="0.2">
      <c r="H2472" s="36"/>
    </row>
    <row r="2473" spans="8:8" s="32" customFormat="1" ht="12.75" customHeight="1" x14ac:dyDescent="0.2">
      <c r="H2473" s="36"/>
    </row>
    <row r="2474" spans="8:8" s="32" customFormat="1" ht="12.75" customHeight="1" x14ac:dyDescent="0.2">
      <c r="H2474" s="36"/>
    </row>
    <row r="2475" spans="8:8" s="32" customFormat="1" ht="12.75" customHeight="1" x14ac:dyDescent="0.2">
      <c r="H2475" s="36"/>
    </row>
    <row r="2476" spans="8:8" s="32" customFormat="1" ht="12.75" customHeight="1" x14ac:dyDescent="0.2">
      <c r="H2476" s="36"/>
    </row>
    <row r="2477" spans="8:8" s="32" customFormat="1" ht="12.75" customHeight="1" x14ac:dyDescent="0.2">
      <c r="H2477" s="36"/>
    </row>
    <row r="2478" spans="8:8" s="32" customFormat="1" ht="12.75" customHeight="1" x14ac:dyDescent="0.2">
      <c r="H2478" s="36"/>
    </row>
    <row r="2479" spans="8:8" s="32" customFormat="1" ht="12.75" customHeight="1" x14ac:dyDescent="0.2">
      <c r="H2479" s="36"/>
    </row>
    <row r="2480" spans="8:8" s="32" customFormat="1" ht="12.75" customHeight="1" x14ac:dyDescent="0.2">
      <c r="H2480" s="36"/>
    </row>
    <row r="2481" spans="8:8" s="32" customFormat="1" ht="12.75" customHeight="1" x14ac:dyDescent="0.2">
      <c r="H2481" s="36"/>
    </row>
    <row r="2482" spans="8:8" s="32" customFormat="1" ht="12.75" customHeight="1" x14ac:dyDescent="0.2">
      <c r="H2482" s="36"/>
    </row>
    <row r="2483" spans="8:8" s="32" customFormat="1" ht="12.75" customHeight="1" x14ac:dyDescent="0.2">
      <c r="H2483" s="36"/>
    </row>
    <row r="2484" spans="8:8" s="32" customFormat="1" ht="12.75" customHeight="1" x14ac:dyDescent="0.2">
      <c r="H2484" s="36"/>
    </row>
    <row r="2485" spans="8:8" s="32" customFormat="1" ht="12.75" customHeight="1" x14ac:dyDescent="0.2">
      <c r="H2485" s="36"/>
    </row>
    <row r="2486" spans="8:8" s="32" customFormat="1" ht="12.75" customHeight="1" x14ac:dyDescent="0.2">
      <c r="H2486" s="36"/>
    </row>
    <row r="2487" spans="8:8" s="32" customFormat="1" ht="12.75" customHeight="1" x14ac:dyDescent="0.2">
      <c r="H2487" s="36"/>
    </row>
    <row r="2488" spans="8:8" s="32" customFormat="1" ht="12.75" customHeight="1" x14ac:dyDescent="0.2">
      <c r="H2488" s="36"/>
    </row>
    <row r="2489" spans="8:8" s="32" customFormat="1" ht="12.75" customHeight="1" x14ac:dyDescent="0.2">
      <c r="H2489" s="36"/>
    </row>
    <row r="2490" spans="8:8" s="32" customFormat="1" ht="12.75" customHeight="1" x14ac:dyDescent="0.2">
      <c r="H2490" s="36"/>
    </row>
    <row r="2491" spans="8:8" s="32" customFormat="1" ht="12.75" customHeight="1" x14ac:dyDescent="0.2">
      <c r="H2491" s="36"/>
    </row>
    <row r="2492" spans="8:8" s="32" customFormat="1" ht="12.75" customHeight="1" x14ac:dyDescent="0.2">
      <c r="H2492" s="36"/>
    </row>
    <row r="2493" spans="8:8" s="32" customFormat="1" ht="12.75" customHeight="1" x14ac:dyDescent="0.2">
      <c r="H2493" s="36"/>
    </row>
    <row r="2494" spans="8:8" s="32" customFormat="1" ht="12.75" customHeight="1" x14ac:dyDescent="0.2">
      <c r="H2494" s="36"/>
    </row>
    <row r="2495" spans="8:8" s="32" customFormat="1" ht="12.75" customHeight="1" x14ac:dyDescent="0.2">
      <c r="H2495" s="36"/>
    </row>
    <row r="2496" spans="8:8" s="32" customFormat="1" ht="12.75" customHeight="1" x14ac:dyDescent="0.2">
      <c r="H2496" s="36"/>
    </row>
    <row r="2497" spans="8:8" s="32" customFormat="1" ht="12.75" customHeight="1" x14ac:dyDescent="0.2">
      <c r="H2497" s="36"/>
    </row>
    <row r="2498" spans="8:8" s="32" customFormat="1" ht="12.75" customHeight="1" x14ac:dyDescent="0.2">
      <c r="H2498" s="36"/>
    </row>
    <row r="2499" spans="8:8" s="32" customFormat="1" ht="12.75" customHeight="1" x14ac:dyDescent="0.2">
      <c r="H2499" s="36"/>
    </row>
    <row r="2500" spans="8:8" s="32" customFormat="1" ht="12.75" customHeight="1" x14ac:dyDescent="0.2">
      <c r="H2500" s="36"/>
    </row>
    <row r="2501" spans="8:8" s="32" customFormat="1" ht="12.75" customHeight="1" x14ac:dyDescent="0.2">
      <c r="H2501" s="36"/>
    </row>
    <row r="2502" spans="8:8" s="32" customFormat="1" ht="12.75" customHeight="1" x14ac:dyDescent="0.2">
      <c r="H2502" s="36"/>
    </row>
    <row r="2503" spans="8:8" s="32" customFormat="1" ht="12.75" customHeight="1" x14ac:dyDescent="0.2">
      <c r="H2503" s="36"/>
    </row>
    <row r="2504" spans="8:8" s="32" customFormat="1" ht="12.75" customHeight="1" x14ac:dyDescent="0.2">
      <c r="H2504" s="36"/>
    </row>
    <row r="2505" spans="8:8" s="32" customFormat="1" ht="12.75" customHeight="1" x14ac:dyDescent="0.2">
      <c r="H2505" s="36"/>
    </row>
    <row r="2506" spans="8:8" s="32" customFormat="1" ht="12.75" customHeight="1" x14ac:dyDescent="0.2">
      <c r="H2506" s="36"/>
    </row>
    <row r="2507" spans="8:8" s="32" customFormat="1" ht="12.75" customHeight="1" x14ac:dyDescent="0.2">
      <c r="H2507" s="36"/>
    </row>
    <row r="2508" spans="8:8" s="32" customFormat="1" ht="12.75" customHeight="1" x14ac:dyDescent="0.2">
      <c r="H2508" s="36"/>
    </row>
    <row r="2509" spans="8:8" s="32" customFormat="1" ht="12.75" customHeight="1" x14ac:dyDescent="0.2">
      <c r="H2509" s="36"/>
    </row>
    <row r="2510" spans="8:8" s="32" customFormat="1" ht="12.75" customHeight="1" x14ac:dyDescent="0.2">
      <c r="H2510" s="36"/>
    </row>
    <row r="2511" spans="8:8" s="32" customFormat="1" ht="12.75" customHeight="1" x14ac:dyDescent="0.2">
      <c r="H2511" s="36"/>
    </row>
    <row r="2512" spans="8:8" s="32" customFormat="1" ht="12.75" customHeight="1" x14ac:dyDescent="0.2">
      <c r="H2512" s="36"/>
    </row>
    <row r="2513" spans="8:8" s="32" customFormat="1" ht="12.75" customHeight="1" x14ac:dyDescent="0.2">
      <c r="H2513" s="36"/>
    </row>
    <row r="2514" spans="8:8" s="32" customFormat="1" ht="12.75" customHeight="1" x14ac:dyDescent="0.2">
      <c r="H2514" s="36"/>
    </row>
    <row r="2515" spans="8:8" s="32" customFormat="1" ht="12.75" customHeight="1" x14ac:dyDescent="0.2">
      <c r="H2515" s="36"/>
    </row>
    <row r="2516" spans="8:8" s="32" customFormat="1" ht="12.75" customHeight="1" x14ac:dyDescent="0.2">
      <c r="H2516" s="36"/>
    </row>
    <row r="2517" spans="8:8" s="32" customFormat="1" ht="12.75" customHeight="1" x14ac:dyDescent="0.2">
      <c r="H2517" s="36"/>
    </row>
    <row r="2518" spans="8:8" s="32" customFormat="1" ht="12.75" customHeight="1" x14ac:dyDescent="0.2">
      <c r="H2518" s="36"/>
    </row>
    <row r="2519" spans="8:8" s="32" customFormat="1" ht="12.75" customHeight="1" x14ac:dyDescent="0.2">
      <c r="H2519" s="36"/>
    </row>
    <row r="2520" spans="8:8" s="32" customFormat="1" ht="12.75" customHeight="1" x14ac:dyDescent="0.2">
      <c r="H2520" s="36"/>
    </row>
    <row r="2521" spans="8:8" s="32" customFormat="1" ht="12.75" customHeight="1" x14ac:dyDescent="0.2">
      <c r="H2521" s="36"/>
    </row>
    <row r="2522" spans="8:8" s="32" customFormat="1" ht="12.75" customHeight="1" x14ac:dyDescent="0.2">
      <c r="H2522" s="36"/>
    </row>
    <row r="2523" spans="8:8" s="32" customFormat="1" ht="12.75" customHeight="1" x14ac:dyDescent="0.2">
      <c r="H2523" s="36"/>
    </row>
    <row r="2524" spans="8:8" s="32" customFormat="1" ht="12.75" customHeight="1" x14ac:dyDescent="0.2">
      <c r="H2524" s="36"/>
    </row>
    <row r="2525" spans="8:8" s="32" customFormat="1" ht="12.75" customHeight="1" x14ac:dyDescent="0.2">
      <c r="H2525" s="36"/>
    </row>
    <row r="2526" spans="8:8" s="32" customFormat="1" ht="12.75" customHeight="1" x14ac:dyDescent="0.2">
      <c r="H2526" s="36"/>
    </row>
    <row r="2527" spans="8:8" s="32" customFormat="1" ht="12.75" customHeight="1" x14ac:dyDescent="0.2">
      <c r="H2527" s="36"/>
    </row>
    <row r="2528" spans="8:8" s="32" customFormat="1" ht="12.75" customHeight="1" x14ac:dyDescent="0.2">
      <c r="H2528" s="36"/>
    </row>
    <row r="2529" spans="8:8" s="32" customFormat="1" ht="12.75" customHeight="1" x14ac:dyDescent="0.2">
      <c r="H2529" s="36"/>
    </row>
    <row r="2530" spans="8:8" s="32" customFormat="1" ht="12.75" customHeight="1" x14ac:dyDescent="0.2">
      <c r="H2530" s="36"/>
    </row>
    <row r="2531" spans="8:8" s="32" customFormat="1" ht="12.75" customHeight="1" x14ac:dyDescent="0.2">
      <c r="H2531" s="36"/>
    </row>
    <row r="2532" spans="8:8" s="32" customFormat="1" ht="12.75" customHeight="1" x14ac:dyDescent="0.2">
      <c r="H2532" s="36"/>
    </row>
    <row r="2533" spans="8:8" s="32" customFormat="1" ht="12.75" customHeight="1" x14ac:dyDescent="0.2">
      <c r="H2533" s="36"/>
    </row>
    <row r="2534" spans="8:8" s="32" customFormat="1" ht="12.75" customHeight="1" x14ac:dyDescent="0.2">
      <c r="H2534" s="36"/>
    </row>
    <row r="2535" spans="8:8" s="32" customFormat="1" ht="12.75" customHeight="1" x14ac:dyDescent="0.2">
      <c r="H2535" s="36"/>
    </row>
    <row r="2536" spans="8:8" s="32" customFormat="1" ht="12.75" customHeight="1" x14ac:dyDescent="0.2">
      <c r="H2536" s="36"/>
    </row>
    <row r="2537" spans="8:8" s="32" customFormat="1" ht="12.75" customHeight="1" x14ac:dyDescent="0.2">
      <c r="H2537" s="36"/>
    </row>
    <row r="2538" spans="8:8" s="32" customFormat="1" ht="12.75" customHeight="1" x14ac:dyDescent="0.2">
      <c r="H2538" s="36"/>
    </row>
    <row r="2539" spans="8:8" s="32" customFormat="1" ht="12.75" customHeight="1" x14ac:dyDescent="0.2">
      <c r="H2539" s="36"/>
    </row>
    <row r="2540" spans="8:8" s="32" customFormat="1" ht="12.75" customHeight="1" x14ac:dyDescent="0.2">
      <c r="H2540" s="36"/>
    </row>
    <row r="2541" spans="8:8" s="32" customFormat="1" ht="12.75" customHeight="1" x14ac:dyDescent="0.2">
      <c r="H2541" s="36"/>
    </row>
    <row r="2542" spans="8:8" s="32" customFormat="1" ht="12.75" customHeight="1" x14ac:dyDescent="0.2">
      <c r="H2542" s="36"/>
    </row>
    <row r="2543" spans="8:8" s="32" customFormat="1" ht="12.75" customHeight="1" x14ac:dyDescent="0.2">
      <c r="H2543" s="36"/>
    </row>
    <row r="2544" spans="8:8" s="32" customFormat="1" ht="12.75" customHeight="1" x14ac:dyDescent="0.2">
      <c r="H2544" s="36"/>
    </row>
    <row r="2545" spans="8:8" s="32" customFormat="1" ht="12.75" customHeight="1" x14ac:dyDescent="0.2">
      <c r="H2545" s="36"/>
    </row>
    <row r="2546" spans="8:8" s="32" customFormat="1" ht="12.75" customHeight="1" x14ac:dyDescent="0.2">
      <c r="H2546" s="36"/>
    </row>
    <row r="2547" spans="8:8" s="32" customFormat="1" ht="12.75" customHeight="1" x14ac:dyDescent="0.2">
      <c r="H2547" s="36"/>
    </row>
    <row r="2548" spans="8:8" s="32" customFormat="1" ht="12.75" customHeight="1" x14ac:dyDescent="0.2">
      <c r="H2548" s="36"/>
    </row>
    <row r="2549" spans="8:8" s="32" customFormat="1" ht="12.75" customHeight="1" x14ac:dyDescent="0.2">
      <c r="H2549" s="36"/>
    </row>
    <row r="2550" spans="8:8" s="32" customFormat="1" ht="12.75" customHeight="1" x14ac:dyDescent="0.2">
      <c r="H2550" s="36"/>
    </row>
    <row r="2551" spans="8:8" s="32" customFormat="1" ht="12.75" customHeight="1" x14ac:dyDescent="0.2">
      <c r="H2551" s="36"/>
    </row>
    <row r="2552" spans="8:8" s="32" customFormat="1" ht="12.75" customHeight="1" x14ac:dyDescent="0.2">
      <c r="H2552" s="36"/>
    </row>
    <row r="2553" spans="8:8" s="32" customFormat="1" ht="12.75" customHeight="1" x14ac:dyDescent="0.2">
      <c r="H2553" s="36"/>
    </row>
    <row r="2554" spans="8:8" s="32" customFormat="1" ht="12.75" customHeight="1" x14ac:dyDescent="0.2">
      <c r="H2554" s="36"/>
    </row>
    <row r="2555" spans="8:8" s="32" customFormat="1" ht="12.75" customHeight="1" x14ac:dyDescent="0.2">
      <c r="H2555" s="36"/>
    </row>
    <row r="2556" spans="8:8" s="32" customFormat="1" ht="12.75" customHeight="1" x14ac:dyDescent="0.2">
      <c r="H2556" s="36"/>
    </row>
    <row r="2557" spans="8:8" s="32" customFormat="1" ht="12.75" customHeight="1" x14ac:dyDescent="0.2">
      <c r="H2557" s="36"/>
    </row>
    <row r="2558" spans="8:8" s="32" customFormat="1" ht="12.75" customHeight="1" x14ac:dyDescent="0.2">
      <c r="H2558" s="36"/>
    </row>
    <row r="2559" spans="8:8" s="32" customFormat="1" ht="12.75" customHeight="1" x14ac:dyDescent="0.2">
      <c r="H2559" s="36"/>
    </row>
    <row r="2560" spans="8:8" s="32" customFormat="1" ht="12.75" customHeight="1" x14ac:dyDescent="0.2">
      <c r="H2560" s="36"/>
    </row>
    <row r="2561" spans="8:8" s="32" customFormat="1" ht="12.75" customHeight="1" x14ac:dyDescent="0.2">
      <c r="H2561" s="36"/>
    </row>
    <row r="2562" spans="8:8" s="32" customFormat="1" ht="12.75" customHeight="1" x14ac:dyDescent="0.2">
      <c r="H2562" s="36"/>
    </row>
    <row r="2563" spans="8:8" s="32" customFormat="1" ht="12.75" customHeight="1" x14ac:dyDescent="0.2">
      <c r="H2563" s="36"/>
    </row>
    <row r="2564" spans="8:8" s="32" customFormat="1" ht="12.75" customHeight="1" x14ac:dyDescent="0.2">
      <c r="H2564" s="36"/>
    </row>
    <row r="2565" spans="8:8" s="32" customFormat="1" ht="12.75" customHeight="1" x14ac:dyDescent="0.2">
      <c r="H2565" s="36"/>
    </row>
    <row r="2566" spans="8:8" s="32" customFormat="1" ht="12.75" customHeight="1" x14ac:dyDescent="0.2">
      <c r="H2566" s="36"/>
    </row>
    <row r="2567" spans="8:8" s="32" customFormat="1" ht="12.75" customHeight="1" x14ac:dyDescent="0.2">
      <c r="H2567" s="36"/>
    </row>
    <row r="2568" spans="8:8" s="32" customFormat="1" ht="12.75" customHeight="1" x14ac:dyDescent="0.2">
      <c r="H2568" s="36"/>
    </row>
    <row r="2569" spans="8:8" s="32" customFormat="1" ht="12.75" customHeight="1" x14ac:dyDescent="0.2">
      <c r="H2569" s="36"/>
    </row>
    <row r="2570" spans="8:8" s="32" customFormat="1" ht="12.75" customHeight="1" x14ac:dyDescent="0.2">
      <c r="H2570" s="36"/>
    </row>
    <row r="2571" spans="8:8" s="32" customFormat="1" ht="12.75" customHeight="1" x14ac:dyDescent="0.2">
      <c r="H2571" s="36"/>
    </row>
    <row r="2572" spans="8:8" s="32" customFormat="1" ht="12.75" customHeight="1" x14ac:dyDescent="0.2">
      <c r="H2572" s="36"/>
    </row>
    <row r="2573" spans="8:8" s="32" customFormat="1" ht="12.75" customHeight="1" x14ac:dyDescent="0.2">
      <c r="H2573" s="36"/>
    </row>
    <row r="2574" spans="8:8" s="32" customFormat="1" ht="12.75" customHeight="1" x14ac:dyDescent="0.2">
      <c r="H2574" s="36"/>
    </row>
    <row r="2575" spans="8:8" s="32" customFormat="1" ht="12.75" customHeight="1" x14ac:dyDescent="0.2">
      <c r="H2575" s="36"/>
    </row>
    <row r="2576" spans="8:8" s="32" customFormat="1" ht="12.75" customHeight="1" x14ac:dyDescent="0.2">
      <c r="H2576" s="36"/>
    </row>
    <row r="2577" spans="8:8" s="32" customFormat="1" ht="12.75" customHeight="1" x14ac:dyDescent="0.2">
      <c r="H2577" s="36"/>
    </row>
    <row r="2578" spans="8:8" s="32" customFormat="1" ht="12.75" customHeight="1" x14ac:dyDescent="0.2">
      <c r="H2578" s="36"/>
    </row>
    <row r="2579" spans="8:8" s="32" customFormat="1" ht="12.75" customHeight="1" x14ac:dyDescent="0.2">
      <c r="H2579" s="36"/>
    </row>
    <row r="2580" spans="8:8" s="32" customFormat="1" ht="12.75" customHeight="1" x14ac:dyDescent="0.2">
      <c r="H2580" s="36"/>
    </row>
    <row r="2581" spans="8:8" s="32" customFormat="1" ht="12.75" customHeight="1" x14ac:dyDescent="0.2">
      <c r="H2581" s="36"/>
    </row>
    <row r="2582" spans="8:8" s="32" customFormat="1" ht="12.75" customHeight="1" x14ac:dyDescent="0.2">
      <c r="H2582" s="36"/>
    </row>
    <row r="2583" spans="8:8" s="32" customFormat="1" ht="12.75" customHeight="1" x14ac:dyDescent="0.2">
      <c r="H2583" s="36"/>
    </row>
    <row r="2584" spans="8:8" s="32" customFormat="1" ht="12.75" customHeight="1" x14ac:dyDescent="0.2">
      <c r="H2584" s="36"/>
    </row>
    <row r="2585" spans="8:8" s="32" customFormat="1" ht="12.75" customHeight="1" x14ac:dyDescent="0.2">
      <c r="H2585" s="36"/>
    </row>
    <row r="2586" spans="8:8" s="32" customFormat="1" ht="12.75" customHeight="1" x14ac:dyDescent="0.2">
      <c r="H2586" s="36"/>
    </row>
    <row r="2587" spans="8:8" s="32" customFormat="1" ht="12.75" customHeight="1" x14ac:dyDescent="0.2">
      <c r="H2587" s="36"/>
    </row>
    <row r="2588" spans="8:8" s="32" customFormat="1" ht="12.75" customHeight="1" x14ac:dyDescent="0.2">
      <c r="H2588" s="36"/>
    </row>
    <row r="2589" spans="8:8" s="32" customFormat="1" ht="12.75" customHeight="1" x14ac:dyDescent="0.2">
      <c r="H2589" s="36"/>
    </row>
    <row r="2590" spans="8:8" s="32" customFormat="1" ht="12.75" customHeight="1" x14ac:dyDescent="0.2">
      <c r="H2590" s="36"/>
    </row>
    <row r="2591" spans="8:8" s="32" customFormat="1" ht="12.75" customHeight="1" x14ac:dyDescent="0.2">
      <c r="H2591" s="36"/>
    </row>
    <row r="2592" spans="8:8" s="32" customFormat="1" ht="12.75" customHeight="1" x14ac:dyDescent="0.2">
      <c r="H2592" s="36"/>
    </row>
    <row r="2593" spans="8:8" s="32" customFormat="1" ht="12.75" customHeight="1" x14ac:dyDescent="0.2">
      <c r="H2593" s="36"/>
    </row>
    <row r="2594" spans="8:8" s="32" customFormat="1" ht="12.75" customHeight="1" x14ac:dyDescent="0.2">
      <c r="H2594" s="36"/>
    </row>
    <row r="2595" spans="8:8" s="32" customFormat="1" ht="12.75" customHeight="1" x14ac:dyDescent="0.2">
      <c r="H2595" s="36"/>
    </row>
    <row r="2596" spans="8:8" s="32" customFormat="1" ht="12.75" customHeight="1" x14ac:dyDescent="0.2">
      <c r="H2596" s="36"/>
    </row>
    <row r="2597" spans="8:8" s="32" customFormat="1" ht="12.75" customHeight="1" x14ac:dyDescent="0.2">
      <c r="H2597" s="36"/>
    </row>
    <row r="2598" spans="8:8" s="32" customFormat="1" ht="12.75" customHeight="1" x14ac:dyDescent="0.2">
      <c r="H2598" s="36"/>
    </row>
    <row r="2599" spans="8:8" s="32" customFormat="1" ht="12.75" customHeight="1" x14ac:dyDescent="0.2">
      <c r="H2599" s="36"/>
    </row>
    <row r="2600" spans="8:8" s="32" customFormat="1" ht="12.75" customHeight="1" x14ac:dyDescent="0.2">
      <c r="H2600" s="36"/>
    </row>
    <row r="2601" spans="8:8" s="32" customFormat="1" ht="12.75" customHeight="1" x14ac:dyDescent="0.2">
      <c r="H2601" s="36"/>
    </row>
    <row r="2602" spans="8:8" s="32" customFormat="1" ht="12.75" customHeight="1" x14ac:dyDescent="0.2">
      <c r="H2602" s="36"/>
    </row>
    <row r="2603" spans="8:8" s="32" customFormat="1" ht="12.75" customHeight="1" x14ac:dyDescent="0.2">
      <c r="H2603" s="36"/>
    </row>
    <row r="2604" spans="8:8" s="32" customFormat="1" ht="12.75" customHeight="1" x14ac:dyDescent="0.2">
      <c r="H2604" s="36"/>
    </row>
    <row r="2605" spans="8:8" s="32" customFormat="1" ht="12.75" customHeight="1" x14ac:dyDescent="0.2">
      <c r="H2605" s="36"/>
    </row>
    <row r="2606" spans="8:8" s="32" customFormat="1" ht="12.75" customHeight="1" x14ac:dyDescent="0.2">
      <c r="H2606" s="36"/>
    </row>
    <row r="2607" spans="8:8" s="32" customFormat="1" ht="12.75" customHeight="1" x14ac:dyDescent="0.2">
      <c r="H2607" s="36"/>
    </row>
    <row r="2608" spans="8:8" s="32" customFormat="1" ht="12.75" customHeight="1" x14ac:dyDescent="0.2">
      <c r="H2608" s="36"/>
    </row>
    <row r="2609" spans="8:8" s="32" customFormat="1" ht="12.75" customHeight="1" x14ac:dyDescent="0.2">
      <c r="H2609" s="36"/>
    </row>
    <row r="2610" spans="8:8" s="32" customFormat="1" ht="12.75" customHeight="1" x14ac:dyDescent="0.2">
      <c r="H2610" s="36"/>
    </row>
    <row r="2611" spans="8:8" s="32" customFormat="1" ht="12.75" customHeight="1" x14ac:dyDescent="0.2">
      <c r="H2611" s="36"/>
    </row>
    <row r="2612" spans="8:8" s="32" customFormat="1" ht="12.75" customHeight="1" x14ac:dyDescent="0.2">
      <c r="H2612" s="36"/>
    </row>
    <row r="2613" spans="8:8" s="32" customFormat="1" ht="12.75" customHeight="1" x14ac:dyDescent="0.2">
      <c r="H2613" s="36"/>
    </row>
    <row r="2614" spans="8:8" s="32" customFormat="1" ht="12.75" customHeight="1" x14ac:dyDescent="0.2">
      <c r="H2614" s="36"/>
    </row>
    <row r="2615" spans="8:8" s="32" customFormat="1" ht="12.75" customHeight="1" x14ac:dyDescent="0.2">
      <c r="H2615" s="36"/>
    </row>
    <row r="2616" spans="8:8" s="32" customFormat="1" ht="12.75" customHeight="1" x14ac:dyDescent="0.2">
      <c r="H2616" s="36"/>
    </row>
    <row r="2617" spans="8:8" s="32" customFormat="1" ht="12.75" customHeight="1" x14ac:dyDescent="0.2">
      <c r="H2617" s="36"/>
    </row>
    <row r="2618" spans="8:8" s="32" customFormat="1" ht="12.75" customHeight="1" x14ac:dyDescent="0.2">
      <c r="H2618" s="36"/>
    </row>
    <row r="2619" spans="8:8" s="32" customFormat="1" ht="12.75" customHeight="1" x14ac:dyDescent="0.2">
      <c r="H2619" s="36"/>
    </row>
    <row r="2620" spans="8:8" s="32" customFormat="1" ht="12.75" customHeight="1" x14ac:dyDescent="0.2">
      <c r="H2620" s="36"/>
    </row>
    <row r="2621" spans="8:8" s="32" customFormat="1" ht="12.75" customHeight="1" x14ac:dyDescent="0.2">
      <c r="H2621" s="36"/>
    </row>
    <row r="2622" spans="8:8" s="32" customFormat="1" ht="12.75" customHeight="1" x14ac:dyDescent="0.2">
      <c r="H2622" s="36"/>
    </row>
    <row r="2623" spans="8:8" s="32" customFormat="1" ht="12.75" customHeight="1" x14ac:dyDescent="0.2">
      <c r="H2623" s="36"/>
    </row>
    <row r="2624" spans="8:8" s="32" customFormat="1" ht="12.75" customHeight="1" x14ac:dyDescent="0.2">
      <c r="H2624" s="36"/>
    </row>
    <row r="2625" spans="8:8" s="32" customFormat="1" ht="12.75" customHeight="1" x14ac:dyDescent="0.2">
      <c r="H2625" s="36"/>
    </row>
    <row r="2626" spans="8:8" s="32" customFormat="1" ht="12.75" customHeight="1" x14ac:dyDescent="0.2">
      <c r="H2626" s="36"/>
    </row>
    <row r="2627" spans="8:8" s="32" customFormat="1" ht="12.75" customHeight="1" x14ac:dyDescent="0.2">
      <c r="H2627" s="36"/>
    </row>
    <row r="2628" spans="8:8" s="32" customFormat="1" ht="12.75" customHeight="1" x14ac:dyDescent="0.2">
      <c r="H2628" s="36"/>
    </row>
    <row r="2629" spans="8:8" s="32" customFormat="1" ht="12.75" customHeight="1" x14ac:dyDescent="0.2">
      <c r="H2629" s="36"/>
    </row>
    <row r="2630" spans="8:8" s="32" customFormat="1" ht="12.75" customHeight="1" x14ac:dyDescent="0.2">
      <c r="H2630" s="36"/>
    </row>
    <row r="2631" spans="8:8" s="32" customFormat="1" ht="12.75" customHeight="1" x14ac:dyDescent="0.2">
      <c r="H2631" s="36"/>
    </row>
    <row r="2632" spans="8:8" s="32" customFormat="1" ht="12.75" customHeight="1" x14ac:dyDescent="0.2">
      <c r="H2632" s="36"/>
    </row>
    <row r="2633" spans="8:8" s="32" customFormat="1" ht="12.75" customHeight="1" x14ac:dyDescent="0.2">
      <c r="H2633" s="36"/>
    </row>
    <row r="2634" spans="8:8" s="32" customFormat="1" ht="12.75" customHeight="1" x14ac:dyDescent="0.2">
      <c r="H2634" s="36"/>
    </row>
    <row r="2635" spans="8:8" s="32" customFormat="1" ht="12.75" customHeight="1" x14ac:dyDescent="0.2">
      <c r="H2635" s="36"/>
    </row>
    <row r="2636" spans="8:8" s="32" customFormat="1" ht="12.75" customHeight="1" x14ac:dyDescent="0.2">
      <c r="H2636" s="36"/>
    </row>
    <row r="2637" spans="8:8" s="32" customFormat="1" ht="12.75" customHeight="1" x14ac:dyDescent="0.2">
      <c r="H2637" s="36"/>
    </row>
    <row r="2638" spans="8:8" s="32" customFormat="1" ht="12.75" customHeight="1" x14ac:dyDescent="0.2">
      <c r="H2638" s="36"/>
    </row>
    <row r="2639" spans="8:8" s="32" customFormat="1" ht="12.75" customHeight="1" x14ac:dyDescent="0.2">
      <c r="H2639" s="36"/>
    </row>
    <row r="2640" spans="8:8" s="32" customFormat="1" ht="12.75" customHeight="1" x14ac:dyDescent="0.2">
      <c r="H2640" s="36"/>
    </row>
    <row r="2641" spans="8:8" s="32" customFormat="1" ht="12.75" customHeight="1" x14ac:dyDescent="0.2">
      <c r="H2641" s="36"/>
    </row>
    <row r="2642" spans="8:8" s="32" customFormat="1" ht="12.75" customHeight="1" x14ac:dyDescent="0.2">
      <c r="H2642" s="36"/>
    </row>
    <row r="2643" spans="8:8" s="32" customFormat="1" ht="12.75" customHeight="1" x14ac:dyDescent="0.2">
      <c r="H2643" s="36"/>
    </row>
    <row r="2644" spans="8:8" s="32" customFormat="1" ht="12.75" customHeight="1" x14ac:dyDescent="0.2">
      <c r="H2644" s="36"/>
    </row>
    <row r="2645" spans="8:8" s="32" customFormat="1" ht="12.75" customHeight="1" x14ac:dyDescent="0.2">
      <c r="H2645" s="36"/>
    </row>
    <row r="2646" spans="8:8" s="32" customFormat="1" ht="12.75" customHeight="1" x14ac:dyDescent="0.2">
      <c r="H2646" s="36"/>
    </row>
    <row r="2647" spans="8:8" s="32" customFormat="1" ht="12.75" customHeight="1" x14ac:dyDescent="0.2">
      <c r="H2647" s="36"/>
    </row>
    <row r="2648" spans="8:8" s="32" customFormat="1" ht="12.75" customHeight="1" x14ac:dyDescent="0.2">
      <c r="H2648" s="36"/>
    </row>
    <row r="2649" spans="8:8" s="32" customFormat="1" ht="12.75" customHeight="1" x14ac:dyDescent="0.2">
      <c r="H2649" s="36"/>
    </row>
    <row r="2650" spans="8:8" s="32" customFormat="1" ht="12.75" customHeight="1" x14ac:dyDescent="0.2">
      <c r="H2650" s="36"/>
    </row>
    <row r="2651" spans="8:8" s="32" customFormat="1" ht="12.75" customHeight="1" x14ac:dyDescent="0.2">
      <c r="H2651" s="36"/>
    </row>
    <row r="2652" spans="8:8" s="32" customFormat="1" ht="12.75" customHeight="1" x14ac:dyDescent="0.2">
      <c r="H2652" s="36"/>
    </row>
    <row r="2653" spans="8:8" s="32" customFormat="1" ht="12.75" customHeight="1" x14ac:dyDescent="0.2">
      <c r="H2653" s="36"/>
    </row>
    <row r="2654" spans="8:8" s="32" customFormat="1" ht="12.75" customHeight="1" x14ac:dyDescent="0.2">
      <c r="H2654" s="36"/>
    </row>
    <row r="2655" spans="8:8" s="32" customFormat="1" ht="12.75" customHeight="1" x14ac:dyDescent="0.2">
      <c r="H2655" s="36"/>
    </row>
    <row r="2656" spans="8:8" s="32" customFormat="1" ht="12.75" customHeight="1" x14ac:dyDescent="0.2">
      <c r="H2656" s="36"/>
    </row>
    <row r="2657" spans="8:8" s="32" customFormat="1" ht="12.75" customHeight="1" x14ac:dyDescent="0.2">
      <c r="H2657" s="36"/>
    </row>
    <row r="2658" spans="8:8" s="32" customFormat="1" ht="12.75" customHeight="1" x14ac:dyDescent="0.2">
      <c r="H2658" s="36"/>
    </row>
    <row r="2659" spans="8:8" s="32" customFormat="1" ht="12.75" customHeight="1" x14ac:dyDescent="0.2">
      <c r="H2659" s="36"/>
    </row>
    <row r="2660" spans="8:8" s="32" customFormat="1" ht="12.75" customHeight="1" x14ac:dyDescent="0.2">
      <c r="H2660" s="36"/>
    </row>
    <row r="2661" spans="8:8" s="32" customFormat="1" ht="12.75" customHeight="1" x14ac:dyDescent="0.2">
      <c r="H2661" s="36"/>
    </row>
    <row r="2662" spans="8:8" s="32" customFormat="1" ht="12.75" customHeight="1" x14ac:dyDescent="0.2">
      <c r="H2662" s="36"/>
    </row>
    <row r="2663" spans="8:8" s="32" customFormat="1" ht="12.75" customHeight="1" x14ac:dyDescent="0.2">
      <c r="H2663" s="36"/>
    </row>
    <row r="2664" spans="8:8" s="32" customFormat="1" ht="12.75" customHeight="1" x14ac:dyDescent="0.2">
      <c r="H2664" s="36"/>
    </row>
    <row r="2665" spans="8:8" s="32" customFormat="1" ht="12.75" customHeight="1" x14ac:dyDescent="0.2">
      <c r="H2665" s="36"/>
    </row>
    <row r="2666" spans="8:8" s="32" customFormat="1" ht="12.75" customHeight="1" x14ac:dyDescent="0.2">
      <c r="H2666" s="36"/>
    </row>
    <row r="2667" spans="8:8" s="32" customFormat="1" ht="12.75" customHeight="1" x14ac:dyDescent="0.2">
      <c r="H2667" s="36"/>
    </row>
    <row r="2668" spans="8:8" s="32" customFormat="1" ht="12.75" customHeight="1" x14ac:dyDescent="0.2">
      <c r="H2668" s="36"/>
    </row>
    <row r="2669" spans="8:8" s="32" customFormat="1" ht="12.75" customHeight="1" x14ac:dyDescent="0.2">
      <c r="H2669" s="36"/>
    </row>
    <row r="2670" spans="8:8" s="32" customFormat="1" ht="12.75" customHeight="1" x14ac:dyDescent="0.2">
      <c r="H2670" s="36"/>
    </row>
    <row r="2671" spans="8:8" s="32" customFormat="1" ht="12.75" customHeight="1" x14ac:dyDescent="0.2">
      <c r="H2671" s="36"/>
    </row>
    <row r="2672" spans="8:8" s="32" customFormat="1" ht="12.75" customHeight="1" x14ac:dyDescent="0.2">
      <c r="H2672" s="36"/>
    </row>
    <row r="2673" spans="8:8" s="32" customFormat="1" ht="12.75" customHeight="1" x14ac:dyDescent="0.2">
      <c r="H2673" s="36"/>
    </row>
    <row r="2674" spans="8:8" s="32" customFormat="1" ht="12.75" customHeight="1" x14ac:dyDescent="0.2">
      <c r="H2674" s="36"/>
    </row>
    <row r="2675" spans="8:8" s="32" customFormat="1" ht="12.75" customHeight="1" x14ac:dyDescent="0.2">
      <c r="H2675" s="36"/>
    </row>
    <row r="2676" spans="8:8" s="32" customFormat="1" ht="12.75" customHeight="1" x14ac:dyDescent="0.2">
      <c r="H2676" s="36"/>
    </row>
    <row r="2677" spans="8:8" s="32" customFormat="1" ht="12.75" customHeight="1" x14ac:dyDescent="0.2">
      <c r="H2677" s="36"/>
    </row>
    <row r="2678" spans="8:8" s="32" customFormat="1" ht="12.75" customHeight="1" x14ac:dyDescent="0.2">
      <c r="H2678" s="36"/>
    </row>
    <row r="2679" spans="8:8" s="32" customFormat="1" ht="12.75" customHeight="1" x14ac:dyDescent="0.2">
      <c r="H2679" s="36"/>
    </row>
    <row r="2680" spans="8:8" s="32" customFormat="1" ht="12.75" customHeight="1" x14ac:dyDescent="0.2">
      <c r="H2680" s="36"/>
    </row>
    <row r="2681" spans="8:8" s="32" customFormat="1" ht="12.75" customHeight="1" x14ac:dyDescent="0.2">
      <c r="H2681" s="36"/>
    </row>
    <row r="2682" spans="8:8" s="32" customFormat="1" ht="12.75" customHeight="1" x14ac:dyDescent="0.2">
      <c r="H2682" s="36"/>
    </row>
    <row r="2683" spans="8:8" s="32" customFormat="1" ht="12.75" customHeight="1" x14ac:dyDescent="0.2">
      <c r="H2683" s="36"/>
    </row>
    <row r="2684" spans="8:8" s="32" customFormat="1" ht="12.75" customHeight="1" x14ac:dyDescent="0.2">
      <c r="H2684" s="36"/>
    </row>
    <row r="2685" spans="8:8" s="32" customFormat="1" ht="12.75" customHeight="1" x14ac:dyDescent="0.2">
      <c r="H2685" s="36"/>
    </row>
    <row r="2686" spans="8:8" s="32" customFormat="1" ht="12.75" customHeight="1" x14ac:dyDescent="0.2">
      <c r="H2686" s="36"/>
    </row>
    <row r="2687" spans="8:8" s="32" customFormat="1" ht="12.75" customHeight="1" x14ac:dyDescent="0.2">
      <c r="H2687" s="36"/>
    </row>
    <row r="2688" spans="8:8" s="32" customFormat="1" ht="12.75" customHeight="1" x14ac:dyDescent="0.2">
      <c r="H2688" s="36"/>
    </row>
    <row r="2689" spans="8:8" s="32" customFormat="1" ht="12.75" customHeight="1" x14ac:dyDescent="0.2">
      <c r="H2689" s="36"/>
    </row>
    <row r="2690" spans="8:8" s="32" customFormat="1" ht="12.75" customHeight="1" x14ac:dyDescent="0.2">
      <c r="H2690" s="36"/>
    </row>
    <row r="2691" spans="8:8" s="32" customFormat="1" ht="12.75" customHeight="1" x14ac:dyDescent="0.2">
      <c r="H2691" s="36"/>
    </row>
    <row r="2692" spans="8:8" s="32" customFormat="1" ht="12.75" customHeight="1" x14ac:dyDescent="0.2">
      <c r="H2692" s="36"/>
    </row>
    <row r="2693" spans="8:8" s="32" customFormat="1" ht="12.75" customHeight="1" x14ac:dyDescent="0.2">
      <c r="H2693" s="36"/>
    </row>
    <row r="2694" spans="8:8" s="32" customFormat="1" ht="12.75" customHeight="1" x14ac:dyDescent="0.2">
      <c r="H2694" s="36"/>
    </row>
    <row r="2695" spans="8:8" s="32" customFormat="1" ht="12.75" customHeight="1" x14ac:dyDescent="0.2">
      <c r="H2695" s="36"/>
    </row>
    <row r="2696" spans="8:8" s="32" customFormat="1" ht="12.75" customHeight="1" x14ac:dyDescent="0.2">
      <c r="H2696" s="36"/>
    </row>
    <row r="2697" spans="8:8" s="32" customFormat="1" ht="12.75" customHeight="1" x14ac:dyDescent="0.2">
      <c r="H2697" s="36"/>
    </row>
    <row r="2698" spans="8:8" s="32" customFormat="1" ht="12.75" customHeight="1" x14ac:dyDescent="0.2">
      <c r="H2698" s="36"/>
    </row>
    <row r="2699" spans="8:8" s="32" customFormat="1" ht="12.75" customHeight="1" x14ac:dyDescent="0.2">
      <c r="H2699" s="36"/>
    </row>
    <row r="2700" spans="8:8" s="32" customFormat="1" ht="12.75" customHeight="1" x14ac:dyDescent="0.2">
      <c r="H2700" s="36"/>
    </row>
    <row r="2701" spans="8:8" s="32" customFormat="1" ht="12.75" customHeight="1" x14ac:dyDescent="0.2">
      <c r="H2701" s="36"/>
    </row>
    <row r="2702" spans="8:8" s="32" customFormat="1" ht="12.75" customHeight="1" x14ac:dyDescent="0.2">
      <c r="H2702" s="36"/>
    </row>
    <row r="2703" spans="8:8" s="32" customFormat="1" ht="12.75" customHeight="1" x14ac:dyDescent="0.2">
      <c r="H2703" s="36"/>
    </row>
    <row r="2704" spans="8:8" s="32" customFormat="1" ht="12.75" customHeight="1" x14ac:dyDescent="0.2">
      <c r="H2704" s="36"/>
    </row>
    <row r="2705" spans="8:8" s="32" customFormat="1" ht="12.75" customHeight="1" x14ac:dyDescent="0.2">
      <c r="H2705" s="36"/>
    </row>
    <row r="2706" spans="8:8" s="32" customFormat="1" ht="12.75" customHeight="1" x14ac:dyDescent="0.2">
      <c r="H2706" s="36"/>
    </row>
    <row r="2707" spans="8:8" s="32" customFormat="1" ht="12.75" customHeight="1" x14ac:dyDescent="0.2">
      <c r="H2707" s="36"/>
    </row>
    <row r="2708" spans="8:8" s="32" customFormat="1" ht="12.75" customHeight="1" x14ac:dyDescent="0.2">
      <c r="H2708" s="36"/>
    </row>
    <row r="2709" spans="8:8" s="32" customFormat="1" ht="12.75" customHeight="1" x14ac:dyDescent="0.2">
      <c r="H2709" s="36"/>
    </row>
    <row r="2710" spans="8:8" s="32" customFormat="1" ht="12.75" customHeight="1" x14ac:dyDescent="0.2">
      <c r="H2710" s="36"/>
    </row>
    <row r="2711" spans="8:8" s="32" customFormat="1" ht="12.75" customHeight="1" x14ac:dyDescent="0.2">
      <c r="H2711" s="36"/>
    </row>
    <row r="2712" spans="8:8" s="32" customFormat="1" ht="12.75" customHeight="1" x14ac:dyDescent="0.2">
      <c r="H2712" s="36"/>
    </row>
    <row r="2713" spans="8:8" s="32" customFormat="1" ht="12.75" customHeight="1" x14ac:dyDescent="0.2">
      <c r="H2713" s="36"/>
    </row>
    <row r="2714" spans="8:8" s="32" customFormat="1" ht="12.75" customHeight="1" x14ac:dyDescent="0.2">
      <c r="H2714" s="36"/>
    </row>
    <row r="2715" spans="8:8" s="32" customFormat="1" ht="12.75" customHeight="1" x14ac:dyDescent="0.2">
      <c r="H2715" s="36"/>
    </row>
    <row r="2716" spans="8:8" s="32" customFormat="1" ht="12.75" customHeight="1" x14ac:dyDescent="0.2">
      <c r="H2716" s="36"/>
    </row>
    <row r="2717" spans="8:8" s="32" customFormat="1" ht="12.75" customHeight="1" x14ac:dyDescent="0.2">
      <c r="H2717" s="36"/>
    </row>
    <row r="2718" spans="8:8" s="32" customFormat="1" ht="12.75" customHeight="1" x14ac:dyDescent="0.2">
      <c r="H2718" s="36"/>
    </row>
    <row r="2719" spans="8:8" s="32" customFormat="1" ht="12.75" customHeight="1" x14ac:dyDescent="0.2">
      <c r="H2719" s="36"/>
    </row>
    <row r="2720" spans="8:8" s="32" customFormat="1" ht="12.75" customHeight="1" x14ac:dyDescent="0.2">
      <c r="H2720" s="36"/>
    </row>
    <row r="2721" spans="8:8" s="32" customFormat="1" ht="12.75" customHeight="1" x14ac:dyDescent="0.2">
      <c r="H2721" s="36"/>
    </row>
    <row r="2722" spans="8:8" s="32" customFormat="1" ht="12.75" customHeight="1" x14ac:dyDescent="0.2">
      <c r="H2722" s="36"/>
    </row>
    <row r="2723" spans="8:8" s="32" customFormat="1" ht="12.75" customHeight="1" x14ac:dyDescent="0.2">
      <c r="H2723" s="36"/>
    </row>
    <row r="2724" spans="8:8" s="32" customFormat="1" ht="12.75" customHeight="1" x14ac:dyDescent="0.2">
      <c r="H2724" s="36"/>
    </row>
    <row r="2725" spans="8:8" s="32" customFormat="1" ht="12.75" customHeight="1" x14ac:dyDescent="0.2">
      <c r="H2725" s="36"/>
    </row>
    <row r="2726" spans="8:8" s="32" customFormat="1" ht="12.75" customHeight="1" x14ac:dyDescent="0.2">
      <c r="H2726" s="36"/>
    </row>
    <row r="2727" spans="8:8" s="32" customFormat="1" ht="12.75" customHeight="1" x14ac:dyDescent="0.2">
      <c r="H2727" s="36"/>
    </row>
    <row r="2728" spans="8:8" s="32" customFormat="1" ht="12.75" customHeight="1" x14ac:dyDescent="0.2">
      <c r="H2728" s="36"/>
    </row>
    <row r="2729" spans="8:8" s="32" customFormat="1" ht="12.75" customHeight="1" x14ac:dyDescent="0.2">
      <c r="H2729" s="36"/>
    </row>
    <row r="2730" spans="8:8" s="32" customFormat="1" ht="12.75" customHeight="1" x14ac:dyDescent="0.2">
      <c r="H2730" s="36"/>
    </row>
    <row r="2731" spans="8:8" s="32" customFormat="1" ht="12.75" customHeight="1" x14ac:dyDescent="0.2">
      <c r="H2731" s="36"/>
    </row>
    <row r="2732" spans="8:8" s="32" customFormat="1" ht="12.75" customHeight="1" x14ac:dyDescent="0.2">
      <c r="H2732" s="36"/>
    </row>
    <row r="2733" spans="8:8" s="32" customFormat="1" ht="12.75" customHeight="1" x14ac:dyDescent="0.2">
      <c r="H2733" s="36"/>
    </row>
    <row r="2734" spans="8:8" s="32" customFormat="1" ht="12.75" customHeight="1" x14ac:dyDescent="0.2">
      <c r="H2734" s="36"/>
    </row>
    <row r="2735" spans="8:8" s="32" customFormat="1" ht="12.75" customHeight="1" x14ac:dyDescent="0.2">
      <c r="H2735" s="36"/>
    </row>
    <row r="2736" spans="8:8" s="32" customFormat="1" ht="12.75" customHeight="1" x14ac:dyDescent="0.2">
      <c r="H2736" s="36"/>
    </row>
    <row r="2737" spans="8:8" s="32" customFormat="1" ht="12.75" customHeight="1" x14ac:dyDescent="0.2">
      <c r="H2737" s="36"/>
    </row>
    <row r="2738" spans="8:8" s="32" customFormat="1" ht="12.75" customHeight="1" x14ac:dyDescent="0.2">
      <c r="H2738" s="36"/>
    </row>
    <row r="2739" spans="8:8" s="32" customFormat="1" ht="12.75" customHeight="1" x14ac:dyDescent="0.2">
      <c r="H2739" s="36"/>
    </row>
    <row r="2740" spans="8:8" s="32" customFormat="1" ht="12.75" customHeight="1" x14ac:dyDescent="0.2">
      <c r="H2740" s="36"/>
    </row>
    <row r="2741" spans="8:8" s="32" customFormat="1" ht="12.75" customHeight="1" x14ac:dyDescent="0.2">
      <c r="H2741" s="36"/>
    </row>
    <row r="2742" spans="8:8" s="32" customFormat="1" ht="12.75" customHeight="1" x14ac:dyDescent="0.2">
      <c r="H2742" s="36"/>
    </row>
    <row r="2743" spans="8:8" s="32" customFormat="1" ht="12.75" customHeight="1" x14ac:dyDescent="0.2">
      <c r="H2743" s="36"/>
    </row>
    <row r="2744" spans="8:8" s="32" customFormat="1" ht="12.75" customHeight="1" x14ac:dyDescent="0.2">
      <c r="H2744" s="36"/>
    </row>
    <row r="2745" spans="8:8" s="32" customFormat="1" ht="12.75" customHeight="1" x14ac:dyDescent="0.2">
      <c r="H2745" s="36"/>
    </row>
    <row r="2746" spans="8:8" s="32" customFormat="1" ht="12.75" customHeight="1" x14ac:dyDescent="0.2">
      <c r="H2746" s="36"/>
    </row>
    <row r="2747" spans="8:8" s="32" customFormat="1" ht="12.75" customHeight="1" x14ac:dyDescent="0.2">
      <c r="H2747" s="36"/>
    </row>
    <row r="2748" spans="8:8" s="32" customFormat="1" ht="12.75" customHeight="1" x14ac:dyDescent="0.2">
      <c r="H2748" s="36"/>
    </row>
    <row r="2749" spans="8:8" s="32" customFormat="1" ht="12.75" customHeight="1" x14ac:dyDescent="0.2">
      <c r="H2749" s="36"/>
    </row>
    <row r="2750" spans="8:8" s="32" customFormat="1" ht="12.75" customHeight="1" x14ac:dyDescent="0.2">
      <c r="H2750" s="36"/>
    </row>
    <row r="2751" spans="8:8" s="32" customFormat="1" ht="12.75" customHeight="1" x14ac:dyDescent="0.2">
      <c r="H2751" s="36"/>
    </row>
    <row r="2752" spans="8:8" s="32" customFormat="1" ht="12.75" customHeight="1" x14ac:dyDescent="0.2">
      <c r="H2752" s="36"/>
    </row>
    <row r="2753" spans="8:8" s="32" customFormat="1" ht="12.75" customHeight="1" x14ac:dyDescent="0.2">
      <c r="H2753" s="36"/>
    </row>
    <row r="2754" spans="8:8" s="32" customFormat="1" ht="12.75" customHeight="1" x14ac:dyDescent="0.2">
      <c r="H2754" s="36"/>
    </row>
    <row r="2755" spans="8:8" s="32" customFormat="1" ht="12.75" customHeight="1" x14ac:dyDescent="0.2">
      <c r="H2755" s="36"/>
    </row>
    <row r="2756" spans="8:8" s="32" customFormat="1" ht="12.75" customHeight="1" x14ac:dyDescent="0.2">
      <c r="H2756" s="36"/>
    </row>
    <row r="2757" spans="8:8" s="32" customFormat="1" ht="12.75" customHeight="1" x14ac:dyDescent="0.2">
      <c r="H2757" s="36"/>
    </row>
    <row r="2758" spans="8:8" s="32" customFormat="1" ht="12.75" customHeight="1" x14ac:dyDescent="0.2">
      <c r="H2758" s="36"/>
    </row>
    <row r="2759" spans="8:8" s="32" customFormat="1" ht="12.75" customHeight="1" x14ac:dyDescent="0.2">
      <c r="H2759" s="36"/>
    </row>
    <row r="2760" spans="8:8" s="32" customFormat="1" ht="12.75" customHeight="1" x14ac:dyDescent="0.2">
      <c r="H2760" s="36"/>
    </row>
    <row r="2761" spans="8:8" s="32" customFormat="1" ht="12.75" customHeight="1" x14ac:dyDescent="0.2">
      <c r="H2761" s="36"/>
    </row>
    <row r="2762" spans="8:8" s="32" customFormat="1" ht="12.75" customHeight="1" x14ac:dyDescent="0.2">
      <c r="H2762" s="36"/>
    </row>
    <row r="2763" spans="8:8" s="32" customFormat="1" ht="12.75" customHeight="1" x14ac:dyDescent="0.2">
      <c r="H2763" s="36"/>
    </row>
    <row r="2764" spans="8:8" s="32" customFormat="1" ht="12.75" customHeight="1" x14ac:dyDescent="0.2">
      <c r="H2764" s="36"/>
    </row>
    <row r="2765" spans="8:8" s="32" customFormat="1" ht="12.75" customHeight="1" x14ac:dyDescent="0.2">
      <c r="H2765" s="36"/>
    </row>
    <row r="2766" spans="8:8" s="32" customFormat="1" ht="12.75" customHeight="1" x14ac:dyDescent="0.2">
      <c r="H2766" s="36"/>
    </row>
    <row r="2767" spans="8:8" s="32" customFormat="1" ht="12.75" customHeight="1" x14ac:dyDescent="0.2">
      <c r="H2767" s="36"/>
    </row>
    <row r="2768" spans="8:8" s="32" customFormat="1" ht="12.75" customHeight="1" x14ac:dyDescent="0.2">
      <c r="H2768" s="36"/>
    </row>
    <row r="2769" spans="8:8" s="32" customFormat="1" ht="12.75" customHeight="1" x14ac:dyDescent="0.2">
      <c r="H2769" s="36"/>
    </row>
    <row r="2770" spans="8:8" s="32" customFormat="1" ht="12.75" customHeight="1" x14ac:dyDescent="0.2">
      <c r="H2770" s="36"/>
    </row>
    <row r="2771" spans="8:8" s="32" customFormat="1" ht="12.75" customHeight="1" x14ac:dyDescent="0.2">
      <c r="H2771" s="36"/>
    </row>
    <row r="2772" spans="8:8" s="32" customFormat="1" ht="12.75" customHeight="1" x14ac:dyDescent="0.2">
      <c r="H2772" s="36"/>
    </row>
    <row r="2773" spans="8:8" s="32" customFormat="1" ht="12.75" customHeight="1" x14ac:dyDescent="0.2">
      <c r="H2773" s="36"/>
    </row>
    <row r="2774" spans="8:8" s="32" customFormat="1" ht="12.75" customHeight="1" x14ac:dyDescent="0.2">
      <c r="H2774" s="36"/>
    </row>
    <row r="2775" spans="8:8" s="32" customFormat="1" ht="12.75" customHeight="1" x14ac:dyDescent="0.2">
      <c r="H2775" s="36"/>
    </row>
    <row r="2776" spans="8:8" s="32" customFormat="1" ht="12.75" customHeight="1" x14ac:dyDescent="0.2">
      <c r="H2776" s="36"/>
    </row>
    <row r="2777" spans="8:8" s="32" customFormat="1" ht="12.75" customHeight="1" x14ac:dyDescent="0.2">
      <c r="H2777" s="36"/>
    </row>
    <row r="2778" spans="8:8" s="32" customFormat="1" ht="12.75" customHeight="1" x14ac:dyDescent="0.2">
      <c r="H2778" s="36"/>
    </row>
    <row r="2779" spans="8:8" s="32" customFormat="1" ht="12.75" customHeight="1" x14ac:dyDescent="0.2">
      <c r="H2779" s="36"/>
    </row>
    <row r="2780" spans="8:8" s="32" customFormat="1" ht="12.75" customHeight="1" x14ac:dyDescent="0.2">
      <c r="H2780" s="36"/>
    </row>
    <row r="2781" spans="8:8" s="32" customFormat="1" ht="12.75" customHeight="1" x14ac:dyDescent="0.2">
      <c r="H2781" s="36"/>
    </row>
    <row r="2782" spans="8:8" s="32" customFormat="1" ht="12.75" customHeight="1" x14ac:dyDescent="0.2">
      <c r="H2782" s="36"/>
    </row>
    <row r="2783" spans="8:8" s="32" customFormat="1" ht="12.75" customHeight="1" x14ac:dyDescent="0.2">
      <c r="H2783" s="36"/>
    </row>
    <row r="2784" spans="8:8" s="32" customFormat="1" ht="12.75" customHeight="1" x14ac:dyDescent="0.2">
      <c r="H2784" s="36"/>
    </row>
    <row r="2785" spans="8:8" s="32" customFormat="1" ht="12.75" customHeight="1" x14ac:dyDescent="0.2">
      <c r="H2785" s="36"/>
    </row>
    <row r="2786" spans="8:8" s="32" customFormat="1" ht="12.75" customHeight="1" x14ac:dyDescent="0.2">
      <c r="H2786" s="36"/>
    </row>
    <row r="2787" spans="8:8" s="32" customFormat="1" ht="12.75" customHeight="1" x14ac:dyDescent="0.2">
      <c r="H2787" s="36"/>
    </row>
    <row r="2788" spans="8:8" s="32" customFormat="1" ht="12.75" customHeight="1" x14ac:dyDescent="0.2">
      <c r="H2788" s="36"/>
    </row>
    <row r="2789" spans="8:8" s="32" customFormat="1" ht="12.75" customHeight="1" x14ac:dyDescent="0.2">
      <c r="H2789" s="36"/>
    </row>
    <row r="2790" spans="8:8" s="32" customFormat="1" ht="12.75" customHeight="1" x14ac:dyDescent="0.2">
      <c r="H2790" s="36"/>
    </row>
    <row r="2791" spans="8:8" s="32" customFormat="1" ht="12.75" customHeight="1" x14ac:dyDescent="0.2">
      <c r="H2791" s="36"/>
    </row>
    <row r="2792" spans="8:8" s="32" customFormat="1" ht="12.75" customHeight="1" x14ac:dyDescent="0.2">
      <c r="H2792" s="36"/>
    </row>
    <row r="2793" spans="8:8" s="32" customFormat="1" ht="12.75" customHeight="1" x14ac:dyDescent="0.2">
      <c r="H2793" s="36"/>
    </row>
    <row r="2794" spans="8:8" s="32" customFormat="1" ht="12.75" customHeight="1" x14ac:dyDescent="0.2">
      <c r="H2794" s="36"/>
    </row>
    <row r="2795" spans="8:8" s="32" customFormat="1" ht="12.75" customHeight="1" x14ac:dyDescent="0.2">
      <c r="H2795" s="36"/>
    </row>
    <row r="2796" spans="8:8" s="32" customFormat="1" ht="12.75" customHeight="1" x14ac:dyDescent="0.2">
      <c r="H2796" s="36"/>
    </row>
    <row r="2797" spans="8:8" s="32" customFormat="1" ht="12.75" customHeight="1" x14ac:dyDescent="0.2">
      <c r="H2797" s="36"/>
    </row>
    <row r="2798" spans="8:8" s="32" customFormat="1" ht="12.75" customHeight="1" x14ac:dyDescent="0.2">
      <c r="H2798" s="36"/>
    </row>
    <row r="2799" spans="8:8" s="32" customFormat="1" ht="12.75" customHeight="1" x14ac:dyDescent="0.2">
      <c r="H2799" s="36"/>
    </row>
    <row r="2800" spans="8:8" s="32" customFormat="1" ht="12.75" customHeight="1" x14ac:dyDescent="0.2">
      <c r="H2800" s="36"/>
    </row>
    <row r="2801" spans="8:8" s="32" customFormat="1" ht="12.75" customHeight="1" x14ac:dyDescent="0.2">
      <c r="H2801" s="36"/>
    </row>
    <row r="2802" spans="8:8" s="32" customFormat="1" ht="12.75" customHeight="1" x14ac:dyDescent="0.2">
      <c r="H2802" s="36"/>
    </row>
    <row r="2803" spans="8:8" s="32" customFormat="1" ht="12.75" customHeight="1" x14ac:dyDescent="0.2">
      <c r="H2803" s="36"/>
    </row>
    <row r="2804" spans="8:8" s="32" customFormat="1" ht="12.75" customHeight="1" x14ac:dyDescent="0.2">
      <c r="H2804" s="36"/>
    </row>
    <row r="2805" spans="8:8" s="32" customFormat="1" ht="12.75" customHeight="1" x14ac:dyDescent="0.2">
      <c r="H2805" s="36"/>
    </row>
    <row r="2806" spans="8:8" s="32" customFormat="1" ht="12.75" customHeight="1" x14ac:dyDescent="0.2">
      <c r="H2806" s="36"/>
    </row>
    <row r="2807" spans="8:8" s="32" customFormat="1" ht="12.75" customHeight="1" x14ac:dyDescent="0.2">
      <c r="H2807" s="36"/>
    </row>
    <row r="2808" spans="8:8" s="32" customFormat="1" ht="12.75" customHeight="1" x14ac:dyDescent="0.2">
      <c r="H2808" s="36"/>
    </row>
    <row r="2809" spans="8:8" s="32" customFormat="1" ht="12.75" customHeight="1" x14ac:dyDescent="0.2">
      <c r="H2809" s="36"/>
    </row>
    <row r="2810" spans="8:8" s="32" customFormat="1" ht="12.75" customHeight="1" x14ac:dyDescent="0.2">
      <c r="H2810" s="36"/>
    </row>
    <row r="2811" spans="8:8" s="32" customFormat="1" ht="12.75" customHeight="1" x14ac:dyDescent="0.2">
      <c r="H2811" s="36"/>
    </row>
    <row r="2812" spans="8:8" s="32" customFormat="1" ht="12.75" customHeight="1" x14ac:dyDescent="0.2">
      <c r="H2812" s="36"/>
    </row>
    <row r="2813" spans="8:8" s="32" customFormat="1" ht="12.75" customHeight="1" x14ac:dyDescent="0.2">
      <c r="H2813" s="36"/>
    </row>
    <row r="2814" spans="8:8" s="32" customFormat="1" ht="12.75" customHeight="1" x14ac:dyDescent="0.2">
      <c r="H2814" s="36"/>
    </row>
    <row r="2815" spans="8:8" s="32" customFormat="1" ht="12.75" customHeight="1" x14ac:dyDescent="0.2">
      <c r="H2815" s="36"/>
    </row>
    <row r="2816" spans="8:8" s="32" customFormat="1" ht="12.75" customHeight="1" x14ac:dyDescent="0.2">
      <c r="H2816" s="36"/>
    </row>
    <row r="2817" spans="8:8" s="32" customFormat="1" ht="12.75" customHeight="1" x14ac:dyDescent="0.2">
      <c r="H2817" s="36"/>
    </row>
    <row r="2818" spans="8:8" s="32" customFormat="1" ht="12.75" customHeight="1" x14ac:dyDescent="0.2">
      <c r="H2818" s="36"/>
    </row>
    <row r="2819" spans="8:8" s="32" customFormat="1" ht="12.75" customHeight="1" x14ac:dyDescent="0.2">
      <c r="H2819" s="36"/>
    </row>
    <row r="2820" spans="8:8" s="32" customFormat="1" ht="12.75" customHeight="1" x14ac:dyDescent="0.2">
      <c r="H2820" s="36"/>
    </row>
    <row r="2821" spans="8:8" s="32" customFormat="1" ht="12.75" customHeight="1" x14ac:dyDescent="0.2">
      <c r="H2821" s="36"/>
    </row>
    <row r="2822" spans="8:8" s="32" customFormat="1" ht="12.75" customHeight="1" x14ac:dyDescent="0.2">
      <c r="H2822" s="36"/>
    </row>
    <row r="2823" spans="8:8" s="32" customFormat="1" ht="12.75" customHeight="1" x14ac:dyDescent="0.2">
      <c r="H2823" s="36"/>
    </row>
    <row r="2824" spans="8:8" s="32" customFormat="1" ht="12.75" customHeight="1" x14ac:dyDescent="0.2">
      <c r="H2824" s="36"/>
    </row>
    <row r="2825" spans="8:8" s="32" customFormat="1" ht="12.75" customHeight="1" x14ac:dyDescent="0.2">
      <c r="H2825" s="36"/>
    </row>
    <row r="2826" spans="8:8" s="32" customFormat="1" ht="12.75" customHeight="1" x14ac:dyDescent="0.2">
      <c r="H2826" s="36"/>
    </row>
    <row r="2827" spans="8:8" s="32" customFormat="1" ht="12.75" customHeight="1" x14ac:dyDescent="0.2">
      <c r="H2827" s="36"/>
    </row>
    <row r="2828" spans="8:8" s="32" customFormat="1" ht="12.75" customHeight="1" x14ac:dyDescent="0.2">
      <c r="H2828" s="36"/>
    </row>
    <row r="2829" spans="8:8" s="32" customFormat="1" ht="12.75" customHeight="1" x14ac:dyDescent="0.2">
      <c r="H2829" s="36"/>
    </row>
    <row r="2830" spans="8:8" s="32" customFormat="1" ht="12.75" customHeight="1" x14ac:dyDescent="0.2">
      <c r="H2830" s="36"/>
    </row>
    <row r="2831" spans="8:8" s="32" customFormat="1" ht="12.75" customHeight="1" x14ac:dyDescent="0.2">
      <c r="H2831" s="36"/>
    </row>
    <row r="2832" spans="8:8" s="32" customFormat="1" ht="12.75" customHeight="1" x14ac:dyDescent="0.2">
      <c r="H2832" s="36"/>
    </row>
    <row r="2833" spans="8:8" s="32" customFormat="1" ht="12.75" customHeight="1" x14ac:dyDescent="0.2">
      <c r="H2833" s="36"/>
    </row>
    <row r="2834" spans="8:8" s="32" customFormat="1" ht="12.75" customHeight="1" x14ac:dyDescent="0.2">
      <c r="H2834" s="36"/>
    </row>
    <row r="2835" spans="8:8" s="32" customFormat="1" ht="12.75" customHeight="1" x14ac:dyDescent="0.2">
      <c r="H2835" s="36"/>
    </row>
    <row r="2836" spans="8:8" s="32" customFormat="1" ht="12.75" customHeight="1" x14ac:dyDescent="0.2">
      <c r="H2836" s="36"/>
    </row>
    <row r="2837" spans="8:8" s="32" customFormat="1" ht="12.75" customHeight="1" x14ac:dyDescent="0.2">
      <c r="H2837" s="36"/>
    </row>
    <row r="2838" spans="8:8" s="32" customFormat="1" ht="12.75" customHeight="1" x14ac:dyDescent="0.2">
      <c r="H2838" s="36"/>
    </row>
    <row r="2839" spans="8:8" s="32" customFormat="1" ht="12.75" customHeight="1" x14ac:dyDescent="0.2">
      <c r="H2839" s="36"/>
    </row>
    <row r="2840" spans="8:8" s="32" customFormat="1" ht="12.75" customHeight="1" x14ac:dyDescent="0.2">
      <c r="H2840" s="36"/>
    </row>
    <row r="2841" spans="8:8" s="32" customFormat="1" ht="12.75" customHeight="1" x14ac:dyDescent="0.2">
      <c r="H2841" s="36"/>
    </row>
    <row r="2842" spans="8:8" s="32" customFormat="1" ht="12.75" customHeight="1" x14ac:dyDescent="0.2">
      <c r="H2842" s="36"/>
    </row>
    <row r="2843" spans="8:8" s="32" customFormat="1" ht="12.75" customHeight="1" x14ac:dyDescent="0.2">
      <c r="H2843" s="36"/>
    </row>
    <row r="2844" spans="8:8" s="32" customFormat="1" ht="12.75" customHeight="1" x14ac:dyDescent="0.2">
      <c r="H2844" s="36"/>
    </row>
    <row r="2845" spans="8:8" s="32" customFormat="1" ht="12.75" customHeight="1" x14ac:dyDescent="0.2">
      <c r="H2845" s="36"/>
    </row>
    <row r="2846" spans="8:8" s="32" customFormat="1" ht="12.75" customHeight="1" x14ac:dyDescent="0.2">
      <c r="H2846" s="36"/>
    </row>
    <row r="2847" spans="8:8" s="32" customFormat="1" ht="12.75" customHeight="1" x14ac:dyDescent="0.2">
      <c r="H2847" s="36"/>
    </row>
    <row r="2848" spans="8:8" s="32" customFormat="1" ht="12.75" customHeight="1" x14ac:dyDescent="0.2">
      <c r="H2848" s="36"/>
    </row>
    <row r="2849" spans="8:8" s="32" customFormat="1" ht="12.75" customHeight="1" x14ac:dyDescent="0.2">
      <c r="H2849" s="36"/>
    </row>
    <row r="2850" spans="8:8" s="32" customFormat="1" ht="12.75" customHeight="1" x14ac:dyDescent="0.2">
      <c r="H2850" s="36"/>
    </row>
    <row r="2851" spans="8:8" s="32" customFormat="1" ht="12.75" customHeight="1" x14ac:dyDescent="0.2">
      <c r="H2851" s="36"/>
    </row>
    <row r="2852" spans="8:8" s="32" customFormat="1" ht="12.75" customHeight="1" x14ac:dyDescent="0.2">
      <c r="H2852" s="36"/>
    </row>
    <row r="2853" spans="8:8" s="32" customFormat="1" ht="12.75" customHeight="1" x14ac:dyDescent="0.2">
      <c r="H2853" s="36"/>
    </row>
    <row r="2854" spans="8:8" s="32" customFormat="1" ht="12.75" customHeight="1" x14ac:dyDescent="0.2">
      <c r="H2854" s="36"/>
    </row>
    <row r="2855" spans="8:8" s="32" customFormat="1" ht="12.75" customHeight="1" x14ac:dyDescent="0.2">
      <c r="H2855" s="36"/>
    </row>
    <row r="2856" spans="8:8" s="32" customFormat="1" ht="12.75" customHeight="1" x14ac:dyDescent="0.2">
      <c r="H2856" s="36"/>
    </row>
    <row r="2857" spans="8:8" s="32" customFormat="1" ht="12.75" customHeight="1" x14ac:dyDescent="0.2">
      <c r="H2857" s="36"/>
    </row>
    <row r="2858" spans="8:8" s="32" customFormat="1" ht="12.75" customHeight="1" x14ac:dyDescent="0.2">
      <c r="H2858" s="36"/>
    </row>
    <row r="2859" spans="8:8" s="32" customFormat="1" ht="12.75" customHeight="1" x14ac:dyDescent="0.2">
      <c r="H2859" s="36"/>
    </row>
    <row r="2860" spans="8:8" s="32" customFormat="1" ht="12.75" customHeight="1" x14ac:dyDescent="0.2">
      <c r="H2860" s="36"/>
    </row>
    <row r="2861" spans="8:8" s="32" customFormat="1" ht="12.75" customHeight="1" x14ac:dyDescent="0.2">
      <c r="H2861" s="36"/>
    </row>
    <row r="2862" spans="8:8" s="32" customFormat="1" ht="12.75" customHeight="1" x14ac:dyDescent="0.2">
      <c r="H2862" s="36"/>
    </row>
    <row r="2863" spans="8:8" s="32" customFormat="1" ht="12.75" customHeight="1" x14ac:dyDescent="0.2">
      <c r="H2863" s="36"/>
    </row>
    <row r="2864" spans="8:8" s="32" customFormat="1" ht="12.75" customHeight="1" x14ac:dyDescent="0.2">
      <c r="H2864" s="36"/>
    </row>
    <row r="2865" spans="8:8" s="32" customFormat="1" ht="12.75" customHeight="1" x14ac:dyDescent="0.2">
      <c r="H2865" s="36"/>
    </row>
    <row r="2866" spans="8:8" s="32" customFormat="1" ht="12.75" customHeight="1" x14ac:dyDescent="0.2">
      <c r="H2866" s="36"/>
    </row>
    <row r="2867" spans="8:8" s="32" customFormat="1" ht="12.75" customHeight="1" x14ac:dyDescent="0.2">
      <c r="H2867" s="36"/>
    </row>
    <row r="2868" spans="8:8" s="32" customFormat="1" ht="12.75" customHeight="1" x14ac:dyDescent="0.2">
      <c r="H2868" s="36"/>
    </row>
    <row r="2869" spans="8:8" s="32" customFormat="1" ht="12.75" customHeight="1" x14ac:dyDescent="0.2">
      <c r="H2869" s="36"/>
    </row>
    <row r="2870" spans="8:8" s="32" customFormat="1" ht="12.75" customHeight="1" x14ac:dyDescent="0.2">
      <c r="H2870" s="36"/>
    </row>
    <row r="2871" spans="8:8" s="32" customFormat="1" ht="12.75" customHeight="1" x14ac:dyDescent="0.2">
      <c r="H2871" s="36"/>
    </row>
    <row r="2872" spans="8:8" s="32" customFormat="1" ht="12.75" customHeight="1" x14ac:dyDescent="0.2">
      <c r="H2872" s="36"/>
    </row>
    <row r="2873" spans="8:8" s="32" customFormat="1" ht="12.75" customHeight="1" x14ac:dyDescent="0.2">
      <c r="H2873" s="36"/>
    </row>
    <row r="2874" spans="8:8" s="32" customFormat="1" ht="12.75" customHeight="1" x14ac:dyDescent="0.2">
      <c r="H2874" s="36"/>
    </row>
    <row r="2875" spans="8:8" s="32" customFormat="1" ht="12.75" customHeight="1" x14ac:dyDescent="0.2">
      <c r="H2875" s="36"/>
    </row>
    <row r="2876" spans="8:8" s="32" customFormat="1" ht="12.75" customHeight="1" x14ac:dyDescent="0.2">
      <c r="H2876" s="36"/>
    </row>
    <row r="2877" spans="8:8" s="32" customFormat="1" ht="12.75" customHeight="1" x14ac:dyDescent="0.2">
      <c r="H2877" s="36"/>
    </row>
    <row r="2878" spans="8:8" s="32" customFormat="1" ht="12.75" customHeight="1" x14ac:dyDescent="0.2">
      <c r="H2878" s="36"/>
    </row>
    <row r="2879" spans="8:8" s="32" customFormat="1" ht="12.75" customHeight="1" x14ac:dyDescent="0.2">
      <c r="H2879" s="36"/>
    </row>
    <row r="2880" spans="8:8" s="32" customFormat="1" ht="12.75" customHeight="1" x14ac:dyDescent="0.2">
      <c r="H2880" s="36"/>
    </row>
    <row r="2881" spans="8:8" s="32" customFormat="1" ht="12.75" customHeight="1" x14ac:dyDescent="0.2">
      <c r="H2881" s="36"/>
    </row>
    <row r="2882" spans="8:8" s="32" customFormat="1" ht="12.75" customHeight="1" x14ac:dyDescent="0.2">
      <c r="H2882" s="36"/>
    </row>
    <row r="2883" spans="8:8" s="32" customFormat="1" ht="12.75" customHeight="1" x14ac:dyDescent="0.2">
      <c r="H2883" s="36"/>
    </row>
    <row r="2884" spans="8:8" s="32" customFormat="1" ht="12.75" customHeight="1" x14ac:dyDescent="0.2">
      <c r="H2884" s="36"/>
    </row>
    <row r="2885" spans="8:8" s="32" customFormat="1" ht="12.75" customHeight="1" x14ac:dyDescent="0.2">
      <c r="H2885" s="36"/>
    </row>
    <row r="2886" spans="8:8" s="32" customFormat="1" ht="12.75" customHeight="1" x14ac:dyDescent="0.2">
      <c r="H2886" s="36"/>
    </row>
    <row r="2887" spans="8:8" s="32" customFormat="1" ht="12.75" customHeight="1" x14ac:dyDescent="0.2">
      <c r="H2887" s="36"/>
    </row>
    <row r="2888" spans="8:8" s="32" customFormat="1" ht="12.75" customHeight="1" x14ac:dyDescent="0.2">
      <c r="H2888" s="36"/>
    </row>
    <row r="2889" spans="8:8" s="32" customFormat="1" ht="12.75" customHeight="1" x14ac:dyDescent="0.2">
      <c r="H2889" s="36"/>
    </row>
    <row r="2890" spans="8:8" s="32" customFormat="1" ht="12.75" customHeight="1" x14ac:dyDescent="0.2">
      <c r="H2890" s="36"/>
    </row>
    <row r="2891" spans="8:8" s="32" customFormat="1" ht="12.75" customHeight="1" x14ac:dyDescent="0.2">
      <c r="H2891" s="36"/>
    </row>
    <row r="2892" spans="8:8" s="32" customFormat="1" ht="12.75" customHeight="1" x14ac:dyDescent="0.2">
      <c r="H2892" s="36"/>
    </row>
    <row r="2893" spans="8:8" s="32" customFormat="1" ht="12.75" customHeight="1" x14ac:dyDescent="0.2">
      <c r="H2893" s="36"/>
    </row>
    <row r="2894" spans="8:8" s="32" customFormat="1" ht="12.75" customHeight="1" x14ac:dyDescent="0.2">
      <c r="H2894" s="36"/>
    </row>
    <row r="2895" spans="8:8" s="32" customFormat="1" ht="12.75" customHeight="1" x14ac:dyDescent="0.2">
      <c r="H2895" s="36"/>
    </row>
    <row r="2896" spans="8:8" s="32" customFormat="1" ht="12.75" customHeight="1" x14ac:dyDescent="0.2">
      <c r="H2896" s="36"/>
    </row>
    <row r="2897" spans="8:8" s="32" customFormat="1" ht="12.75" customHeight="1" x14ac:dyDescent="0.2">
      <c r="H2897" s="36"/>
    </row>
    <row r="2898" spans="8:8" s="32" customFormat="1" ht="12.75" customHeight="1" x14ac:dyDescent="0.2">
      <c r="H2898" s="36"/>
    </row>
    <row r="2899" spans="8:8" s="32" customFormat="1" ht="12.75" customHeight="1" x14ac:dyDescent="0.2">
      <c r="H2899" s="36"/>
    </row>
    <row r="2900" spans="8:8" s="32" customFormat="1" ht="12.75" customHeight="1" x14ac:dyDescent="0.2">
      <c r="H2900" s="36"/>
    </row>
    <row r="2901" spans="8:8" s="32" customFormat="1" ht="12.75" customHeight="1" x14ac:dyDescent="0.2">
      <c r="H2901" s="36"/>
    </row>
    <row r="2902" spans="8:8" s="32" customFormat="1" ht="12.75" customHeight="1" x14ac:dyDescent="0.2">
      <c r="H2902" s="36"/>
    </row>
    <row r="2903" spans="8:8" s="32" customFormat="1" ht="12.75" customHeight="1" x14ac:dyDescent="0.2">
      <c r="H2903" s="36"/>
    </row>
    <row r="2904" spans="8:8" s="32" customFormat="1" ht="12.75" customHeight="1" x14ac:dyDescent="0.2">
      <c r="H2904" s="36"/>
    </row>
    <row r="2905" spans="8:8" s="32" customFormat="1" ht="12.75" customHeight="1" x14ac:dyDescent="0.2">
      <c r="H2905" s="36"/>
    </row>
    <row r="2906" spans="8:8" s="32" customFormat="1" ht="12.75" customHeight="1" x14ac:dyDescent="0.2">
      <c r="H2906" s="36"/>
    </row>
    <row r="2907" spans="8:8" s="32" customFormat="1" ht="12.75" customHeight="1" x14ac:dyDescent="0.2">
      <c r="H2907" s="36"/>
    </row>
    <row r="2908" spans="8:8" s="32" customFormat="1" ht="12.75" customHeight="1" x14ac:dyDescent="0.2">
      <c r="H2908" s="36"/>
    </row>
    <row r="2909" spans="8:8" s="32" customFormat="1" ht="12.75" customHeight="1" x14ac:dyDescent="0.2">
      <c r="H2909" s="36"/>
    </row>
    <row r="2910" spans="8:8" s="32" customFormat="1" ht="12.75" customHeight="1" x14ac:dyDescent="0.2">
      <c r="H2910" s="36"/>
    </row>
    <row r="2911" spans="8:8" s="32" customFormat="1" ht="12.75" customHeight="1" x14ac:dyDescent="0.2">
      <c r="H2911" s="36"/>
    </row>
    <row r="2912" spans="8:8" s="32" customFormat="1" ht="12.75" customHeight="1" x14ac:dyDescent="0.2">
      <c r="H2912" s="36"/>
    </row>
    <row r="2913" spans="8:8" s="32" customFormat="1" ht="12.75" customHeight="1" x14ac:dyDescent="0.2">
      <c r="H2913" s="36"/>
    </row>
    <row r="2914" spans="8:8" s="32" customFormat="1" ht="12.75" customHeight="1" x14ac:dyDescent="0.2">
      <c r="H2914" s="36"/>
    </row>
    <row r="2915" spans="8:8" s="32" customFormat="1" ht="12.75" customHeight="1" x14ac:dyDescent="0.2">
      <c r="H2915" s="36"/>
    </row>
    <row r="2916" spans="8:8" s="32" customFormat="1" ht="12.75" customHeight="1" x14ac:dyDescent="0.2">
      <c r="H2916" s="36"/>
    </row>
    <row r="2917" spans="8:8" s="32" customFormat="1" ht="12.75" customHeight="1" x14ac:dyDescent="0.2">
      <c r="H2917" s="36"/>
    </row>
    <row r="2918" spans="8:8" s="32" customFormat="1" ht="12.75" customHeight="1" x14ac:dyDescent="0.2">
      <c r="H2918" s="36"/>
    </row>
    <row r="2919" spans="8:8" s="32" customFormat="1" ht="12.75" customHeight="1" x14ac:dyDescent="0.2">
      <c r="H2919" s="36"/>
    </row>
    <row r="2920" spans="8:8" s="32" customFormat="1" ht="12.75" customHeight="1" x14ac:dyDescent="0.2">
      <c r="H2920" s="36"/>
    </row>
    <row r="2921" spans="8:8" s="32" customFormat="1" ht="12.75" customHeight="1" x14ac:dyDescent="0.2">
      <c r="H2921" s="36"/>
    </row>
    <row r="2922" spans="8:8" s="32" customFormat="1" ht="12.75" customHeight="1" x14ac:dyDescent="0.2">
      <c r="H2922" s="36"/>
    </row>
    <row r="2923" spans="8:8" s="32" customFormat="1" ht="12.75" customHeight="1" x14ac:dyDescent="0.2">
      <c r="H2923" s="36"/>
    </row>
    <row r="2924" spans="8:8" s="32" customFormat="1" ht="12.75" customHeight="1" x14ac:dyDescent="0.2">
      <c r="H2924" s="36"/>
    </row>
    <row r="2925" spans="8:8" s="32" customFormat="1" ht="12.75" customHeight="1" x14ac:dyDescent="0.2">
      <c r="H2925" s="36"/>
    </row>
    <row r="2926" spans="8:8" s="32" customFormat="1" ht="12.75" customHeight="1" x14ac:dyDescent="0.2">
      <c r="H2926" s="36"/>
    </row>
    <row r="2927" spans="8:8" s="32" customFormat="1" ht="12.75" customHeight="1" x14ac:dyDescent="0.2">
      <c r="H2927" s="36"/>
    </row>
    <row r="2928" spans="8:8" s="32" customFormat="1" ht="12.75" customHeight="1" x14ac:dyDescent="0.2">
      <c r="H2928" s="36"/>
    </row>
    <row r="2929" spans="8:8" s="32" customFormat="1" ht="12.75" customHeight="1" x14ac:dyDescent="0.2">
      <c r="H2929" s="36"/>
    </row>
    <row r="2930" spans="8:8" s="32" customFormat="1" ht="12.75" customHeight="1" x14ac:dyDescent="0.2">
      <c r="H2930" s="36"/>
    </row>
    <row r="2931" spans="8:8" s="32" customFormat="1" ht="12.75" customHeight="1" x14ac:dyDescent="0.2">
      <c r="H2931" s="36"/>
    </row>
    <row r="2932" spans="8:8" s="32" customFormat="1" ht="12.75" customHeight="1" x14ac:dyDescent="0.2">
      <c r="H2932" s="36"/>
    </row>
    <row r="2933" spans="8:8" s="32" customFormat="1" ht="12.75" customHeight="1" x14ac:dyDescent="0.2">
      <c r="H2933" s="36"/>
    </row>
    <row r="2934" spans="8:8" s="32" customFormat="1" ht="12.75" customHeight="1" x14ac:dyDescent="0.2">
      <c r="H2934" s="36"/>
    </row>
    <row r="2935" spans="8:8" s="32" customFormat="1" ht="12.75" customHeight="1" x14ac:dyDescent="0.2">
      <c r="H2935" s="36"/>
    </row>
    <row r="2936" spans="8:8" s="32" customFormat="1" ht="12.75" customHeight="1" x14ac:dyDescent="0.2">
      <c r="H2936" s="36"/>
    </row>
    <row r="2937" spans="8:8" s="32" customFormat="1" ht="12.75" customHeight="1" x14ac:dyDescent="0.2">
      <c r="H2937" s="36"/>
    </row>
    <row r="2938" spans="8:8" s="32" customFormat="1" ht="12.75" customHeight="1" x14ac:dyDescent="0.2">
      <c r="H2938" s="36"/>
    </row>
    <row r="2939" spans="8:8" s="32" customFormat="1" ht="12.75" customHeight="1" x14ac:dyDescent="0.2">
      <c r="H2939" s="36"/>
    </row>
    <row r="2940" spans="8:8" s="32" customFormat="1" ht="12.75" customHeight="1" x14ac:dyDescent="0.2">
      <c r="H2940" s="36"/>
    </row>
    <row r="2941" spans="8:8" s="32" customFormat="1" ht="12.75" customHeight="1" x14ac:dyDescent="0.2">
      <c r="H2941" s="36"/>
    </row>
    <row r="2942" spans="8:8" s="32" customFormat="1" ht="12.75" customHeight="1" x14ac:dyDescent="0.2">
      <c r="H2942" s="36"/>
    </row>
    <row r="2943" spans="8:8" s="32" customFormat="1" ht="12.75" customHeight="1" x14ac:dyDescent="0.2">
      <c r="H2943" s="36"/>
    </row>
    <row r="2944" spans="8:8" s="32" customFormat="1" ht="12.75" customHeight="1" x14ac:dyDescent="0.2">
      <c r="H2944" s="36"/>
    </row>
    <row r="2945" spans="8:8" s="32" customFormat="1" ht="12.75" customHeight="1" x14ac:dyDescent="0.2">
      <c r="H2945" s="36"/>
    </row>
    <row r="2946" spans="8:8" s="32" customFormat="1" ht="12.75" customHeight="1" x14ac:dyDescent="0.2">
      <c r="H2946" s="36"/>
    </row>
    <row r="2947" spans="8:8" s="32" customFormat="1" ht="12.75" customHeight="1" x14ac:dyDescent="0.2">
      <c r="H2947" s="36"/>
    </row>
    <row r="2948" spans="8:8" s="32" customFormat="1" ht="12.75" customHeight="1" x14ac:dyDescent="0.2">
      <c r="H2948" s="36"/>
    </row>
    <row r="2949" spans="8:8" s="32" customFormat="1" ht="12.75" customHeight="1" x14ac:dyDescent="0.2">
      <c r="H2949" s="36"/>
    </row>
    <row r="2950" spans="8:8" s="32" customFormat="1" ht="12.75" customHeight="1" x14ac:dyDescent="0.2">
      <c r="H2950" s="36"/>
    </row>
    <row r="2951" spans="8:8" s="32" customFormat="1" ht="12.75" customHeight="1" x14ac:dyDescent="0.2">
      <c r="H2951" s="36"/>
    </row>
    <row r="2952" spans="8:8" s="32" customFormat="1" ht="12.75" customHeight="1" x14ac:dyDescent="0.2">
      <c r="H2952" s="36"/>
    </row>
    <row r="2953" spans="8:8" s="32" customFormat="1" ht="12.75" customHeight="1" x14ac:dyDescent="0.2">
      <c r="H2953" s="36"/>
    </row>
    <row r="2954" spans="8:8" s="32" customFormat="1" ht="12.75" customHeight="1" x14ac:dyDescent="0.2">
      <c r="H2954" s="36"/>
    </row>
    <row r="2955" spans="8:8" s="32" customFormat="1" ht="12.75" customHeight="1" x14ac:dyDescent="0.2">
      <c r="H2955" s="36"/>
    </row>
    <row r="2956" spans="8:8" s="32" customFormat="1" ht="12.75" customHeight="1" x14ac:dyDescent="0.2">
      <c r="H2956" s="36"/>
    </row>
    <row r="2957" spans="8:8" s="32" customFormat="1" ht="12.75" customHeight="1" x14ac:dyDescent="0.2">
      <c r="H2957" s="36"/>
    </row>
    <row r="2958" spans="8:8" s="32" customFormat="1" ht="12.75" customHeight="1" x14ac:dyDescent="0.2">
      <c r="H2958" s="36"/>
    </row>
    <row r="2959" spans="8:8" s="32" customFormat="1" ht="12.75" customHeight="1" x14ac:dyDescent="0.2">
      <c r="H2959" s="36"/>
    </row>
    <row r="2960" spans="8:8" s="32" customFormat="1" ht="12.75" customHeight="1" x14ac:dyDescent="0.2">
      <c r="H2960" s="36"/>
    </row>
    <row r="2961" spans="8:8" s="32" customFormat="1" ht="12.75" customHeight="1" x14ac:dyDescent="0.2">
      <c r="H2961" s="36"/>
    </row>
    <row r="2962" spans="8:8" s="32" customFormat="1" ht="12.75" customHeight="1" x14ac:dyDescent="0.2">
      <c r="H2962" s="36"/>
    </row>
    <row r="2963" spans="8:8" s="32" customFormat="1" ht="12.75" customHeight="1" x14ac:dyDescent="0.2">
      <c r="H2963" s="36"/>
    </row>
    <row r="2964" spans="8:8" s="32" customFormat="1" ht="12.75" customHeight="1" x14ac:dyDescent="0.2">
      <c r="H2964" s="36"/>
    </row>
    <row r="2965" spans="8:8" s="32" customFormat="1" ht="12.75" customHeight="1" x14ac:dyDescent="0.2">
      <c r="H2965" s="36"/>
    </row>
    <row r="2966" spans="8:8" s="32" customFormat="1" ht="12.75" customHeight="1" x14ac:dyDescent="0.2">
      <c r="H2966" s="36"/>
    </row>
    <row r="2967" spans="8:8" s="32" customFormat="1" ht="12.75" customHeight="1" x14ac:dyDescent="0.2">
      <c r="H2967" s="36"/>
    </row>
    <row r="2968" spans="8:8" s="32" customFormat="1" ht="12.75" customHeight="1" x14ac:dyDescent="0.2">
      <c r="H2968" s="36"/>
    </row>
    <row r="2969" spans="8:8" s="32" customFormat="1" ht="12.75" customHeight="1" x14ac:dyDescent="0.2">
      <c r="H2969" s="36"/>
    </row>
    <row r="2970" spans="8:8" s="32" customFormat="1" ht="12.75" customHeight="1" x14ac:dyDescent="0.2">
      <c r="H2970" s="36"/>
    </row>
    <row r="2971" spans="8:8" s="32" customFormat="1" ht="12.75" customHeight="1" x14ac:dyDescent="0.2">
      <c r="H2971" s="36"/>
    </row>
    <row r="2972" spans="8:8" s="32" customFormat="1" ht="12.75" customHeight="1" x14ac:dyDescent="0.2">
      <c r="H2972" s="36"/>
    </row>
    <row r="2973" spans="8:8" s="32" customFormat="1" ht="12.75" customHeight="1" x14ac:dyDescent="0.2">
      <c r="H2973" s="36"/>
    </row>
    <row r="2974" spans="8:8" s="32" customFormat="1" ht="12.75" customHeight="1" x14ac:dyDescent="0.2">
      <c r="H2974" s="36"/>
    </row>
    <row r="2975" spans="8:8" s="32" customFormat="1" ht="12.75" customHeight="1" x14ac:dyDescent="0.2">
      <c r="H2975" s="36"/>
    </row>
    <row r="2976" spans="8:8" s="32" customFormat="1" ht="12.75" customHeight="1" x14ac:dyDescent="0.2">
      <c r="H2976" s="36"/>
    </row>
    <row r="2977" spans="8:8" s="32" customFormat="1" ht="12.75" customHeight="1" x14ac:dyDescent="0.2">
      <c r="H2977" s="36"/>
    </row>
    <row r="2978" spans="8:8" s="32" customFormat="1" ht="12.75" customHeight="1" x14ac:dyDescent="0.2">
      <c r="H2978" s="36"/>
    </row>
    <row r="2979" spans="8:8" s="32" customFormat="1" ht="12.75" customHeight="1" x14ac:dyDescent="0.2">
      <c r="H2979" s="36"/>
    </row>
    <row r="2980" spans="8:8" s="32" customFormat="1" ht="12.75" customHeight="1" x14ac:dyDescent="0.2">
      <c r="H2980" s="36"/>
    </row>
    <row r="2981" spans="8:8" s="32" customFormat="1" ht="12.75" customHeight="1" x14ac:dyDescent="0.2">
      <c r="H2981" s="36"/>
    </row>
    <row r="2982" spans="8:8" s="32" customFormat="1" ht="12.75" customHeight="1" x14ac:dyDescent="0.2">
      <c r="H2982" s="36"/>
    </row>
    <row r="2983" spans="8:8" s="32" customFormat="1" ht="12.75" customHeight="1" x14ac:dyDescent="0.2">
      <c r="H2983" s="36"/>
    </row>
    <row r="2984" spans="8:8" s="32" customFormat="1" ht="12.75" customHeight="1" x14ac:dyDescent="0.2">
      <c r="H2984" s="36"/>
    </row>
    <row r="2985" spans="8:8" s="32" customFormat="1" ht="12.75" customHeight="1" x14ac:dyDescent="0.2">
      <c r="H2985" s="36"/>
    </row>
    <row r="2986" spans="8:8" s="32" customFormat="1" ht="12.75" customHeight="1" x14ac:dyDescent="0.2">
      <c r="H2986" s="36"/>
    </row>
    <row r="2987" spans="8:8" s="32" customFormat="1" ht="12.75" customHeight="1" x14ac:dyDescent="0.2">
      <c r="H2987" s="36"/>
    </row>
    <row r="2988" spans="8:8" s="32" customFormat="1" ht="12.75" customHeight="1" x14ac:dyDescent="0.2">
      <c r="H2988" s="36"/>
    </row>
    <row r="2989" spans="8:8" s="32" customFormat="1" ht="12.75" customHeight="1" x14ac:dyDescent="0.2">
      <c r="H2989" s="36"/>
    </row>
    <row r="2990" spans="8:8" s="32" customFormat="1" ht="12.75" customHeight="1" x14ac:dyDescent="0.2">
      <c r="H2990" s="36"/>
    </row>
    <row r="2991" spans="8:8" s="32" customFormat="1" ht="12.75" customHeight="1" x14ac:dyDescent="0.2">
      <c r="H2991" s="36"/>
    </row>
    <row r="2992" spans="8:8" s="32" customFormat="1" ht="12.75" customHeight="1" x14ac:dyDescent="0.2">
      <c r="H2992" s="36"/>
    </row>
    <row r="2993" spans="8:8" s="32" customFormat="1" ht="12.75" customHeight="1" x14ac:dyDescent="0.2">
      <c r="H2993" s="36"/>
    </row>
    <row r="2994" spans="8:8" s="32" customFormat="1" ht="12.75" customHeight="1" x14ac:dyDescent="0.2">
      <c r="H2994" s="36"/>
    </row>
    <row r="2995" spans="8:8" s="32" customFormat="1" ht="12.75" customHeight="1" x14ac:dyDescent="0.2">
      <c r="H2995" s="36"/>
    </row>
    <row r="2996" spans="8:8" s="32" customFormat="1" ht="12.75" customHeight="1" x14ac:dyDescent="0.2">
      <c r="H2996" s="36"/>
    </row>
    <row r="2997" spans="8:8" s="32" customFormat="1" ht="12.75" customHeight="1" x14ac:dyDescent="0.2">
      <c r="H2997" s="36"/>
    </row>
    <row r="2998" spans="8:8" s="32" customFormat="1" ht="12.75" customHeight="1" x14ac:dyDescent="0.2">
      <c r="H2998" s="36"/>
    </row>
    <row r="2999" spans="8:8" s="32" customFormat="1" ht="12.75" customHeight="1" x14ac:dyDescent="0.2">
      <c r="H2999" s="36"/>
    </row>
    <row r="3000" spans="8:8" s="32" customFormat="1" ht="12.75" customHeight="1" x14ac:dyDescent="0.2">
      <c r="H3000" s="36"/>
    </row>
    <row r="3001" spans="8:8" s="32" customFormat="1" ht="12.75" customHeight="1" x14ac:dyDescent="0.2">
      <c r="H3001" s="36"/>
    </row>
    <row r="3002" spans="8:8" s="32" customFormat="1" ht="12.75" customHeight="1" x14ac:dyDescent="0.2">
      <c r="H3002" s="36"/>
    </row>
    <row r="3003" spans="8:8" s="32" customFormat="1" ht="12.75" customHeight="1" x14ac:dyDescent="0.2">
      <c r="H3003" s="36"/>
    </row>
    <row r="3004" spans="8:8" s="32" customFormat="1" ht="12.75" customHeight="1" x14ac:dyDescent="0.2">
      <c r="H3004" s="36"/>
    </row>
    <row r="3005" spans="8:8" s="32" customFormat="1" ht="12.75" customHeight="1" x14ac:dyDescent="0.2">
      <c r="H3005" s="36"/>
    </row>
    <row r="3006" spans="8:8" s="32" customFormat="1" ht="12.75" customHeight="1" x14ac:dyDescent="0.2">
      <c r="H3006" s="36"/>
    </row>
    <row r="3007" spans="8:8" s="32" customFormat="1" ht="12.75" customHeight="1" x14ac:dyDescent="0.2">
      <c r="H3007" s="36"/>
    </row>
    <row r="3008" spans="8:8" s="32" customFormat="1" ht="12.75" customHeight="1" x14ac:dyDescent="0.2">
      <c r="H3008" s="36"/>
    </row>
    <row r="3009" spans="8:8" s="32" customFormat="1" ht="12.75" customHeight="1" x14ac:dyDescent="0.2">
      <c r="H3009" s="36"/>
    </row>
    <row r="3010" spans="8:8" s="32" customFormat="1" ht="12.75" customHeight="1" x14ac:dyDescent="0.2">
      <c r="H3010" s="36"/>
    </row>
    <row r="3011" spans="8:8" s="32" customFormat="1" ht="12.75" customHeight="1" x14ac:dyDescent="0.2">
      <c r="H3011" s="36"/>
    </row>
    <row r="3012" spans="8:8" s="32" customFormat="1" ht="12.75" customHeight="1" x14ac:dyDescent="0.2">
      <c r="H3012" s="36"/>
    </row>
    <row r="3013" spans="8:8" s="32" customFormat="1" ht="12.75" customHeight="1" x14ac:dyDescent="0.2">
      <c r="H3013" s="36"/>
    </row>
    <row r="3014" spans="8:8" s="32" customFormat="1" ht="12.75" customHeight="1" x14ac:dyDescent="0.2">
      <c r="H3014" s="36"/>
    </row>
    <row r="3015" spans="8:8" s="32" customFormat="1" ht="12.75" customHeight="1" x14ac:dyDescent="0.2">
      <c r="H3015" s="36"/>
    </row>
    <row r="3016" spans="8:8" s="32" customFormat="1" ht="12.75" customHeight="1" x14ac:dyDescent="0.2">
      <c r="H3016" s="36"/>
    </row>
    <row r="3017" spans="8:8" s="32" customFormat="1" ht="12.75" customHeight="1" x14ac:dyDescent="0.2">
      <c r="H3017" s="36"/>
    </row>
    <row r="3018" spans="8:8" s="32" customFormat="1" ht="12.75" customHeight="1" x14ac:dyDescent="0.2">
      <c r="H3018" s="36"/>
    </row>
    <row r="3019" spans="8:8" s="32" customFormat="1" ht="12.75" customHeight="1" x14ac:dyDescent="0.2">
      <c r="H3019" s="36"/>
    </row>
    <row r="3020" spans="8:8" s="32" customFormat="1" ht="12.75" customHeight="1" x14ac:dyDescent="0.2">
      <c r="H3020" s="36"/>
    </row>
    <row r="3021" spans="8:8" s="32" customFormat="1" ht="12.75" customHeight="1" x14ac:dyDescent="0.2">
      <c r="H3021" s="36"/>
    </row>
    <row r="3022" spans="8:8" s="32" customFormat="1" ht="12.75" customHeight="1" x14ac:dyDescent="0.2">
      <c r="H3022" s="36"/>
    </row>
    <row r="3023" spans="8:8" s="32" customFormat="1" ht="12.75" customHeight="1" x14ac:dyDescent="0.2">
      <c r="H3023" s="36"/>
    </row>
    <row r="3024" spans="8:8" s="32" customFormat="1" ht="12.75" customHeight="1" x14ac:dyDescent="0.2">
      <c r="H3024" s="36"/>
    </row>
    <row r="3025" spans="8:8" s="32" customFormat="1" ht="12.75" customHeight="1" x14ac:dyDescent="0.2">
      <c r="H3025" s="36"/>
    </row>
    <row r="3026" spans="8:8" s="32" customFormat="1" ht="12.75" customHeight="1" x14ac:dyDescent="0.2">
      <c r="H3026" s="36"/>
    </row>
    <row r="3027" spans="8:8" s="32" customFormat="1" ht="12.75" customHeight="1" x14ac:dyDescent="0.2">
      <c r="H3027" s="36"/>
    </row>
    <row r="3028" spans="8:8" s="32" customFormat="1" ht="12.75" customHeight="1" x14ac:dyDescent="0.2">
      <c r="H3028" s="36"/>
    </row>
    <row r="3029" spans="8:8" s="32" customFormat="1" ht="12.75" customHeight="1" x14ac:dyDescent="0.2">
      <c r="H3029" s="36"/>
    </row>
    <row r="3030" spans="8:8" s="32" customFormat="1" ht="12.75" customHeight="1" x14ac:dyDescent="0.2">
      <c r="H3030" s="36"/>
    </row>
    <row r="3031" spans="8:8" s="32" customFormat="1" ht="12.75" customHeight="1" x14ac:dyDescent="0.2">
      <c r="H3031" s="36"/>
    </row>
    <row r="3032" spans="8:8" s="32" customFormat="1" ht="12.75" customHeight="1" x14ac:dyDescent="0.2">
      <c r="H3032" s="36"/>
    </row>
    <row r="3033" spans="8:8" s="32" customFormat="1" ht="12.75" customHeight="1" x14ac:dyDescent="0.2">
      <c r="H3033" s="36"/>
    </row>
    <row r="3034" spans="8:8" s="32" customFormat="1" ht="12.75" customHeight="1" x14ac:dyDescent="0.2">
      <c r="H3034" s="36"/>
    </row>
    <row r="3035" spans="8:8" s="32" customFormat="1" ht="12.75" customHeight="1" x14ac:dyDescent="0.2">
      <c r="H3035" s="36"/>
    </row>
    <row r="3036" spans="8:8" s="32" customFormat="1" ht="12.75" customHeight="1" x14ac:dyDescent="0.2">
      <c r="H3036" s="36"/>
    </row>
    <row r="3037" spans="8:8" s="32" customFormat="1" ht="12.75" customHeight="1" x14ac:dyDescent="0.2">
      <c r="H3037" s="36"/>
    </row>
    <row r="3038" spans="8:8" s="32" customFormat="1" ht="12.75" customHeight="1" x14ac:dyDescent="0.2">
      <c r="H3038" s="36"/>
    </row>
    <row r="3039" spans="8:8" s="32" customFormat="1" ht="12.75" customHeight="1" x14ac:dyDescent="0.2">
      <c r="H3039" s="36"/>
    </row>
    <row r="3040" spans="8:8" s="32" customFormat="1" ht="12.75" customHeight="1" x14ac:dyDescent="0.2">
      <c r="H3040" s="36"/>
    </row>
    <row r="3041" spans="8:8" s="32" customFormat="1" ht="12.75" customHeight="1" x14ac:dyDescent="0.2">
      <c r="H3041" s="36"/>
    </row>
    <row r="3042" spans="8:8" s="32" customFormat="1" ht="12.75" customHeight="1" x14ac:dyDescent="0.2">
      <c r="H3042" s="36"/>
    </row>
    <row r="3043" spans="8:8" s="32" customFormat="1" ht="12.75" customHeight="1" x14ac:dyDescent="0.2">
      <c r="H3043" s="36"/>
    </row>
    <row r="3044" spans="8:8" s="32" customFormat="1" ht="12.75" customHeight="1" x14ac:dyDescent="0.2">
      <c r="H3044" s="36"/>
    </row>
    <row r="3045" spans="8:8" s="32" customFormat="1" ht="12.75" customHeight="1" x14ac:dyDescent="0.2">
      <c r="H3045" s="36"/>
    </row>
    <row r="3046" spans="8:8" s="32" customFormat="1" ht="12.75" customHeight="1" x14ac:dyDescent="0.2">
      <c r="H3046" s="36"/>
    </row>
    <row r="3047" spans="8:8" s="32" customFormat="1" ht="12.75" customHeight="1" x14ac:dyDescent="0.2">
      <c r="H3047" s="36"/>
    </row>
    <row r="3048" spans="8:8" s="32" customFormat="1" ht="12.75" customHeight="1" x14ac:dyDescent="0.2">
      <c r="H3048" s="36"/>
    </row>
    <row r="3049" spans="8:8" s="32" customFormat="1" ht="12.75" customHeight="1" x14ac:dyDescent="0.2">
      <c r="H3049" s="36"/>
    </row>
    <row r="3050" spans="8:8" s="32" customFormat="1" ht="12.75" customHeight="1" x14ac:dyDescent="0.2">
      <c r="H3050" s="36"/>
    </row>
    <row r="3051" spans="8:8" s="32" customFormat="1" ht="12.75" customHeight="1" x14ac:dyDescent="0.2">
      <c r="H3051" s="36"/>
    </row>
    <row r="3052" spans="8:8" s="32" customFormat="1" ht="12.75" customHeight="1" x14ac:dyDescent="0.2">
      <c r="H3052" s="36"/>
    </row>
    <row r="3053" spans="8:8" s="32" customFormat="1" ht="12.75" customHeight="1" x14ac:dyDescent="0.2">
      <c r="H3053" s="36"/>
    </row>
    <row r="3054" spans="8:8" s="32" customFormat="1" ht="12.75" customHeight="1" x14ac:dyDescent="0.2">
      <c r="H3054" s="36"/>
    </row>
    <row r="3055" spans="8:8" s="32" customFormat="1" ht="12.75" customHeight="1" x14ac:dyDescent="0.2">
      <c r="H3055" s="36"/>
    </row>
    <row r="3056" spans="8:8" s="32" customFormat="1" ht="12.75" customHeight="1" x14ac:dyDescent="0.2">
      <c r="H3056" s="36"/>
    </row>
    <row r="3057" spans="8:8" s="32" customFormat="1" ht="12.75" customHeight="1" x14ac:dyDescent="0.2">
      <c r="H3057" s="36"/>
    </row>
    <row r="3058" spans="8:8" s="32" customFormat="1" ht="12.75" customHeight="1" x14ac:dyDescent="0.2">
      <c r="H3058" s="36"/>
    </row>
    <row r="3059" spans="8:8" s="32" customFormat="1" ht="12.75" customHeight="1" x14ac:dyDescent="0.2">
      <c r="H3059" s="36"/>
    </row>
    <row r="3060" spans="8:8" s="32" customFormat="1" ht="12.75" customHeight="1" x14ac:dyDescent="0.2">
      <c r="H3060" s="36"/>
    </row>
    <row r="3061" spans="8:8" s="32" customFormat="1" ht="12.75" customHeight="1" x14ac:dyDescent="0.2">
      <c r="H3061" s="36"/>
    </row>
    <row r="3062" spans="8:8" s="32" customFormat="1" ht="12.75" customHeight="1" x14ac:dyDescent="0.2">
      <c r="H3062" s="36"/>
    </row>
    <row r="3063" spans="8:8" s="32" customFormat="1" ht="12.75" customHeight="1" x14ac:dyDescent="0.2">
      <c r="H3063" s="36"/>
    </row>
    <row r="3064" spans="8:8" s="32" customFormat="1" ht="12.75" customHeight="1" x14ac:dyDescent="0.2">
      <c r="H3064" s="36"/>
    </row>
    <row r="3065" spans="8:8" s="32" customFormat="1" ht="12.75" customHeight="1" x14ac:dyDescent="0.2">
      <c r="H3065" s="36"/>
    </row>
    <row r="3066" spans="8:8" s="32" customFormat="1" ht="12.75" customHeight="1" x14ac:dyDescent="0.2">
      <c r="H3066" s="36"/>
    </row>
    <row r="3067" spans="8:8" s="32" customFormat="1" ht="12.75" customHeight="1" x14ac:dyDescent="0.2">
      <c r="H3067" s="36"/>
    </row>
    <row r="3068" spans="8:8" s="32" customFormat="1" ht="12.75" customHeight="1" x14ac:dyDescent="0.2">
      <c r="H3068" s="36"/>
    </row>
    <row r="3069" spans="8:8" s="32" customFormat="1" ht="12.75" customHeight="1" x14ac:dyDescent="0.2">
      <c r="H3069" s="36"/>
    </row>
    <row r="3070" spans="8:8" s="32" customFormat="1" ht="12.75" customHeight="1" x14ac:dyDescent="0.2">
      <c r="H3070" s="36"/>
    </row>
    <row r="3071" spans="8:8" s="32" customFormat="1" ht="12.75" customHeight="1" x14ac:dyDescent="0.2">
      <c r="H3071" s="36"/>
    </row>
    <row r="3072" spans="8:8" s="32" customFormat="1" ht="12.75" customHeight="1" x14ac:dyDescent="0.2">
      <c r="H3072" s="36"/>
    </row>
    <row r="3073" spans="8:8" s="32" customFormat="1" ht="12.75" customHeight="1" x14ac:dyDescent="0.2">
      <c r="H3073" s="36"/>
    </row>
    <row r="3074" spans="8:8" s="32" customFormat="1" ht="12.75" customHeight="1" x14ac:dyDescent="0.2">
      <c r="H3074" s="36"/>
    </row>
    <row r="3075" spans="8:8" s="32" customFormat="1" ht="12.75" customHeight="1" x14ac:dyDescent="0.2">
      <c r="H3075" s="36"/>
    </row>
    <row r="3076" spans="8:8" s="32" customFormat="1" ht="12.75" customHeight="1" x14ac:dyDescent="0.2">
      <c r="H3076" s="36"/>
    </row>
    <row r="3077" spans="8:8" s="32" customFormat="1" ht="12.75" customHeight="1" x14ac:dyDescent="0.2">
      <c r="H3077" s="36"/>
    </row>
    <row r="3078" spans="8:8" s="32" customFormat="1" ht="12.75" customHeight="1" x14ac:dyDescent="0.2">
      <c r="H3078" s="36"/>
    </row>
    <row r="3079" spans="8:8" s="32" customFormat="1" ht="12.75" customHeight="1" x14ac:dyDescent="0.2">
      <c r="H3079" s="36"/>
    </row>
    <row r="3080" spans="8:8" s="32" customFormat="1" ht="12.75" customHeight="1" x14ac:dyDescent="0.2">
      <c r="H3080" s="36"/>
    </row>
    <row r="3081" spans="8:8" s="32" customFormat="1" ht="12.75" customHeight="1" x14ac:dyDescent="0.2">
      <c r="H3081" s="36"/>
    </row>
    <row r="3082" spans="8:8" s="32" customFormat="1" ht="12.75" customHeight="1" x14ac:dyDescent="0.2">
      <c r="H3082" s="36"/>
    </row>
    <row r="3083" spans="8:8" s="32" customFormat="1" ht="12.75" customHeight="1" x14ac:dyDescent="0.2">
      <c r="H3083" s="36"/>
    </row>
    <row r="3084" spans="8:8" s="32" customFormat="1" ht="12.75" customHeight="1" x14ac:dyDescent="0.2">
      <c r="H3084" s="36"/>
    </row>
    <row r="3085" spans="8:8" s="32" customFormat="1" ht="12.75" customHeight="1" x14ac:dyDescent="0.2">
      <c r="H3085" s="36"/>
    </row>
    <row r="3086" spans="8:8" s="32" customFormat="1" ht="12.75" customHeight="1" x14ac:dyDescent="0.2">
      <c r="H3086" s="36"/>
    </row>
    <row r="3087" spans="8:8" s="32" customFormat="1" ht="12.75" customHeight="1" x14ac:dyDescent="0.2">
      <c r="H3087" s="36"/>
    </row>
    <row r="3088" spans="8:8" s="32" customFormat="1" ht="12.75" customHeight="1" x14ac:dyDescent="0.2">
      <c r="H3088" s="36"/>
    </row>
    <row r="3089" spans="8:8" s="32" customFormat="1" ht="12.75" customHeight="1" x14ac:dyDescent="0.2">
      <c r="H3089" s="36"/>
    </row>
    <row r="3090" spans="8:8" s="32" customFormat="1" ht="12.75" customHeight="1" x14ac:dyDescent="0.2">
      <c r="H3090" s="36"/>
    </row>
    <row r="3091" spans="8:8" s="32" customFormat="1" ht="12.75" customHeight="1" x14ac:dyDescent="0.2">
      <c r="H3091" s="36"/>
    </row>
    <row r="3092" spans="8:8" s="32" customFormat="1" ht="12.75" customHeight="1" x14ac:dyDescent="0.2">
      <c r="H3092" s="36"/>
    </row>
    <row r="3093" spans="8:8" s="32" customFormat="1" ht="12.75" customHeight="1" x14ac:dyDescent="0.2">
      <c r="H3093" s="36"/>
    </row>
    <row r="3094" spans="8:8" s="32" customFormat="1" ht="12.75" customHeight="1" x14ac:dyDescent="0.2">
      <c r="H3094" s="36"/>
    </row>
    <row r="3095" spans="8:8" s="32" customFormat="1" ht="12.75" customHeight="1" x14ac:dyDescent="0.2">
      <c r="H3095" s="36"/>
    </row>
    <row r="3096" spans="8:8" s="32" customFormat="1" ht="12.75" customHeight="1" x14ac:dyDescent="0.2">
      <c r="H3096" s="36"/>
    </row>
    <row r="3097" spans="8:8" s="32" customFormat="1" ht="12.75" customHeight="1" x14ac:dyDescent="0.2">
      <c r="H3097" s="36"/>
    </row>
    <row r="3098" spans="8:8" s="32" customFormat="1" ht="12.75" customHeight="1" x14ac:dyDescent="0.2">
      <c r="H3098" s="36"/>
    </row>
    <row r="3099" spans="8:8" s="32" customFormat="1" ht="12.75" customHeight="1" x14ac:dyDescent="0.2">
      <c r="H3099" s="36"/>
    </row>
    <row r="3100" spans="8:8" s="32" customFormat="1" ht="12.75" customHeight="1" x14ac:dyDescent="0.2">
      <c r="H3100" s="36"/>
    </row>
    <row r="3101" spans="8:8" s="32" customFormat="1" ht="12.75" customHeight="1" x14ac:dyDescent="0.2">
      <c r="H3101" s="36"/>
    </row>
    <row r="3102" spans="8:8" s="32" customFormat="1" ht="12.75" customHeight="1" x14ac:dyDescent="0.2">
      <c r="H3102" s="36"/>
    </row>
    <row r="3103" spans="8:8" s="32" customFormat="1" ht="12.75" customHeight="1" x14ac:dyDescent="0.2">
      <c r="H3103" s="36"/>
    </row>
    <row r="3104" spans="8:8" s="32" customFormat="1" ht="12.75" customHeight="1" x14ac:dyDescent="0.2">
      <c r="H3104" s="36"/>
    </row>
    <row r="3105" spans="8:8" s="32" customFormat="1" ht="12.75" customHeight="1" x14ac:dyDescent="0.2">
      <c r="H3105" s="36"/>
    </row>
    <row r="3106" spans="8:8" s="32" customFormat="1" ht="12.75" customHeight="1" x14ac:dyDescent="0.2">
      <c r="H3106" s="36"/>
    </row>
    <row r="3107" spans="8:8" s="32" customFormat="1" ht="12.75" customHeight="1" x14ac:dyDescent="0.2">
      <c r="H3107" s="36"/>
    </row>
    <row r="3108" spans="8:8" s="32" customFormat="1" ht="12.75" customHeight="1" x14ac:dyDescent="0.2">
      <c r="H3108" s="36"/>
    </row>
    <row r="3109" spans="8:8" s="32" customFormat="1" ht="12.75" customHeight="1" x14ac:dyDescent="0.2">
      <c r="H3109" s="36"/>
    </row>
    <row r="3110" spans="8:8" s="32" customFormat="1" ht="12.75" customHeight="1" x14ac:dyDescent="0.2">
      <c r="H3110" s="36"/>
    </row>
    <row r="3111" spans="8:8" s="32" customFormat="1" ht="12.75" customHeight="1" x14ac:dyDescent="0.2">
      <c r="H3111" s="36"/>
    </row>
    <row r="3112" spans="8:8" s="32" customFormat="1" ht="12.75" customHeight="1" x14ac:dyDescent="0.2">
      <c r="H3112" s="36"/>
    </row>
    <row r="3113" spans="8:8" s="32" customFormat="1" ht="12.75" customHeight="1" x14ac:dyDescent="0.2">
      <c r="H3113" s="36"/>
    </row>
    <row r="3114" spans="8:8" s="32" customFormat="1" ht="12.75" customHeight="1" x14ac:dyDescent="0.2">
      <c r="H3114" s="36"/>
    </row>
    <row r="3115" spans="8:8" s="32" customFormat="1" ht="12.75" customHeight="1" x14ac:dyDescent="0.2">
      <c r="H3115" s="36"/>
    </row>
    <row r="3116" spans="8:8" s="32" customFormat="1" ht="12.75" customHeight="1" x14ac:dyDescent="0.2">
      <c r="H3116" s="36"/>
    </row>
    <row r="3117" spans="8:8" s="32" customFormat="1" ht="12.75" customHeight="1" x14ac:dyDescent="0.2">
      <c r="H3117" s="36"/>
    </row>
    <row r="3118" spans="8:8" s="32" customFormat="1" ht="12.75" customHeight="1" x14ac:dyDescent="0.2">
      <c r="H3118" s="36"/>
    </row>
    <row r="3119" spans="8:8" s="32" customFormat="1" ht="12.75" customHeight="1" x14ac:dyDescent="0.2">
      <c r="H3119" s="36"/>
    </row>
    <row r="3120" spans="8:8" s="32" customFormat="1" ht="12.75" customHeight="1" x14ac:dyDescent="0.2">
      <c r="H3120" s="36"/>
    </row>
    <row r="3121" spans="8:8" s="32" customFormat="1" ht="12.75" customHeight="1" x14ac:dyDescent="0.2">
      <c r="H3121" s="36"/>
    </row>
    <row r="3122" spans="8:8" s="32" customFormat="1" ht="12.75" customHeight="1" x14ac:dyDescent="0.2">
      <c r="H3122" s="36"/>
    </row>
    <row r="3123" spans="8:8" s="32" customFormat="1" ht="12.75" customHeight="1" x14ac:dyDescent="0.2">
      <c r="H3123" s="36"/>
    </row>
    <row r="3124" spans="8:8" s="32" customFormat="1" ht="12.75" customHeight="1" x14ac:dyDescent="0.2">
      <c r="H3124" s="36"/>
    </row>
    <row r="3125" spans="8:8" s="32" customFormat="1" ht="12.75" customHeight="1" x14ac:dyDescent="0.2">
      <c r="H3125" s="36"/>
    </row>
    <row r="3126" spans="8:8" s="32" customFormat="1" ht="12.75" customHeight="1" x14ac:dyDescent="0.2">
      <c r="H3126" s="36"/>
    </row>
    <row r="3127" spans="8:8" s="32" customFormat="1" ht="12.75" customHeight="1" x14ac:dyDescent="0.2">
      <c r="H3127" s="36"/>
    </row>
    <row r="3128" spans="8:8" s="32" customFormat="1" ht="12.75" customHeight="1" x14ac:dyDescent="0.2">
      <c r="H3128" s="36"/>
    </row>
    <row r="3129" spans="8:8" s="32" customFormat="1" ht="12.75" customHeight="1" x14ac:dyDescent="0.2">
      <c r="H3129" s="36"/>
    </row>
    <row r="3130" spans="8:8" s="32" customFormat="1" ht="12.75" customHeight="1" x14ac:dyDescent="0.2">
      <c r="H3130" s="36"/>
    </row>
    <row r="3131" spans="8:8" s="32" customFormat="1" ht="12.75" customHeight="1" x14ac:dyDescent="0.2">
      <c r="H3131" s="36"/>
    </row>
    <row r="3132" spans="8:8" s="32" customFormat="1" ht="12.75" customHeight="1" x14ac:dyDescent="0.2">
      <c r="H3132" s="36"/>
    </row>
    <row r="3133" spans="8:8" s="32" customFormat="1" ht="12.75" customHeight="1" x14ac:dyDescent="0.2">
      <c r="H3133" s="36"/>
    </row>
    <row r="3134" spans="8:8" s="32" customFormat="1" ht="12.75" customHeight="1" x14ac:dyDescent="0.2">
      <c r="H3134" s="36"/>
    </row>
    <row r="3135" spans="8:8" s="32" customFormat="1" ht="12.75" customHeight="1" x14ac:dyDescent="0.2">
      <c r="H3135" s="36"/>
    </row>
    <row r="3136" spans="8:8" s="32" customFormat="1" ht="12.75" customHeight="1" x14ac:dyDescent="0.2">
      <c r="H3136" s="36"/>
    </row>
    <row r="3137" spans="8:8" s="32" customFormat="1" ht="12.75" customHeight="1" x14ac:dyDescent="0.2">
      <c r="H3137" s="36"/>
    </row>
    <row r="3138" spans="8:8" s="32" customFormat="1" ht="12.75" customHeight="1" x14ac:dyDescent="0.2">
      <c r="H3138" s="36"/>
    </row>
    <row r="3139" spans="8:8" s="32" customFormat="1" ht="12.75" customHeight="1" x14ac:dyDescent="0.2">
      <c r="H3139" s="36"/>
    </row>
    <row r="3140" spans="8:8" s="32" customFormat="1" ht="12.75" customHeight="1" x14ac:dyDescent="0.2">
      <c r="H3140" s="36"/>
    </row>
    <row r="3141" spans="8:8" s="32" customFormat="1" ht="12.75" customHeight="1" x14ac:dyDescent="0.2">
      <c r="H3141" s="36"/>
    </row>
    <row r="3142" spans="8:8" s="32" customFormat="1" ht="12.75" customHeight="1" x14ac:dyDescent="0.2">
      <c r="H3142" s="36"/>
    </row>
    <row r="3143" spans="8:8" s="32" customFormat="1" ht="12.75" customHeight="1" x14ac:dyDescent="0.2">
      <c r="H3143" s="36"/>
    </row>
    <row r="3144" spans="8:8" s="32" customFormat="1" ht="12.75" customHeight="1" x14ac:dyDescent="0.2">
      <c r="H3144" s="36"/>
    </row>
    <row r="3145" spans="8:8" s="32" customFormat="1" ht="12.75" customHeight="1" x14ac:dyDescent="0.2">
      <c r="H3145" s="36"/>
    </row>
    <row r="3146" spans="8:8" s="32" customFormat="1" ht="12.75" customHeight="1" x14ac:dyDescent="0.2">
      <c r="H3146" s="36"/>
    </row>
    <row r="3147" spans="8:8" s="32" customFormat="1" ht="12.75" customHeight="1" x14ac:dyDescent="0.2">
      <c r="H3147" s="36"/>
    </row>
    <row r="3148" spans="8:8" s="32" customFormat="1" ht="12.75" customHeight="1" x14ac:dyDescent="0.2">
      <c r="H3148" s="36"/>
    </row>
    <row r="3149" spans="8:8" s="32" customFormat="1" ht="12.75" customHeight="1" x14ac:dyDescent="0.2">
      <c r="H3149" s="36"/>
    </row>
    <row r="3150" spans="8:8" s="32" customFormat="1" ht="12.75" customHeight="1" x14ac:dyDescent="0.2">
      <c r="H3150" s="36"/>
    </row>
    <row r="3151" spans="8:8" s="32" customFormat="1" ht="12.75" customHeight="1" x14ac:dyDescent="0.2">
      <c r="H3151" s="36"/>
    </row>
    <row r="3152" spans="8:8" s="32" customFormat="1" ht="12.75" customHeight="1" x14ac:dyDescent="0.2">
      <c r="H3152" s="36"/>
    </row>
    <row r="3153" spans="8:8" s="32" customFormat="1" ht="12.75" customHeight="1" x14ac:dyDescent="0.2">
      <c r="H3153" s="36"/>
    </row>
    <row r="3154" spans="8:8" s="32" customFormat="1" ht="12.75" customHeight="1" x14ac:dyDescent="0.2">
      <c r="H3154" s="36"/>
    </row>
    <row r="3155" spans="8:8" s="32" customFormat="1" ht="12.75" customHeight="1" x14ac:dyDescent="0.2">
      <c r="H3155" s="36"/>
    </row>
    <row r="3156" spans="8:8" s="32" customFormat="1" ht="12.75" customHeight="1" x14ac:dyDescent="0.2">
      <c r="H3156" s="36"/>
    </row>
    <row r="3157" spans="8:8" s="32" customFormat="1" ht="12.75" customHeight="1" x14ac:dyDescent="0.2">
      <c r="H3157" s="36"/>
    </row>
    <row r="3158" spans="8:8" s="32" customFormat="1" ht="12.75" customHeight="1" x14ac:dyDescent="0.2">
      <c r="H3158" s="36"/>
    </row>
    <row r="3159" spans="8:8" s="32" customFormat="1" ht="12.75" customHeight="1" x14ac:dyDescent="0.2">
      <c r="H3159" s="36"/>
    </row>
    <row r="3160" spans="8:8" s="32" customFormat="1" ht="12.75" customHeight="1" x14ac:dyDescent="0.2">
      <c r="H3160" s="36"/>
    </row>
    <row r="3161" spans="8:8" s="32" customFormat="1" ht="12.75" customHeight="1" x14ac:dyDescent="0.2">
      <c r="H3161" s="36"/>
    </row>
    <row r="3162" spans="8:8" s="32" customFormat="1" ht="12.75" customHeight="1" x14ac:dyDescent="0.2">
      <c r="H3162" s="36"/>
    </row>
    <row r="3163" spans="8:8" s="32" customFormat="1" ht="12.75" customHeight="1" x14ac:dyDescent="0.2">
      <c r="H3163" s="36"/>
    </row>
    <row r="3164" spans="8:8" s="32" customFormat="1" ht="12.75" customHeight="1" x14ac:dyDescent="0.2">
      <c r="H3164" s="36"/>
    </row>
    <row r="3165" spans="8:8" s="32" customFormat="1" ht="12.75" customHeight="1" x14ac:dyDescent="0.2">
      <c r="H3165" s="36"/>
    </row>
    <row r="3166" spans="8:8" s="32" customFormat="1" ht="12.75" customHeight="1" x14ac:dyDescent="0.2">
      <c r="H3166" s="36"/>
    </row>
    <row r="3167" spans="8:8" s="32" customFormat="1" ht="12.75" customHeight="1" x14ac:dyDescent="0.2">
      <c r="H3167" s="36"/>
    </row>
    <row r="3168" spans="8:8" s="32" customFormat="1" ht="12.75" customHeight="1" x14ac:dyDescent="0.2">
      <c r="H3168" s="36"/>
    </row>
    <row r="3169" spans="8:8" s="32" customFormat="1" ht="12.75" customHeight="1" x14ac:dyDescent="0.2">
      <c r="H3169" s="36"/>
    </row>
    <row r="3170" spans="8:8" s="32" customFormat="1" ht="12.75" customHeight="1" x14ac:dyDescent="0.2">
      <c r="H3170" s="36"/>
    </row>
    <row r="3171" spans="8:8" s="32" customFormat="1" ht="12.75" customHeight="1" x14ac:dyDescent="0.2">
      <c r="H3171" s="36"/>
    </row>
    <row r="3172" spans="8:8" s="32" customFormat="1" ht="12.75" customHeight="1" x14ac:dyDescent="0.2">
      <c r="H3172" s="36"/>
    </row>
    <row r="3173" spans="8:8" s="32" customFormat="1" ht="12.75" customHeight="1" x14ac:dyDescent="0.2">
      <c r="H3173" s="36"/>
    </row>
    <row r="3174" spans="8:8" s="32" customFormat="1" ht="12.75" customHeight="1" x14ac:dyDescent="0.2">
      <c r="H3174" s="36"/>
    </row>
    <row r="3175" spans="8:8" s="32" customFormat="1" ht="12.75" customHeight="1" x14ac:dyDescent="0.2">
      <c r="H3175" s="36"/>
    </row>
    <row r="3176" spans="8:8" s="32" customFormat="1" ht="12.75" customHeight="1" x14ac:dyDescent="0.2">
      <c r="H3176" s="36"/>
    </row>
    <row r="3177" spans="8:8" s="32" customFormat="1" ht="12.75" customHeight="1" x14ac:dyDescent="0.2">
      <c r="H3177" s="36"/>
    </row>
    <row r="3178" spans="8:8" s="32" customFormat="1" ht="12.75" customHeight="1" x14ac:dyDescent="0.2">
      <c r="H3178" s="36"/>
    </row>
    <row r="3179" spans="8:8" s="32" customFormat="1" ht="12.75" customHeight="1" x14ac:dyDescent="0.2">
      <c r="H3179" s="36"/>
    </row>
    <row r="3180" spans="8:8" s="32" customFormat="1" ht="12.75" customHeight="1" x14ac:dyDescent="0.2">
      <c r="H3180" s="36"/>
    </row>
    <row r="3181" spans="8:8" s="32" customFormat="1" ht="12.75" customHeight="1" x14ac:dyDescent="0.2">
      <c r="H3181" s="36"/>
    </row>
    <row r="3182" spans="8:8" s="32" customFormat="1" ht="12.75" customHeight="1" x14ac:dyDescent="0.2">
      <c r="H3182" s="36"/>
    </row>
    <row r="3183" spans="8:8" s="32" customFormat="1" ht="12.75" customHeight="1" x14ac:dyDescent="0.2">
      <c r="H3183" s="36"/>
    </row>
    <row r="3184" spans="8:8" s="32" customFormat="1" ht="12.75" customHeight="1" x14ac:dyDescent="0.2">
      <c r="H3184" s="36"/>
    </row>
    <row r="3185" spans="8:8" s="32" customFormat="1" ht="12.75" customHeight="1" x14ac:dyDescent="0.2">
      <c r="H3185" s="36"/>
    </row>
    <row r="3186" spans="8:8" s="32" customFormat="1" ht="12.75" customHeight="1" x14ac:dyDescent="0.2">
      <c r="H3186" s="36"/>
    </row>
    <row r="3187" spans="8:8" s="32" customFormat="1" ht="12.75" customHeight="1" x14ac:dyDescent="0.2">
      <c r="H3187" s="36"/>
    </row>
    <row r="3188" spans="8:8" s="32" customFormat="1" ht="12.75" customHeight="1" x14ac:dyDescent="0.2">
      <c r="H3188" s="36"/>
    </row>
    <row r="3189" spans="8:8" s="32" customFormat="1" ht="12.75" customHeight="1" x14ac:dyDescent="0.2">
      <c r="H3189" s="36"/>
    </row>
    <row r="3190" spans="8:8" s="32" customFormat="1" ht="12.75" customHeight="1" x14ac:dyDescent="0.2">
      <c r="H3190" s="36"/>
    </row>
    <row r="3191" spans="8:8" s="32" customFormat="1" ht="12.75" customHeight="1" x14ac:dyDescent="0.2">
      <c r="H3191" s="36"/>
    </row>
    <row r="3192" spans="8:8" s="32" customFormat="1" ht="12.75" customHeight="1" x14ac:dyDescent="0.2">
      <c r="H3192" s="36"/>
    </row>
    <row r="3193" spans="8:8" s="32" customFormat="1" ht="12.75" customHeight="1" x14ac:dyDescent="0.2">
      <c r="H3193" s="36"/>
    </row>
    <row r="3194" spans="8:8" s="32" customFormat="1" ht="12.75" customHeight="1" x14ac:dyDescent="0.2">
      <c r="H3194" s="36"/>
    </row>
    <row r="3195" spans="8:8" s="32" customFormat="1" ht="12.75" customHeight="1" x14ac:dyDescent="0.2">
      <c r="H3195" s="36"/>
    </row>
    <row r="3196" spans="8:8" s="32" customFormat="1" ht="12.75" customHeight="1" x14ac:dyDescent="0.2">
      <c r="H3196" s="36"/>
    </row>
    <row r="3197" spans="8:8" s="32" customFormat="1" ht="12.75" customHeight="1" x14ac:dyDescent="0.2">
      <c r="H3197" s="36"/>
    </row>
    <row r="3198" spans="8:8" s="32" customFormat="1" ht="12.75" customHeight="1" x14ac:dyDescent="0.2">
      <c r="H3198" s="36"/>
    </row>
    <row r="3199" spans="8:8" s="32" customFormat="1" ht="12.75" customHeight="1" x14ac:dyDescent="0.2">
      <c r="H3199" s="36"/>
    </row>
    <row r="3200" spans="8:8" s="32" customFormat="1" ht="12.75" customHeight="1" x14ac:dyDescent="0.2">
      <c r="H3200" s="36"/>
    </row>
    <row r="3201" spans="8:8" s="32" customFormat="1" ht="12.75" customHeight="1" x14ac:dyDescent="0.2">
      <c r="H3201" s="36"/>
    </row>
    <row r="3202" spans="8:8" s="32" customFormat="1" ht="12.75" customHeight="1" x14ac:dyDescent="0.2">
      <c r="H3202" s="36"/>
    </row>
    <row r="3203" spans="8:8" s="32" customFormat="1" ht="12.75" customHeight="1" x14ac:dyDescent="0.2">
      <c r="H3203" s="36"/>
    </row>
    <row r="3204" spans="8:8" s="32" customFormat="1" ht="12.75" customHeight="1" x14ac:dyDescent="0.2">
      <c r="H3204" s="36"/>
    </row>
    <row r="3205" spans="8:8" s="32" customFormat="1" ht="12.75" customHeight="1" x14ac:dyDescent="0.2">
      <c r="H3205" s="36"/>
    </row>
    <row r="3206" spans="8:8" s="32" customFormat="1" ht="12.75" customHeight="1" x14ac:dyDescent="0.2">
      <c r="H3206" s="36"/>
    </row>
    <row r="3207" spans="8:8" s="32" customFormat="1" ht="12.75" customHeight="1" x14ac:dyDescent="0.2">
      <c r="H3207" s="36"/>
    </row>
    <row r="3208" spans="8:8" s="32" customFormat="1" ht="12.75" customHeight="1" x14ac:dyDescent="0.2">
      <c r="H3208" s="36"/>
    </row>
    <row r="3209" spans="8:8" s="32" customFormat="1" ht="12.75" customHeight="1" x14ac:dyDescent="0.2">
      <c r="H3209" s="36"/>
    </row>
    <row r="3210" spans="8:8" s="32" customFormat="1" ht="12.75" customHeight="1" x14ac:dyDescent="0.2">
      <c r="H3210" s="36"/>
    </row>
    <row r="3211" spans="8:8" s="32" customFormat="1" ht="12.75" customHeight="1" x14ac:dyDescent="0.2">
      <c r="H3211" s="36"/>
    </row>
    <row r="3212" spans="8:8" s="32" customFormat="1" ht="12.75" customHeight="1" x14ac:dyDescent="0.2">
      <c r="H3212" s="36"/>
    </row>
    <row r="3213" spans="8:8" s="32" customFormat="1" ht="12.75" customHeight="1" x14ac:dyDescent="0.2">
      <c r="H3213" s="36"/>
    </row>
    <row r="3214" spans="8:8" s="32" customFormat="1" ht="12.75" customHeight="1" x14ac:dyDescent="0.2">
      <c r="H3214" s="36"/>
    </row>
    <row r="3215" spans="8:8" s="32" customFormat="1" ht="12.75" customHeight="1" x14ac:dyDescent="0.2">
      <c r="H3215" s="36"/>
    </row>
    <row r="3216" spans="8:8" s="32" customFormat="1" ht="12.75" customHeight="1" x14ac:dyDescent="0.2">
      <c r="H3216" s="36"/>
    </row>
    <row r="3217" spans="8:8" s="32" customFormat="1" ht="12.75" customHeight="1" x14ac:dyDescent="0.2">
      <c r="H3217" s="36"/>
    </row>
    <row r="3218" spans="8:8" s="32" customFormat="1" ht="12.75" customHeight="1" x14ac:dyDescent="0.2">
      <c r="H3218" s="36"/>
    </row>
    <row r="3219" spans="8:8" s="32" customFormat="1" ht="12.75" customHeight="1" x14ac:dyDescent="0.2">
      <c r="H3219" s="36"/>
    </row>
    <row r="3220" spans="8:8" s="32" customFormat="1" ht="12.75" customHeight="1" x14ac:dyDescent="0.2">
      <c r="H3220" s="36"/>
    </row>
    <row r="3221" spans="8:8" s="32" customFormat="1" ht="12.75" customHeight="1" x14ac:dyDescent="0.2">
      <c r="H3221" s="36"/>
    </row>
    <row r="3222" spans="8:8" s="32" customFormat="1" ht="12.75" customHeight="1" x14ac:dyDescent="0.2">
      <c r="H3222" s="36"/>
    </row>
    <row r="3223" spans="8:8" s="32" customFormat="1" ht="12.75" customHeight="1" x14ac:dyDescent="0.2">
      <c r="H3223" s="36"/>
    </row>
    <row r="3224" spans="8:8" s="32" customFormat="1" ht="12.75" customHeight="1" x14ac:dyDescent="0.2">
      <c r="H3224" s="36"/>
    </row>
    <row r="3225" spans="8:8" s="32" customFormat="1" ht="12.75" customHeight="1" x14ac:dyDescent="0.2">
      <c r="H3225" s="36"/>
    </row>
    <row r="3226" spans="8:8" s="32" customFormat="1" ht="12.75" customHeight="1" x14ac:dyDescent="0.2">
      <c r="H3226" s="36"/>
    </row>
    <row r="3227" spans="8:8" s="32" customFormat="1" ht="12.75" customHeight="1" x14ac:dyDescent="0.2">
      <c r="H3227" s="36"/>
    </row>
    <row r="3228" spans="8:8" s="32" customFormat="1" ht="12.75" customHeight="1" x14ac:dyDescent="0.2">
      <c r="H3228" s="36"/>
    </row>
    <row r="3229" spans="8:8" s="32" customFormat="1" ht="12.75" customHeight="1" x14ac:dyDescent="0.2">
      <c r="H3229" s="36"/>
    </row>
    <row r="3230" spans="8:8" s="32" customFormat="1" ht="12.75" customHeight="1" x14ac:dyDescent="0.2">
      <c r="H3230" s="36"/>
    </row>
    <row r="3231" spans="8:8" s="32" customFormat="1" ht="12.75" customHeight="1" x14ac:dyDescent="0.2">
      <c r="H3231" s="36"/>
    </row>
    <row r="3232" spans="8:8" s="32" customFormat="1" ht="12.75" customHeight="1" x14ac:dyDescent="0.2">
      <c r="H3232" s="36"/>
    </row>
    <row r="3233" spans="8:8" s="32" customFormat="1" ht="12.75" customHeight="1" x14ac:dyDescent="0.2">
      <c r="H3233" s="36"/>
    </row>
    <row r="3234" spans="8:8" s="32" customFormat="1" ht="12.75" customHeight="1" x14ac:dyDescent="0.2">
      <c r="H3234" s="36"/>
    </row>
    <row r="3235" spans="8:8" s="32" customFormat="1" ht="12.75" customHeight="1" x14ac:dyDescent="0.2">
      <c r="H3235" s="36"/>
    </row>
    <row r="3236" spans="8:8" s="32" customFormat="1" ht="12.75" customHeight="1" x14ac:dyDescent="0.2">
      <c r="H3236" s="36"/>
    </row>
    <row r="3237" spans="8:8" s="32" customFormat="1" ht="12.75" customHeight="1" x14ac:dyDescent="0.2">
      <c r="H3237" s="36"/>
    </row>
    <row r="3238" spans="8:8" s="32" customFormat="1" ht="12.75" customHeight="1" x14ac:dyDescent="0.2">
      <c r="H3238" s="36"/>
    </row>
    <row r="3239" spans="8:8" s="32" customFormat="1" ht="12.75" customHeight="1" x14ac:dyDescent="0.2">
      <c r="H3239" s="36"/>
    </row>
    <row r="3240" spans="8:8" s="32" customFormat="1" ht="12.75" customHeight="1" x14ac:dyDescent="0.2">
      <c r="H3240" s="36"/>
    </row>
    <row r="3241" spans="8:8" s="32" customFormat="1" ht="12.75" customHeight="1" x14ac:dyDescent="0.2">
      <c r="H3241" s="36"/>
    </row>
    <row r="3242" spans="8:8" s="32" customFormat="1" ht="12.75" customHeight="1" x14ac:dyDescent="0.2">
      <c r="H3242" s="36"/>
    </row>
    <row r="3243" spans="8:8" s="32" customFormat="1" ht="12.75" customHeight="1" x14ac:dyDescent="0.2">
      <c r="H3243" s="36"/>
    </row>
    <row r="3244" spans="8:8" s="32" customFormat="1" ht="12.75" customHeight="1" x14ac:dyDescent="0.2">
      <c r="H3244" s="36"/>
    </row>
    <row r="3245" spans="8:8" s="32" customFormat="1" ht="12.75" customHeight="1" x14ac:dyDescent="0.2">
      <c r="H3245" s="36"/>
    </row>
    <row r="3246" spans="8:8" s="32" customFormat="1" ht="12.75" customHeight="1" x14ac:dyDescent="0.2">
      <c r="H3246" s="36"/>
    </row>
    <row r="3247" spans="8:8" s="32" customFormat="1" ht="12.75" customHeight="1" x14ac:dyDescent="0.2">
      <c r="H3247" s="36"/>
    </row>
    <row r="3248" spans="8:8" s="32" customFormat="1" ht="12.75" customHeight="1" x14ac:dyDescent="0.2">
      <c r="H3248" s="36"/>
    </row>
    <row r="3249" spans="8:8" s="32" customFormat="1" ht="12.75" customHeight="1" x14ac:dyDescent="0.2">
      <c r="H3249" s="36"/>
    </row>
    <row r="3250" spans="8:8" s="32" customFormat="1" ht="12.75" customHeight="1" x14ac:dyDescent="0.2">
      <c r="H3250" s="36"/>
    </row>
    <row r="3251" spans="8:8" s="32" customFormat="1" ht="12.75" customHeight="1" x14ac:dyDescent="0.2">
      <c r="H3251" s="36"/>
    </row>
    <row r="3252" spans="8:8" s="32" customFormat="1" ht="12.75" customHeight="1" x14ac:dyDescent="0.2">
      <c r="H3252" s="36"/>
    </row>
    <row r="3253" spans="8:8" s="32" customFormat="1" ht="12.75" customHeight="1" x14ac:dyDescent="0.2">
      <c r="H3253" s="36"/>
    </row>
    <row r="3254" spans="8:8" s="32" customFormat="1" ht="12.75" customHeight="1" x14ac:dyDescent="0.2">
      <c r="H3254" s="36"/>
    </row>
    <row r="3255" spans="8:8" s="32" customFormat="1" ht="12.75" customHeight="1" x14ac:dyDescent="0.2">
      <c r="H3255" s="36"/>
    </row>
    <row r="3256" spans="8:8" s="32" customFormat="1" ht="12.75" customHeight="1" x14ac:dyDescent="0.2">
      <c r="H3256" s="36"/>
    </row>
    <row r="3257" spans="8:8" s="32" customFormat="1" ht="12.75" customHeight="1" x14ac:dyDescent="0.2">
      <c r="H3257" s="36"/>
    </row>
    <row r="3258" spans="8:8" s="32" customFormat="1" ht="12.75" customHeight="1" x14ac:dyDescent="0.2">
      <c r="H3258" s="36"/>
    </row>
    <row r="3259" spans="8:8" s="32" customFormat="1" ht="12.75" customHeight="1" x14ac:dyDescent="0.2">
      <c r="H3259" s="36"/>
    </row>
    <row r="3260" spans="8:8" s="32" customFormat="1" ht="12.75" customHeight="1" x14ac:dyDescent="0.2">
      <c r="H3260" s="36"/>
    </row>
    <row r="3261" spans="8:8" s="32" customFormat="1" ht="12.75" customHeight="1" x14ac:dyDescent="0.2">
      <c r="H3261" s="36"/>
    </row>
    <row r="3262" spans="8:8" s="32" customFormat="1" ht="12.75" customHeight="1" x14ac:dyDescent="0.2">
      <c r="H3262" s="36"/>
    </row>
    <row r="3263" spans="8:8" s="32" customFormat="1" ht="12.75" customHeight="1" x14ac:dyDescent="0.2">
      <c r="H3263" s="36"/>
    </row>
    <row r="3264" spans="8:8" s="32" customFormat="1" ht="12.75" customHeight="1" x14ac:dyDescent="0.2">
      <c r="H3264" s="36"/>
    </row>
    <row r="3265" spans="8:8" s="32" customFormat="1" ht="12.75" customHeight="1" x14ac:dyDescent="0.2">
      <c r="H3265" s="36"/>
    </row>
    <row r="3266" spans="8:8" s="32" customFormat="1" ht="12.75" customHeight="1" x14ac:dyDescent="0.2">
      <c r="H3266" s="36"/>
    </row>
    <row r="3267" spans="8:8" s="32" customFormat="1" ht="12.75" customHeight="1" x14ac:dyDescent="0.2">
      <c r="H3267" s="36"/>
    </row>
    <row r="3268" spans="8:8" s="32" customFormat="1" ht="12.75" customHeight="1" x14ac:dyDescent="0.2">
      <c r="H3268" s="36"/>
    </row>
    <row r="3269" spans="8:8" s="32" customFormat="1" ht="12.75" customHeight="1" x14ac:dyDescent="0.2">
      <c r="H3269" s="36"/>
    </row>
    <row r="3270" spans="8:8" s="32" customFormat="1" ht="12.75" customHeight="1" x14ac:dyDescent="0.2">
      <c r="H3270" s="36"/>
    </row>
    <row r="3271" spans="8:8" s="32" customFormat="1" ht="12.75" customHeight="1" x14ac:dyDescent="0.2">
      <c r="H3271" s="36"/>
    </row>
    <row r="3272" spans="8:8" s="32" customFormat="1" ht="12.75" customHeight="1" x14ac:dyDescent="0.2">
      <c r="H3272" s="36"/>
    </row>
    <row r="3273" spans="8:8" s="32" customFormat="1" ht="12.75" customHeight="1" x14ac:dyDescent="0.2">
      <c r="H3273" s="36"/>
    </row>
    <row r="3274" spans="8:8" s="32" customFormat="1" ht="12.75" customHeight="1" x14ac:dyDescent="0.2">
      <c r="H3274" s="36"/>
    </row>
    <row r="3275" spans="8:8" s="32" customFormat="1" ht="12.75" customHeight="1" x14ac:dyDescent="0.2">
      <c r="H3275" s="36"/>
    </row>
    <row r="3276" spans="8:8" s="32" customFormat="1" ht="12.75" customHeight="1" x14ac:dyDescent="0.2">
      <c r="H3276" s="36"/>
    </row>
    <row r="3277" spans="8:8" s="32" customFormat="1" ht="12.75" customHeight="1" x14ac:dyDescent="0.2">
      <c r="H3277" s="36"/>
    </row>
    <row r="3278" spans="8:8" s="32" customFormat="1" ht="12.75" customHeight="1" x14ac:dyDescent="0.2">
      <c r="H3278" s="36"/>
    </row>
    <row r="3279" spans="8:8" s="32" customFormat="1" ht="12.75" customHeight="1" x14ac:dyDescent="0.2">
      <c r="H3279" s="36"/>
    </row>
    <row r="3280" spans="8:8" s="32" customFormat="1" ht="12.75" customHeight="1" x14ac:dyDescent="0.2">
      <c r="H3280" s="36"/>
    </row>
    <row r="3281" spans="8:8" s="32" customFormat="1" ht="12.75" customHeight="1" x14ac:dyDescent="0.2">
      <c r="H3281" s="36"/>
    </row>
    <row r="3282" spans="8:8" s="32" customFormat="1" ht="12.75" customHeight="1" x14ac:dyDescent="0.2">
      <c r="H3282" s="36"/>
    </row>
    <row r="3283" spans="8:8" s="32" customFormat="1" ht="12.75" customHeight="1" x14ac:dyDescent="0.2">
      <c r="H3283" s="36"/>
    </row>
    <row r="3284" spans="8:8" s="32" customFormat="1" ht="12.75" customHeight="1" x14ac:dyDescent="0.2">
      <c r="H3284" s="36"/>
    </row>
    <row r="3285" spans="8:8" s="32" customFormat="1" ht="12.75" customHeight="1" x14ac:dyDescent="0.2">
      <c r="H3285" s="36"/>
    </row>
    <row r="3286" spans="8:8" s="32" customFormat="1" ht="12.75" customHeight="1" x14ac:dyDescent="0.2">
      <c r="H3286" s="36"/>
    </row>
    <row r="3287" spans="8:8" s="32" customFormat="1" ht="12.75" customHeight="1" x14ac:dyDescent="0.2">
      <c r="H3287" s="36"/>
    </row>
    <row r="3288" spans="8:8" s="32" customFormat="1" ht="12.75" customHeight="1" x14ac:dyDescent="0.2">
      <c r="H3288" s="36"/>
    </row>
    <row r="3289" spans="8:8" s="32" customFormat="1" ht="12.75" customHeight="1" x14ac:dyDescent="0.2">
      <c r="H3289" s="36"/>
    </row>
    <row r="3290" spans="8:8" s="32" customFormat="1" ht="12.75" customHeight="1" x14ac:dyDescent="0.2">
      <c r="H3290" s="36"/>
    </row>
    <row r="3291" spans="8:8" s="32" customFormat="1" ht="12.75" customHeight="1" x14ac:dyDescent="0.2">
      <c r="H3291" s="36"/>
    </row>
    <row r="3292" spans="8:8" s="32" customFormat="1" ht="12.75" customHeight="1" x14ac:dyDescent="0.2">
      <c r="H3292" s="36"/>
    </row>
    <row r="3293" spans="8:8" s="32" customFormat="1" ht="12.75" customHeight="1" x14ac:dyDescent="0.2">
      <c r="H3293" s="36"/>
    </row>
    <row r="3294" spans="8:8" s="32" customFormat="1" ht="12.75" customHeight="1" x14ac:dyDescent="0.2">
      <c r="H3294" s="36"/>
    </row>
    <row r="3295" spans="8:8" s="32" customFormat="1" ht="12.75" customHeight="1" x14ac:dyDescent="0.2">
      <c r="H3295" s="36"/>
    </row>
    <row r="3296" spans="8:8" s="32" customFormat="1" ht="12.75" customHeight="1" x14ac:dyDescent="0.2">
      <c r="H3296" s="36"/>
    </row>
    <row r="3297" spans="8:8" s="32" customFormat="1" ht="12.75" customHeight="1" x14ac:dyDescent="0.2">
      <c r="H3297" s="36"/>
    </row>
    <row r="3298" spans="8:8" s="32" customFormat="1" ht="12.75" customHeight="1" x14ac:dyDescent="0.2">
      <c r="H3298" s="36"/>
    </row>
    <row r="3299" spans="8:8" s="32" customFormat="1" ht="12.75" customHeight="1" x14ac:dyDescent="0.2">
      <c r="H3299" s="36"/>
    </row>
    <row r="3300" spans="8:8" s="32" customFormat="1" ht="12.75" customHeight="1" x14ac:dyDescent="0.2">
      <c r="H3300" s="36"/>
    </row>
    <row r="3301" spans="8:8" s="32" customFormat="1" ht="12.75" customHeight="1" x14ac:dyDescent="0.2">
      <c r="H3301" s="36"/>
    </row>
    <row r="3302" spans="8:8" s="32" customFormat="1" ht="12.75" customHeight="1" x14ac:dyDescent="0.2">
      <c r="H3302" s="36"/>
    </row>
    <row r="3303" spans="8:8" s="32" customFormat="1" ht="12.75" customHeight="1" x14ac:dyDescent="0.2">
      <c r="H3303" s="36"/>
    </row>
    <row r="3304" spans="8:8" s="32" customFormat="1" ht="12.75" customHeight="1" x14ac:dyDescent="0.2">
      <c r="H3304" s="36"/>
    </row>
    <row r="3305" spans="8:8" s="32" customFormat="1" ht="12.75" customHeight="1" x14ac:dyDescent="0.2">
      <c r="H3305" s="36"/>
    </row>
    <row r="3306" spans="8:8" s="32" customFormat="1" ht="12.75" customHeight="1" x14ac:dyDescent="0.2">
      <c r="H3306" s="36"/>
    </row>
    <row r="3307" spans="8:8" s="32" customFormat="1" ht="12.75" customHeight="1" x14ac:dyDescent="0.2">
      <c r="H3307" s="36"/>
    </row>
    <row r="3308" spans="8:8" s="32" customFormat="1" ht="12.75" customHeight="1" x14ac:dyDescent="0.2">
      <c r="H3308" s="36"/>
    </row>
    <row r="3309" spans="8:8" s="32" customFormat="1" ht="12.75" customHeight="1" x14ac:dyDescent="0.2">
      <c r="H3309" s="36"/>
    </row>
    <row r="3310" spans="8:8" s="32" customFormat="1" ht="12.75" customHeight="1" x14ac:dyDescent="0.2">
      <c r="H3310" s="36"/>
    </row>
    <row r="3311" spans="8:8" s="32" customFormat="1" ht="12.75" customHeight="1" x14ac:dyDescent="0.2">
      <c r="H3311" s="36"/>
    </row>
    <row r="3312" spans="8:8" s="32" customFormat="1" ht="12.75" customHeight="1" x14ac:dyDescent="0.2">
      <c r="H3312" s="36"/>
    </row>
    <row r="3313" spans="8:8" s="32" customFormat="1" ht="12.75" customHeight="1" x14ac:dyDescent="0.2">
      <c r="H3313" s="36"/>
    </row>
    <row r="3314" spans="8:8" s="32" customFormat="1" ht="12.75" customHeight="1" x14ac:dyDescent="0.2">
      <c r="H3314" s="36"/>
    </row>
    <row r="3315" spans="8:8" s="32" customFormat="1" ht="12.75" customHeight="1" x14ac:dyDescent="0.2">
      <c r="H3315" s="36"/>
    </row>
    <row r="3316" spans="8:8" s="32" customFormat="1" ht="12.75" customHeight="1" x14ac:dyDescent="0.2">
      <c r="H3316" s="36"/>
    </row>
    <row r="3317" spans="8:8" s="32" customFormat="1" ht="12.75" customHeight="1" x14ac:dyDescent="0.2">
      <c r="H3317" s="36"/>
    </row>
    <row r="3318" spans="8:8" s="32" customFormat="1" ht="12.75" customHeight="1" x14ac:dyDescent="0.2">
      <c r="H3318" s="36"/>
    </row>
    <row r="3319" spans="8:8" s="32" customFormat="1" ht="12.75" customHeight="1" x14ac:dyDescent="0.2">
      <c r="H3319" s="36"/>
    </row>
    <row r="3320" spans="8:8" s="32" customFormat="1" ht="12.75" customHeight="1" x14ac:dyDescent="0.2">
      <c r="H3320" s="36"/>
    </row>
    <row r="3321" spans="8:8" s="32" customFormat="1" ht="12.75" customHeight="1" x14ac:dyDescent="0.2">
      <c r="H3321" s="36"/>
    </row>
    <row r="3322" spans="8:8" s="32" customFormat="1" ht="12.75" customHeight="1" x14ac:dyDescent="0.2">
      <c r="H3322" s="36"/>
    </row>
    <row r="3323" spans="8:8" s="32" customFormat="1" ht="12.75" customHeight="1" x14ac:dyDescent="0.2">
      <c r="H3323" s="36"/>
    </row>
    <row r="3324" spans="8:8" s="32" customFormat="1" ht="12.75" customHeight="1" x14ac:dyDescent="0.2">
      <c r="H3324" s="36"/>
    </row>
    <row r="3325" spans="8:8" s="32" customFormat="1" ht="12.75" customHeight="1" x14ac:dyDescent="0.2">
      <c r="H3325" s="36"/>
    </row>
    <row r="3326" spans="8:8" s="32" customFormat="1" ht="12.75" customHeight="1" x14ac:dyDescent="0.2">
      <c r="H3326" s="36"/>
    </row>
    <row r="3327" spans="8:8" s="32" customFormat="1" ht="12.75" customHeight="1" x14ac:dyDescent="0.2">
      <c r="H3327" s="36"/>
    </row>
    <row r="3328" spans="8:8" s="32" customFormat="1" ht="12.75" customHeight="1" x14ac:dyDescent="0.2">
      <c r="H3328" s="36"/>
    </row>
    <row r="3329" spans="8:8" s="32" customFormat="1" ht="12.75" customHeight="1" x14ac:dyDescent="0.2">
      <c r="H3329" s="36"/>
    </row>
    <row r="3330" spans="8:8" s="32" customFormat="1" ht="12.75" customHeight="1" x14ac:dyDescent="0.2">
      <c r="H3330" s="36"/>
    </row>
    <row r="3331" spans="8:8" s="32" customFormat="1" ht="12.75" customHeight="1" x14ac:dyDescent="0.2">
      <c r="H3331" s="36"/>
    </row>
    <row r="3332" spans="8:8" s="32" customFormat="1" ht="12.75" customHeight="1" x14ac:dyDescent="0.2">
      <c r="H3332" s="36"/>
    </row>
    <row r="3333" spans="8:8" s="32" customFormat="1" ht="12.75" customHeight="1" x14ac:dyDescent="0.2">
      <c r="H3333" s="36"/>
    </row>
    <row r="3334" spans="8:8" s="32" customFormat="1" ht="12.75" customHeight="1" x14ac:dyDescent="0.2">
      <c r="H3334" s="36"/>
    </row>
    <row r="3335" spans="8:8" s="32" customFormat="1" ht="12.75" customHeight="1" x14ac:dyDescent="0.2">
      <c r="H3335" s="36"/>
    </row>
    <row r="3336" spans="8:8" s="32" customFormat="1" ht="12.75" customHeight="1" x14ac:dyDescent="0.2">
      <c r="H3336" s="36"/>
    </row>
    <row r="3337" spans="8:8" s="32" customFormat="1" ht="12.75" customHeight="1" x14ac:dyDescent="0.2">
      <c r="H3337" s="36"/>
    </row>
    <row r="3338" spans="8:8" s="32" customFormat="1" ht="12.75" customHeight="1" x14ac:dyDescent="0.2">
      <c r="H3338" s="36"/>
    </row>
    <row r="3339" spans="8:8" s="32" customFormat="1" ht="12.75" customHeight="1" x14ac:dyDescent="0.2">
      <c r="H3339" s="36"/>
    </row>
    <row r="3340" spans="8:8" s="32" customFormat="1" ht="12.75" customHeight="1" x14ac:dyDescent="0.2">
      <c r="H3340" s="36"/>
    </row>
    <row r="3341" spans="8:8" s="32" customFormat="1" ht="12.75" customHeight="1" x14ac:dyDescent="0.2">
      <c r="H3341" s="36"/>
    </row>
    <row r="3342" spans="8:8" s="32" customFormat="1" ht="12.75" customHeight="1" x14ac:dyDescent="0.2">
      <c r="H3342" s="36"/>
    </row>
    <row r="3343" spans="8:8" s="32" customFormat="1" ht="12.75" customHeight="1" x14ac:dyDescent="0.2">
      <c r="H3343" s="36"/>
    </row>
    <row r="3344" spans="8:8" s="32" customFormat="1" ht="12.75" customHeight="1" x14ac:dyDescent="0.2">
      <c r="H3344" s="36"/>
    </row>
    <row r="3345" spans="8:8" s="32" customFormat="1" ht="12.75" customHeight="1" x14ac:dyDescent="0.2">
      <c r="H3345" s="36"/>
    </row>
    <row r="3346" spans="8:8" s="32" customFormat="1" ht="12.75" customHeight="1" x14ac:dyDescent="0.2">
      <c r="H3346" s="36"/>
    </row>
    <row r="3347" spans="8:8" s="32" customFormat="1" ht="12.75" customHeight="1" x14ac:dyDescent="0.2">
      <c r="H3347" s="36"/>
    </row>
    <row r="3348" spans="8:8" s="32" customFormat="1" ht="12.75" customHeight="1" x14ac:dyDescent="0.2">
      <c r="H3348" s="36"/>
    </row>
    <row r="3349" spans="8:8" s="32" customFormat="1" ht="12.75" customHeight="1" x14ac:dyDescent="0.2">
      <c r="H3349" s="36"/>
    </row>
    <row r="3350" spans="8:8" s="32" customFormat="1" ht="12.75" customHeight="1" x14ac:dyDescent="0.2">
      <c r="H3350" s="36"/>
    </row>
    <row r="3351" spans="8:8" s="32" customFormat="1" ht="12.75" customHeight="1" x14ac:dyDescent="0.2">
      <c r="H3351" s="36"/>
    </row>
    <row r="3352" spans="8:8" s="32" customFormat="1" ht="12.75" customHeight="1" x14ac:dyDescent="0.2">
      <c r="H3352" s="36"/>
    </row>
    <row r="3353" spans="8:8" s="32" customFormat="1" ht="12.75" customHeight="1" x14ac:dyDescent="0.2">
      <c r="H3353" s="36"/>
    </row>
    <row r="3354" spans="8:8" s="32" customFormat="1" ht="12.75" customHeight="1" x14ac:dyDescent="0.2">
      <c r="H3354" s="36"/>
    </row>
    <row r="3355" spans="8:8" s="32" customFormat="1" ht="12.75" customHeight="1" x14ac:dyDescent="0.2">
      <c r="H3355" s="36"/>
    </row>
    <row r="3356" spans="8:8" s="32" customFormat="1" ht="12.75" customHeight="1" x14ac:dyDescent="0.2">
      <c r="H3356" s="36"/>
    </row>
    <row r="3357" spans="8:8" s="32" customFormat="1" ht="12.75" customHeight="1" x14ac:dyDescent="0.2">
      <c r="H3357" s="36"/>
    </row>
    <row r="3358" spans="8:8" s="32" customFormat="1" ht="12.75" customHeight="1" x14ac:dyDescent="0.2">
      <c r="H3358" s="36"/>
    </row>
    <row r="3359" spans="8:8" s="32" customFormat="1" ht="12.75" customHeight="1" x14ac:dyDescent="0.2">
      <c r="H3359" s="36"/>
    </row>
    <row r="3360" spans="8:8" s="32" customFormat="1" ht="12.75" customHeight="1" x14ac:dyDescent="0.2">
      <c r="H3360" s="36"/>
    </row>
    <row r="3361" spans="8:8" s="32" customFormat="1" ht="12.75" customHeight="1" x14ac:dyDescent="0.2">
      <c r="H3361" s="36"/>
    </row>
    <row r="3362" spans="8:8" s="32" customFormat="1" ht="12.75" customHeight="1" x14ac:dyDescent="0.2">
      <c r="H3362" s="36"/>
    </row>
    <row r="3363" spans="8:8" s="32" customFormat="1" ht="12.75" customHeight="1" x14ac:dyDescent="0.2">
      <c r="H3363" s="36"/>
    </row>
    <row r="3364" spans="8:8" s="32" customFormat="1" ht="12.75" customHeight="1" x14ac:dyDescent="0.2">
      <c r="H3364" s="36"/>
    </row>
    <row r="3365" spans="8:8" s="32" customFormat="1" ht="12.75" customHeight="1" x14ac:dyDescent="0.2">
      <c r="H3365" s="36"/>
    </row>
    <row r="3366" spans="8:8" s="32" customFormat="1" ht="12.75" customHeight="1" x14ac:dyDescent="0.2">
      <c r="H3366" s="36"/>
    </row>
    <row r="3367" spans="8:8" s="32" customFormat="1" ht="12.75" customHeight="1" x14ac:dyDescent="0.2">
      <c r="H3367" s="36"/>
    </row>
    <row r="3368" spans="8:8" s="32" customFormat="1" ht="12.75" customHeight="1" x14ac:dyDescent="0.2">
      <c r="H3368" s="36"/>
    </row>
    <row r="3369" spans="8:8" s="32" customFormat="1" ht="12.75" customHeight="1" x14ac:dyDescent="0.2">
      <c r="H3369" s="36"/>
    </row>
    <row r="3370" spans="8:8" s="32" customFormat="1" ht="12.75" customHeight="1" x14ac:dyDescent="0.2">
      <c r="H3370" s="36"/>
    </row>
    <row r="3371" spans="8:8" s="32" customFormat="1" ht="12.75" customHeight="1" x14ac:dyDescent="0.2">
      <c r="H3371" s="36"/>
    </row>
    <row r="3372" spans="8:8" s="32" customFormat="1" ht="12.75" customHeight="1" x14ac:dyDescent="0.2">
      <c r="H3372" s="36"/>
    </row>
    <row r="3373" spans="8:8" s="32" customFormat="1" ht="12.75" customHeight="1" x14ac:dyDescent="0.2">
      <c r="H3373" s="36"/>
    </row>
    <row r="3374" spans="8:8" s="32" customFormat="1" ht="12.75" customHeight="1" x14ac:dyDescent="0.2">
      <c r="H3374" s="36"/>
    </row>
    <row r="3375" spans="8:8" s="32" customFormat="1" ht="12.75" customHeight="1" x14ac:dyDescent="0.2">
      <c r="H3375" s="36"/>
    </row>
    <row r="3376" spans="8:8" s="32" customFormat="1" ht="12.75" customHeight="1" x14ac:dyDescent="0.2">
      <c r="H3376" s="36"/>
    </row>
    <row r="3377" spans="8:8" s="32" customFormat="1" ht="12.75" customHeight="1" x14ac:dyDescent="0.2">
      <c r="H3377" s="36"/>
    </row>
    <row r="3378" spans="8:8" s="32" customFormat="1" ht="12.75" customHeight="1" x14ac:dyDescent="0.2">
      <c r="H3378" s="36"/>
    </row>
    <row r="3379" spans="8:8" s="32" customFormat="1" ht="12.75" customHeight="1" x14ac:dyDescent="0.2">
      <c r="H3379" s="36"/>
    </row>
    <row r="3380" spans="8:8" s="32" customFormat="1" ht="12.75" customHeight="1" x14ac:dyDescent="0.2">
      <c r="H3380" s="36"/>
    </row>
    <row r="3381" spans="8:8" s="32" customFormat="1" ht="12.75" customHeight="1" x14ac:dyDescent="0.2">
      <c r="H3381" s="36"/>
    </row>
    <row r="3382" spans="8:8" s="32" customFormat="1" ht="12.75" customHeight="1" x14ac:dyDescent="0.2">
      <c r="H3382" s="36"/>
    </row>
    <row r="3383" spans="8:8" s="32" customFormat="1" ht="12.75" customHeight="1" x14ac:dyDescent="0.2">
      <c r="H3383" s="36"/>
    </row>
    <row r="3384" spans="8:8" s="32" customFormat="1" ht="12.75" customHeight="1" x14ac:dyDescent="0.2">
      <c r="H3384" s="36"/>
    </row>
    <row r="3385" spans="8:8" s="32" customFormat="1" ht="12.75" customHeight="1" x14ac:dyDescent="0.2">
      <c r="H3385" s="36"/>
    </row>
    <row r="3386" spans="8:8" s="32" customFormat="1" ht="12.75" customHeight="1" x14ac:dyDescent="0.2">
      <c r="H3386" s="36"/>
    </row>
    <row r="3387" spans="8:8" s="32" customFormat="1" ht="12.75" customHeight="1" x14ac:dyDescent="0.2">
      <c r="H3387" s="36"/>
    </row>
    <row r="3388" spans="8:8" s="32" customFormat="1" ht="12.75" customHeight="1" x14ac:dyDescent="0.2">
      <c r="H3388" s="36"/>
    </row>
    <row r="3389" spans="8:8" s="32" customFormat="1" ht="12.75" customHeight="1" x14ac:dyDescent="0.2">
      <c r="H3389" s="36"/>
    </row>
    <row r="3390" spans="8:8" s="32" customFormat="1" ht="12.75" customHeight="1" x14ac:dyDescent="0.2">
      <c r="H3390" s="36"/>
    </row>
    <row r="3391" spans="8:8" s="32" customFormat="1" ht="12.75" customHeight="1" x14ac:dyDescent="0.2">
      <c r="H3391" s="36"/>
    </row>
    <row r="3392" spans="8:8" s="32" customFormat="1" ht="12.75" customHeight="1" x14ac:dyDescent="0.2">
      <c r="H3392" s="36"/>
    </row>
    <row r="3393" spans="8:8" s="32" customFormat="1" ht="12.75" customHeight="1" x14ac:dyDescent="0.2">
      <c r="H3393" s="36"/>
    </row>
    <row r="3394" spans="8:8" s="32" customFormat="1" ht="12.75" customHeight="1" x14ac:dyDescent="0.2">
      <c r="H3394" s="36"/>
    </row>
    <row r="3395" spans="8:8" s="32" customFormat="1" ht="12.75" customHeight="1" x14ac:dyDescent="0.2">
      <c r="H3395" s="36"/>
    </row>
    <row r="3396" spans="8:8" s="32" customFormat="1" ht="12.75" customHeight="1" x14ac:dyDescent="0.2">
      <c r="H3396" s="36"/>
    </row>
    <row r="3397" spans="8:8" s="32" customFormat="1" ht="12.75" customHeight="1" x14ac:dyDescent="0.2">
      <c r="H3397" s="36"/>
    </row>
    <row r="3398" spans="8:8" s="32" customFormat="1" ht="12.75" customHeight="1" x14ac:dyDescent="0.2">
      <c r="H3398" s="36"/>
    </row>
    <row r="3399" spans="8:8" s="32" customFormat="1" ht="12.75" customHeight="1" x14ac:dyDescent="0.2">
      <c r="H3399" s="36"/>
    </row>
    <row r="3400" spans="8:8" s="32" customFormat="1" ht="12.75" customHeight="1" x14ac:dyDescent="0.2">
      <c r="H3400" s="36"/>
    </row>
    <row r="3401" spans="8:8" s="32" customFormat="1" ht="12.75" customHeight="1" x14ac:dyDescent="0.2">
      <c r="H3401" s="36"/>
    </row>
    <row r="3402" spans="8:8" s="32" customFormat="1" ht="12.75" customHeight="1" x14ac:dyDescent="0.2">
      <c r="H3402" s="36"/>
    </row>
    <row r="3403" spans="8:8" s="32" customFormat="1" ht="12.75" customHeight="1" x14ac:dyDescent="0.2">
      <c r="H3403" s="36"/>
    </row>
    <row r="3404" spans="8:8" s="32" customFormat="1" ht="12.75" customHeight="1" x14ac:dyDescent="0.2">
      <c r="H3404" s="36"/>
    </row>
    <row r="3405" spans="8:8" s="32" customFormat="1" ht="12.75" customHeight="1" x14ac:dyDescent="0.2">
      <c r="H3405" s="36"/>
    </row>
    <row r="3406" spans="8:8" s="32" customFormat="1" ht="12.75" customHeight="1" x14ac:dyDescent="0.2">
      <c r="H3406" s="36"/>
    </row>
    <row r="3407" spans="8:8" s="32" customFormat="1" ht="12.75" customHeight="1" x14ac:dyDescent="0.2">
      <c r="H3407" s="36"/>
    </row>
    <row r="3408" spans="8:8" s="32" customFormat="1" ht="12.75" customHeight="1" x14ac:dyDescent="0.2">
      <c r="H3408" s="36"/>
    </row>
    <row r="3409" spans="8:8" s="32" customFormat="1" ht="12.75" customHeight="1" x14ac:dyDescent="0.2">
      <c r="H3409" s="36"/>
    </row>
    <row r="3410" spans="8:8" s="32" customFormat="1" ht="12.75" customHeight="1" x14ac:dyDescent="0.2">
      <c r="H3410" s="36"/>
    </row>
    <row r="3411" spans="8:8" s="32" customFormat="1" ht="12.75" customHeight="1" x14ac:dyDescent="0.2">
      <c r="H3411" s="36"/>
    </row>
    <row r="3412" spans="8:8" s="32" customFormat="1" ht="12.75" customHeight="1" x14ac:dyDescent="0.2">
      <c r="H3412" s="36"/>
    </row>
    <row r="3413" spans="8:8" s="32" customFormat="1" ht="12.75" customHeight="1" x14ac:dyDescent="0.2">
      <c r="H3413" s="36"/>
    </row>
    <row r="3414" spans="8:8" s="32" customFormat="1" ht="12.75" customHeight="1" x14ac:dyDescent="0.2">
      <c r="H3414" s="36"/>
    </row>
    <row r="3415" spans="8:8" s="32" customFormat="1" ht="12.75" customHeight="1" x14ac:dyDescent="0.2">
      <c r="H3415" s="36"/>
    </row>
    <row r="3416" spans="8:8" s="32" customFormat="1" ht="12.75" customHeight="1" x14ac:dyDescent="0.2">
      <c r="H3416" s="36"/>
    </row>
    <row r="3417" spans="8:8" s="32" customFormat="1" ht="12.75" customHeight="1" x14ac:dyDescent="0.2">
      <c r="H3417" s="36"/>
    </row>
    <row r="3418" spans="8:8" s="32" customFormat="1" ht="12.75" customHeight="1" x14ac:dyDescent="0.2">
      <c r="H3418" s="36"/>
    </row>
    <row r="3419" spans="8:8" s="32" customFormat="1" ht="12.75" customHeight="1" x14ac:dyDescent="0.2">
      <c r="H3419" s="36"/>
    </row>
    <row r="3420" spans="8:8" s="32" customFormat="1" ht="12.75" customHeight="1" x14ac:dyDescent="0.2">
      <c r="H3420" s="36"/>
    </row>
    <row r="3421" spans="8:8" s="32" customFormat="1" ht="12.75" customHeight="1" x14ac:dyDescent="0.2">
      <c r="H3421" s="36"/>
    </row>
    <row r="3422" spans="8:8" s="32" customFormat="1" ht="12.75" customHeight="1" x14ac:dyDescent="0.2">
      <c r="H3422" s="36"/>
    </row>
    <row r="3423" spans="8:8" s="32" customFormat="1" ht="12.75" customHeight="1" x14ac:dyDescent="0.2">
      <c r="H3423" s="36"/>
    </row>
    <row r="3424" spans="8:8" s="32" customFormat="1" ht="12.75" customHeight="1" x14ac:dyDescent="0.2">
      <c r="H3424" s="36"/>
    </row>
    <row r="3425" spans="8:8" s="32" customFormat="1" ht="12.75" customHeight="1" x14ac:dyDescent="0.2">
      <c r="H3425" s="36"/>
    </row>
    <row r="3426" spans="8:8" s="32" customFormat="1" ht="12.75" customHeight="1" x14ac:dyDescent="0.2">
      <c r="H3426" s="36"/>
    </row>
    <row r="3427" spans="8:8" s="32" customFormat="1" ht="12.75" customHeight="1" x14ac:dyDescent="0.2">
      <c r="H3427" s="36"/>
    </row>
    <row r="3428" spans="8:8" s="32" customFormat="1" ht="12.75" customHeight="1" x14ac:dyDescent="0.2">
      <c r="H3428" s="36"/>
    </row>
    <row r="3429" spans="8:8" s="32" customFormat="1" ht="12.75" customHeight="1" x14ac:dyDescent="0.2">
      <c r="H3429" s="36"/>
    </row>
    <row r="3430" spans="8:8" s="32" customFormat="1" ht="12.75" customHeight="1" x14ac:dyDescent="0.2">
      <c r="H3430" s="36"/>
    </row>
    <row r="3431" spans="8:8" s="32" customFormat="1" ht="12.75" customHeight="1" x14ac:dyDescent="0.2">
      <c r="H3431" s="36"/>
    </row>
    <row r="3432" spans="8:8" s="32" customFormat="1" ht="12.75" customHeight="1" x14ac:dyDescent="0.2">
      <c r="H3432" s="36"/>
    </row>
    <row r="3433" spans="8:8" s="32" customFormat="1" ht="12.75" customHeight="1" x14ac:dyDescent="0.2">
      <c r="H3433" s="36"/>
    </row>
    <row r="3434" spans="8:8" s="32" customFormat="1" ht="12.75" customHeight="1" x14ac:dyDescent="0.2">
      <c r="H3434" s="36"/>
    </row>
    <row r="3435" spans="8:8" s="32" customFormat="1" ht="12.75" customHeight="1" x14ac:dyDescent="0.2">
      <c r="H3435" s="36"/>
    </row>
    <row r="3436" spans="8:8" s="32" customFormat="1" ht="12.75" customHeight="1" x14ac:dyDescent="0.2">
      <c r="H3436" s="36"/>
    </row>
    <row r="3437" spans="8:8" s="32" customFormat="1" ht="12.75" customHeight="1" x14ac:dyDescent="0.2">
      <c r="H3437" s="36"/>
    </row>
    <row r="3438" spans="8:8" s="32" customFormat="1" ht="12.75" customHeight="1" x14ac:dyDescent="0.2">
      <c r="H3438" s="36"/>
    </row>
    <row r="3439" spans="8:8" s="32" customFormat="1" ht="12.75" customHeight="1" x14ac:dyDescent="0.2">
      <c r="H3439" s="36"/>
    </row>
    <row r="3440" spans="8:8" s="32" customFormat="1" ht="12.75" customHeight="1" x14ac:dyDescent="0.2">
      <c r="H3440" s="36"/>
    </row>
    <row r="3441" spans="8:8" s="32" customFormat="1" ht="12.75" customHeight="1" x14ac:dyDescent="0.2">
      <c r="H3441" s="36"/>
    </row>
    <row r="3442" spans="8:8" s="32" customFormat="1" ht="12.75" customHeight="1" x14ac:dyDescent="0.2">
      <c r="H3442" s="36"/>
    </row>
    <row r="3443" spans="8:8" s="32" customFormat="1" ht="12.75" customHeight="1" x14ac:dyDescent="0.2">
      <c r="H3443" s="36"/>
    </row>
    <row r="3444" spans="8:8" s="32" customFormat="1" ht="12.75" customHeight="1" x14ac:dyDescent="0.2">
      <c r="H3444" s="36"/>
    </row>
    <row r="3445" spans="8:8" s="32" customFormat="1" ht="12.75" customHeight="1" x14ac:dyDescent="0.2">
      <c r="H3445" s="36"/>
    </row>
    <row r="3446" spans="8:8" s="32" customFormat="1" ht="12.75" customHeight="1" x14ac:dyDescent="0.2">
      <c r="H3446" s="36"/>
    </row>
    <row r="3447" spans="8:8" s="32" customFormat="1" ht="12.75" customHeight="1" x14ac:dyDescent="0.2">
      <c r="H3447" s="36"/>
    </row>
    <row r="3448" spans="8:8" s="32" customFormat="1" ht="12.75" customHeight="1" x14ac:dyDescent="0.2">
      <c r="H3448" s="36"/>
    </row>
    <row r="3449" spans="8:8" s="32" customFormat="1" ht="12.75" customHeight="1" x14ac:dyDescent="0.2">
      <c r="H3449" s="36"/>
    </row>
    <row r="3450" spans="8:8" s="32" customFormat="1" ht="12.75" customHeight="1" x14ac:dyDescent="0.2">
      <c r="H3450" s="36"/>
    </row>
    <row r="3451" spans="8:8" s="32" customFormat="1" ht="12.75" customHeight="1" x14ac:dyDescent="0.2">
      <c r="H3451" s="36"/>
    </row>
    <row r="3452" spans="8:8" s="32" customFormat="1" ht="12.75" customHeight="1" x14ac:dyDescent="0.2">
      <c r="H3452" s="36"/>
    </row>
    <row r="3453" spans="8:8" s="32" customFormat="1" ht="12.75" customHeight="1" x14ac:dyDescent="0.2">
      <c r="H3453" s="36"/>
    </row>
    <row r="3454" spans="8:8" s="32" customFormat="1" ht="12.75" customHeight="1" x14ac:dyDescent="0.2">
      <c r="H3454" s="36"/>
    </row>
    <row r="3455" spans="8:8" s="32" customFormat="1" ht="12.75" customHeight="1" x14ac:dyDescent="0.2">
      <c r="H3455" s="36"/>
    </row>
    <row r="3456" spans="8:8" s="32" customFormat="1" ht="12.75" customHeight="1" x14ac:dyDescent="0.2">
      <c r="H3456" s="36"/>
    </row>
    <row r="3457" spans="8:8" s="32" customFormat="1" ht="12.75" customHeight="1" x14ac:dyDescent="0.2">
      <c r="H3457" s="36"/>
    </row>
    <row r="3458" spans="8:8" s="32" customFormat="1" ht="12.75" customHeight="1" x14ac:dyDescent="0.2">
      <c r="H3458" s="36"/>
    </row>
    <row r="3459" spans="8:8" s="32" customFormat="1" ht="12.75" customHeight="1" x14ac:dyDescent="0.2">
      <c r="H3459" s="36"/>
    </row>
    <row r="3460" spans="8:8" s="32" customFormat="1" ht="12.75" customHeight="1" x14ac:dyDescent="0.2">
      <c r="H3460" s="36"/>
    </row>
    <row r="3461" spans="8:8" s="32" customFormat="1" ht="12.75" customHeight="1" x14ac:dyDescent="0.2">
      <c r="H3461" s="36"/>
    </row>
    <row r="3462" spans="8:8" s="32" customFormat="1" ht="12.75" customHeight="1" x14ac:dyDescent="0.2">
      <c r="H3462" s="36"/>
    </row>
    <row r="3463" spans="8:8" s="32" customFormat="1" ht="12.75" customHeight="1" x14ac:dyDescent="0.2">
      <c r="H3463" s="36"/>
    </row>
    <row r="3464" spans="8:8" s="32" customFormat="1" ht="12.75" customHeight="1" x14ac:dyDescent="0.2">
      <c r="H3464" s="36"/>
    </row>
    <row r="3465" spans="8:8" s="32" customFormat="1" ht="12.75" customHeight="1" x14ac:dyDescent="0.2">
      <c r="H3465" s="36"/>
    </row>
    <row r="3466" spans="8:8" s="32" customFormat="1" ht="12.75" customHeight="1" x14ac:dyDescent="0.2">
      <c r="H3466" s="36"/>
    </row>
    <row r="3467" spans="8:8" s="32" customFormat="1" ht="12.75" customHeight="1" x14ac:dyDescent="0.2">
      <c r="H3467" s="36"/>
    </row>
    <row r="3468" spans="8:8" s="32" customFormat="1" ht="12.75" customHeight="1" x14ac:dyDescent="0.2">
      <c r="H3468" s="36"/>
    </row>
    <row r="3469" spans="8:8" s="32" customFormat="1" ht="12.75" customHeight="1" x14ac:dyDescent="0.2">
      <c r="H3469" s="36"/>
    </row>
    <row r="3470" spans="8:8" s="32" customFormat="1" ht="12.75" customHeight="1" x14ac:dyDescent="0.2">
      <c r="H3470" s="36"/>
    </row>
    <row r="3471" spans="8:8" s="32" customFormat="1" ht="12.75" customHeight="1" x14ac:dyDescent="0.2">
      <c r="H3471" s="36"/>
    </row>
    <row r="3472" spans="8:8" s="32" customFormat="1" ht="12.75" customHeight="1" x14ac:dyDescent="0.2">
      <c r="H3472" s="36"/>
    </row>
    <row r="3473" spans="8:8" s="32" customFormat="1" ht="12.75" customHeight="1" x14ac:dyDescent="0.2">
      <c r="H3473" s="36"/>
    </row>
    <row r="3474" spans="8:8" s="32" customFormat="1" ht="12.75" customHeight="1" x14ac:dyDescent="0.2">
      <c r="H3474" s="36"/>
    </row>
    <row r="3475" spans="8:8" s="32" customFormat="1" ht="12.75" customHeight="1" x14ac:dyDescent="0.2">
      <c r="H3475" s="36"/>
    </row>
    <row r="3476" spans="8:8" s="32" customFormat="1" ht="12.75" customHeight="1" x14ac:dyDescent="0.2">
      <c r="H3476" s="36"/>
    </row>
    <row r="3477" spans="8:8" s="32" customFormat="1" ht="12.75" customHeight="1" x14ac:dyDescent="0.2">
      <c r="H3477" s="36"/>
    </row>
    <row r="3478" spans="8:8" s="32" customFormat="1" ht="12.75" customHeight="1" x14ac:dyDescent="0.2">
      <c r="H3478" s="36"/>
    </row>
    <row r="3479" spans="8:8" s="32" customFormat="1" ht="12.75" customHeight="1" x14ac:dyDescent="0.2">
      <c r="H3479" s="36"/>
    </row>
    <row r="3480" spans="8:8" s="32" customFormat="1" ht="12.75" customHeight="1" x14ac:dyDescent="0.2">
      <c r="H3480" s="36"/>
    </row>
    <row r="3481" spans="8:8" s="32" customFormat="1" ht="12.75" customHeight="1" x14ac:dyDescent="0.2">
      <c r="H3481" s="36"/>
    </row>
    <row r="3482" spans="8:8" s="32" customFormat="1" ht="12.75" customHeight="1" x14ac:dyDescent="0.2">
      <c r="H3482" s="36"/>
    </row>
    <row r="3483" spans="8:8" s="32" customFormat="1" ht="12.75" customHeight="1" x14ac:dyDescent="0.2">
      <c r="H3483" s="36"/>
    </row>
    <row r="3484" spans="8:8" s="32" customFormat="1" ht="12.75" customHeight="1" x14ac:dyDescent="0.2">
      <c r="H3484" s="36"/>
    </row>
    <row r="3485" spans="8:8" s="32" customFormat="1" ht="12.75" customHeight="1" x14ac:dyDescent="0.2">
      <c r="H3485" s="36"/>
    </row>
    <row r="3486" spans="8:8" s="32" customFormat="1" ht="12.75" customHeight="1" x14ac:dyDescent="0.2">
      <c r="H3486" s="36"/>
    </row>
    <row r="3487" spans="8:8" s="32" customFormat="1" ht="12.75" customHeight="1" x14ac:dyDescent="0.2">
      <c r="H3487" s="36"/>
    </row>
    <row r="3488" spans="8:8" s="32" customFormat="1" ht="12.75" customHeight="1" x14ac:dyDescent="0.2">
      <c r="H3488" s="36"/>
    </row>
    <row r="3489" spans="8:8" s="32" customFormat="1" ht="12.75" customHeight="1" x14ac:dyDescent="0.2">
      <c r="H3489" s="36"/>
    </row>
    <row r="3490" spans="8:8" s="32" customFormat="1" ht="12.75" customHeight="1" x14ac:dyDescent="0.2">
      <c r="H3490" s="36"/>
    </row>
    <row r="3491" spans="8:8" s="32" customFormat="1" ht="12.75" customHeight="1" x14ac:dyDescent="0.2">
      <c r="H3491" s="36"/>
    </row>
    <row r="3492" spans="8:8" s="32" customFormat="1" ht="12.75" customHeight="1" x14ac:dyDescent="0.2">
      <c r="H3492" s="36"/>
    </row>
    <row r="3493" spans="8:8" s="32" customFormat="1" ht="12.75" customHeight="1" x14ac:dyDescent="0.2">
      <c r="H3493" s="36"/>
    </row>
    <row r="3494" spans="8:8" s="32" customFormat="1" ht="12.75" customHeight="1" x14ac:dyDescent="0.2">
      <c r="H3494" s="36"/>
    </row>
    <row r="3495" spans="8:8" s="32" customFormat="1" ht="12.75" customHeight="1" x14ac:dyDescent="0.2">
      <c r="H3495" s="36"/>
    </row>
    <row r="3496" spans="8:8" s="32" customFormat="1" ht="12.75" customHeight="1" x14ac:dyDescent="0.2">
      <c r="H3496" s="36"/>
    </row>
    <row r="3497" spans="8:8" s="32" customFormat="1" ht="12.75" customHeight="1" x14ac:dyDescent="0.2">
      <c r="H3497" s="36"/>
    </row>
    <row r="3498" spans="8:8" s="32" customFormat="1" ht="12.75" customHeight="1" x14ac:dyDescent="0.2">
      <c r="H3498" s="36"/>
    </row>
    <row r="3499" spans="8:8" s="32" customFormat="1" ht="12.75" customHeight="1" x14ac:dyDescent="0.2">
      <c r="H3499" s="36"/>
    </row>
    <row r="3500" spans="8:8" s="32" customFormat="1" ht="12.75" customHeight="1" x14ac:dyDescent="0.2">
      <c r="H3500" s="36"/>
    </row>
    <row r="3501" spans="8:8" s="32" customFormat="1" ht="12.75" customHeight="1" x14ac:dyDescent="0.2">
      <c r="H3501" s="36"/>
    </row>
    <row r="3502" spans="8:8" s="32" customFormat="1" ht="12.75" customHeight="1" x14ac:dyDescent="0.2">
      <c r="H3502" s="36"/>
    </row>
    <row r="3503" spans="8:8" s="32" customFormat="1" ht="12.75" customHeight="1" x14ac:dyDescent="0.2">
      <c r="H3503" s="36"/>
    </row>
    <row r="3504" spans="8:8" s="32" customFormat="1" ht="12.75" customHeight="1" x14ac:dyDescent="0.2">
      <c r="H3504" s="36"/>
    </row>
    <row r="3505" spans="8:8" s="32" customFormat="1" ht="12.75" customHeight="1" x14ac:dyDescent="0.2">
      <c r="H3505" s="36"/>
    </row>
    <row r="3506" spans="8:8" s="32" customFormat="1" ht="12.75" customHeight="1" x14ac:dyDescent="0.2">
      <c r="H3506" s="36"/>
    </row>
    <row r="3507" spans="8:8" s="32" customFormat="1" ht="12.75" customHeight="1" x14ac:dyDescent="0.2">
      <c r="H3507" s="36"/>
    </row>
    <row r="3508" spans="8:8" s="32" customFormat="1" ht="12.75" customHeight="1" x14ac:dyDescent="0.2">
      <c r="H3508" s="36"/>
    </row>
    <row r="3509" spans="8:8" s="32" customFormat="1" ht="12.75" customHeight="1" x14ac:dyDescent="0.2">
      <c r="H3509" s="36"/>
    </row>
    <row r="3510" spans="8:8" s="32" customFormat="1" ht="12.75" customHeight="1" x14ac:dyDescent="0.2">
      <c r="H3510" s="36"/>
    </row>
    <row r="3511" spans="8:8" s="32" customFormat="1" ht="12.75" customHeight="1" x14ac:dyDescent="0.2">
      <c r="H3511" s="36"/>
    </row>
    <row r="3512" spans="8:8" s="32" customFormat="1" ht="12.75" customHeight="1" x14ac:dyDescent="0.2">
      <c r="H3512" s="36"/>
    </row>
    <row r="3513" spans="8:8" s="32" customFormat="1" ht="12.75" customHeight="1" x14ac:dyDescent="0.2">
      <c r="H3513" s="36"/>
    </row>
    <row r="3514" spans="8:8" s="32" customFormat="1" ht="12.75" customHeight="1" x14ac:dyDescent="0.2">
      <c r="H3514" s="36"/>
    </row>
    <row r="3515" spans="8:8" s="32" customFormat="1" ht="12.75" customHeight="1" x14ac:dyDescent="0.2">
      <c r="H3515" s="36"/>
    </row>
    <row r="3516" spans="8:8" s="32" customFormat="1" ht="12.75" customHeight="1" x14ac:dyDescent="0.2">
      <c r="H3516" s="36"/>
    </row>
    <row r="3517" spans="8:8" s="32" customFormat="1" ht="12.75" customHeight="1" x14ac:dyDescent="0.2">
      <c r="H3517" s="36"/>
    </row>
    <row r="3518" spans="8:8" s="32" customFormat="1" ht="12.75" customHeight="1" x14ac:dyDescent="0.2">
      <c r="H3518" s="36"/>
    </row>
    <row r="3519" spans="8:8" s="32" customFormat="1" ht="12.75" customHeight="1" x14ac:dyDescent="0.2">
      <c r="H3519" s="36"/>
    </row>
    <row r="3520" spans="8:8" s="32" customFormat="1" ht="12.75" customHeight="1" x14ac:dyDescent="0.2">
      <c r="H3520" s="36"/>
    </row>
    <row r="3521" spans="8:8" s="32" customFormat="1" ht="12.75" customHeight="1" x14ac:dyDescent="0.2">
      <c r="H3521" s="36"/>
    </row>
    <row r="3522" spans="8:8" s="32" customFormat="1" ht="12.75" customHeight="1" x14ac:dyDescent="0.2">
      <c r="H3522" s="36"/>
    </row>
    <row r="3523" spans="8:8" s="32" customFormat="1" ht="12.75" customHeight="1" x14ac:dyDescent="0.2">
      <c r="H3523" s="36"/>
    </row>
    <row r="3524" spans="8:8" s="32" customFormat="1" ht="12.75" customHeight="1" x14ac:dyDescent="0.2">
      <c r="H3524" s="36"/>
    </row>
    <row r="3525" spans="8:8" s="32" customFormat="1" ht="12.75" customHeight="1" x14ac:dyDescent="0.2">
      <c r="H3525" s="36"/>
    </row>
    <row r="3526" spans="8:8" s="32" customFormat="1" ht="12.75" customHeight="1" x14ac:dyDescent="0.2">
      <c r="H3526" s="36"/>
    </row>
    <row r="3527" spans="8:8" s="32" customFormat="1" ht="12.75" customHeight="1" x14ac:dyDescent="0.2">
      <c r="H3527" s="36"/>
    </row>
    <row r="3528" spans="8:8" s="32" customFormat="1" ht="12.75" customHeight="1" x14ac:dyDescent="0.2">
      <c r="H3528" s="36"/>
    </row>
    <row r="3529" spans="8:8" s="32" customFormat="1" ht="12.75" customHeight="1" x14ac:dyDescent="0.2">
      <c r="H3529" s="36"/>
    </row>
    <row r="3530" spans="8:8" s="32" customFormat="1" ht="12.75" customHeight="1" x14ac:dyDescent="0.2">
      <c r="H3530" s="36"/>
    </row>
    <row r="3531" spans="8:8" s="32" customFormat="1" ht="12.75" customHeight="1" x14ac:dyDescent="0.2">
      <c r="H3531" s="36"/>
    </row>
    <row r="3532" spans="8:8" s="32" customFormat="1" ht="12.75" customHeight="1" x14ac:dyDescent="0.2">
      <c r="H3532" s="36"/>
    </row>
    <row r="3533" spans="8:8" s="32" customFormat="1" ht="12.75" customHeight="1" x14ac:dyDescent="0.2">
      <c r="H3533" s="36"/>
    </row>
    <row r="3534" spans="8:8" s="32" customFormat="1" ht="12.75" customHeight="1" x14ac:dyDescent="0.2">
      <c r="H3534" s="36"/>
    </row>
    <row r="3535" spans="8:8" s="32" customFormat="1" ht="12.75" customHeight="1" x14ac:dyDescent="0.2">
      <c r="H3535" s="36"/>
    </row>
    <row r="3536" spans="8:8" s="32" customFormat="1" ht="12.75" customHeight="1" x14ac:dyDescent="0.2">
      <c r="H3536" s="36"/>
    </row>
    <row r="3537" spans="8:8" s="32" customFormat="1" ht="12.75" customHeight="1" x14ac:dyDescent="0.2">
      <c r="H3537" s="36"/>
    </row>
    <row r="3538" spans="8:8" s="32" customFormat="1" ht="12.75" customHeight="1" x14ac:dyDescent="0.2">
      <c r="H3538" s="36"/>
    </row>
    <row r="3539" spans="8:8" s="32" customFormat="1" ht="12.75" customHeight="1" x14ac:dyDescent="0.2">
      <c r="H3539" s="36"/>
    </row>
    <row r="3540" spans="8:8" s="32" customFormat="1" ht="12.75" customHeight="1" x14ac:dyDescent="0.2">
      <c r="H3540" s="36"/>
    </row>
    <row r="3541" spans="8:8" s="32" customFormat="1" ht="12.75" customHeight="1" x14ac:dyDescent="0.2">
      <c r="H3541" s="36"/>
    </row>
    <row r="3542" spans="8:8" s="32" customFormat="1" ht="12.75" customHeight="1" x14ac:dyDescent="0.2">
      <c r="H3542" s="36"/>
    </row>
    <row r="3543" spans="8:8" s="32" customFormat="1" ht="12.75" customHeight="1" x14ac:dyDescent="0.2">
      <c r="H3543" s="36"/>
    </row>
    <row r="3544" spans="8:8" s="32" customFormat="1" ht="12.75" customHeight="1" x14ac:dyDescent="0.2">
      <c r="H3544" s="36"/>
    </row>
    <row r="3545" spans="8:8" s="32" customFormat="1" ht="12.75" customHeight="1" x14ac:dyDescent="0.2">
      <c r="H3545" s="36"/>
    </row>
    <row r="3546" spans="8:8" s="32" customFormat="1" ht="12.75" customHeight="1" x14ac:dyDescent="0.2">
      <c r="H3546" s="36"/>
    </row>
    <row r="3547" spans="8:8" s="32" customFormat="1" ht="12.75" customHeight="1" x14ac:dyDescent="0.2">
      <c r="H3547" s="36"/>
    </row>
    <row r="3548" spans="8:8" s="32" customFormat="1" ht="12.75" customHeight="1" x14ac:dyDescent="0.2">
      <c r="H3548" s="36"/>
    </row>
    <row r="3549" spans="8:8" s="32" customFormat="1" ht="12.75" customHeight="1" x14ac:dyDescent="0.2">
      <c r="H3549" s="36"/>
    </row>
    <row r="3550" spans="8:8" s="32" customFormat="1" ht="12.75" customHeight="1" x14ac:dyDescent="0.2">
      <c r="H3550" s="36"/>
    </row>
    <row r="3551" spans="8:8" s="32" customFormat="1" ht="12.75" customHeight="1" x14ac:dyDescent="0.2">
      <c r="H3551" s="36"/>
    </row>
    <row r="3552" spans="8:8" s="32" customFormat="1" ht="12.75" customHeight="1" x14ac:dyDescent="0.2">
      <c r="H3552" s="36"/>
    </row>
    <row r="3553" spans="8:8" s="32" customFormat="1" ht="12.75" customHeight="1" x14ac:dyDescent="0.2">
      <c r="H3553" s="36"/>
    </row>
    <row r="3554" spans="8:8" s="32" customFormat="1" ht="12.75" customHeight="1" x14ac:dyDescent="0.2">
      <c r="H3554" s="36"/>
    </row>
    <row r="3555" spans="8:8" s="32" customFormat="1" ht="12.75" customHeight="1" x14ac:dyDescent="0.2">
      <c r="H3555" s="36"/>
    </row>
    <row r="3556" spans="8:8" s="32" customFormat="1" ht="12.75" customHeight="1" x14ac:dyDescent="0.2">
      <c r="H3556" s="36"/>
    </row>
    <row r="3557" spans="8:8" s="32" customFormat="1" ht="12.75" customHeight="1" x14ac:dyDescent="0.2">
      <c r="H3557" s="36"/>
    </row>
    <row r="3558" spans="8:8" s="32" customFormat="1" ht="12.75" customHeight="1" x14ac:dyDescent="0.2">
      <c r="H3558" s="36"/>
    </row>
    <row r="3559" spans="8:8" s="32" customFormat="1" ht="12.75" customHeight="1" x14ac:dyDescent="0.2">
      <c r="H3559" s="36"/>
    </row>
    <row r="3560" spans="8:8" s="32" customFormat="1" ht="12.75" customHeight="1" x14ac:dyDescent="0.2">
      <c r="H3560" s="36"/>
    </row>
    <row r="3561" spans="8:8" s="32" customFormat="1" ht="12.75" customHeight="1" x14ac:dyDescent="0.2">
      <c r="H3561" s="36"/>
    </row>
    <row r="3562" spans="8:8" s="32" customFormat="1" ht="12.75" customHeight="1" x14ac:dyDescent="0.2">
      <c r="H3562" s="36"/>
    </row>
    <row r="3563" spans="8:8" s="32" customFormat="1" ht="12.75" customHeight="1" x14ac:dyDescent="0.2">
      <c r="H3563" s="36"/>
    </row>
    <row r="3564" spans="8:8" s="32" customFormat="1" ht="12.75" customHeight="1" x14ac:dyDescent="0.2">
      <c r="H3564" s="36"/>
    </row>
    <row r="3565" spans="8:8" s="32" customFormat="1" ht="12.75" customHeight="1" x14ac:dyDescent="0.2">
      <c r="H3565" s="36"/>
    </row>
    <row r="3566" spans="8:8" s="32" customFormat="1" ht="12.75" customHeight="1" x14ac:dyDescent="0.2">
      <c r="H3566" s="36"/>
    </row>
    <row r="3567" spans="8:8" s="32" customFormat="1" ht="12.75" customHeight="1" x14ac:dyDescent="0.2">
      <c r="H3567" s="36"/>
    </row>
    <row r="3568" spans="8:8" s="32" customFormat="1" ht="12.75" customHeight="1" x14ac:dyDescent="0.2">
      <c r="H3568" s="36"/>
    </row>
    <row r="3569" spans="8:8" s="32" customFormat="1" ht="12.75" customHeight="1" x14ac:dyDescent="0.2">
      <c r="H3569" s="36"/>
    </row>
    <row r="3570" spans="8:8" s="32" customFormat="1" ht="12.75" customHeight="1" x14ac:dyDescent="0.2">
      <c r="H3570" s="36"/>
    </row>
    <row r="3571" spans="8:8" s="32" customFormat="1" ht="12.75" customHeight="1" x14ac:dyDescent="0.2">
      <c r="H3571" s="36"/>
    </row>
    <row r="3572" spans="8:8" s="32" customFormat="1" ht="12.75" customHeight="1" x14ac:dyDescent="0.2">
      <c r="H3572" s="36"/>
    </row>
    <row r="3573" spans="8:8" s="32" customFormat="1" ht="12.75" customHeight="1" x14ac:dyDescent="0.2">
      <c r="H3573" s="36"/>
    </row>
    <row r="3574" spans="8:8" s="32" customFormat="1" ht="12.75" customHeight="1" x14ac:dyDescent="0.2">
      <c r="H3574" s="36"/>
    </row>
    <row r="3575" spans="8:8" s="32" customFormat="1" ht="12.75" customHeight="1" x14ac:dyDescent="0.2">
      <c r="H3575" s="36"/>
    </row>
    <row r="3576" spans="8:8" s="32" customFormat="1" ht="12.75" customHeight="1" x14ac:dyDescent="0.2">
      <c r="H3576" s="36"/>
    </row>
    <row r="3577" spans="8:8" s="32" customFormat="1" ht="12.75" customHeight="1" x14ac:dyDescent="0.2">
      <c r="H3577" s="36"/>
    </row>
    <row r="3578" spans="8:8" s="32" customFormat="1" ht="12.75" customHeight="1" x14ac:dyDescent="0.2">
      <c r="H3578" s="36"/>
    </row>
    <row r="3579" spans="8:8" s="32" customFormat="1" ht="12.75" customHeight="1" x14ac:dyDescent="0.2">
      <c r="H3579" s="36"/>
    </row>
    <row r="3580" spans="8:8" s="32" customFormat="1" ht="12.75" customHeight="1" x14ac:dyDescent="0.2">
      <c r="H3580" s="36"/>
    </row>
    <row r="3581" spans="8:8" s="32" customFormat="1" ht="12.75" customHeight="1" x14ac:dyDescent="0.2">
      <c r="H3581" s="36"/>
    </row>
    <row r="3582" spans="8:8" s="32" customFormat="1" ht="12.75" customHeight="1" x14ac:dyDescent="0.2">
      <c r="H3582" s="36"/>
    </row>
    <row r="3583" spans="8:8" s="32" customFormat="1" ht="12.75" customHeight="1" x14ac:dyDescent="0.2">
      <c r="H3583" s="36"/>
    </row>
    <row r="3584" spans="8:8" s="32" customFormat="1" ht="12.75" customHeight="1" x14ac:dyDescent="0.2">
      <c r="H3584" s="36"/>
    </row>
    <row r="3585" spans="8:8" s="32" customFormat="1" ht="12.75" customHeight="1" x14ac:dyDescent="0.2">
      <c r="H3585" s="36"/>
    </row>
    <row r="3586" spans="8:8" s="32" customFormat="1" ht="12.75" customHeight="1" x14ac:dyDescent="0.2">
      <c r="H3586" s="36"/>
    </row>
    <row r="3587" spans="8:8" s="32" customFormat="1" ht="12.75" customHeight="1" x14ac:dyDescent="0.2">
      <c r="H3587" s="36"/>
    </row>
    <row r="3588" spans="8:8" s="32" customFormat="1" ht="12.75" customHeight="1" x14ac:dyDescent="0.2">
      <c r="H3588" s="36"/>
    </row>
    <row r="3589" spans="8:8" s="32" customFormat="1" ht="12.75" customHeight="1" x14ac:dyDescent="0.2">
      <c r="H3589" s="36"/>
    </row>
    <row r="3590" spans="8:8" s="32" customFormat="1" ht="12.75" customHeight="1" x14ac:dyDescent="0.2">
      <c r="H3590" s="36"/>
    </row>
    <row r="3591" spans="8:8" s="32" customFormat="1" ht="12.75" customHeight="1" x14ac:dyDescent="0.2">
      <c r="H3591" s="36"/>
    </row>
    <row r="3592" spans="8:8" s="32" customFormat="1" ht="12.75" customHeight="1" x14ac:dyDescent="0.2">
      <c r="H3592" s="36"/>
    </row>
    <row r="3593" spans="8:8" s="32" customFormat="1" ht="12.75" customHeight="1" x14ac:dyDescent="0.2">
      <c r="H3593" s="36"/>
    </row>
    <row r="3594" spans="8:8" s="32" customFormat="1" ht="12.75" customHeight="1" x14ac:dyDescent="0.2">
      <c r="H3594" s="36"/>
    </row>
    <row r="3595" spans="8:8" s="32" customFormat="1" ht="12.75" customHeight="1" x14ac:dyDescent="0.2">
      <c r="H3595" s="36"/>
    </row>
    <row r="3596" spans="8:8" s="32" customFormat="1" ht="12.75" customHeight="1" x14ac:dyDescent="0.2">
      <c r="H3596" s="36"/>
    </row>
    <row r="3597" spans="8:8" s="32" customFormat="1" ht="12.75" customHeight="1" x14ac:dyDescent="0.2">
      <c r="H3597" s="36"/>
    </row>
    <row r="3598" spans="8:8" s="32" customFormat="1" ht="12.75" customHeight="1" x14ac:dyDescent="0.2">
      <c r="H3598" s="36"/>
    </row>
    <row r="3599" spans="8:8" s="32" customFormat="1" ht="12.75" customHeight="1" x14ac:dyDescent="0.2">
      <c r="H3599" s="36"/>
    </row>
    <row r="3600" spans="8:8" s="32" customFormat="1" ht="12.75" customHeight="1" x14ac:dyDescent="0.2">
      <c r="H3600" s="36"/>
    </row>
    <row r="3601" spans="8:8" s="32" customFormat="1" ht="12.75" customHeight="1" x14ac:dyDescent="0.2">
      <c r="H3601" s="36"/>
    </row>
    <row r="3602" spans="8:8" s="32" customFormat="1" ht="12.75" customHeight="1" x14ac:dyDescent="0.2">
      <c r="H3602" s="36"/>
    </row>
    <row r="3603" spans="8:8" s="32" customFormat="1" ht="12.75" customHeight="1" x14ac:dyDescent="0.2">
      <c r="H3603" s="36"/>
    </row>
    <row r="3604" spans="8:8" s="32" customFormat="1" ht="12.75" customHeight="1" x14ac:dyDescent="0.2">
      <c r="H3604" s="36"/>
    </row>
    <row r="3605" spans="8:8" s="32" customFormat="1" ht="12.75" customHeight="1" x14ac:dyDescent="0.2">
      <c r="H3605" s="36"/>
    </row>
    <row r="3606" spans="8:8" s="32" customFormat="1" ht="12.75" customHeight="1" x14ac:dyDescent="0.2">
      <c r="H3606" s="36"/>
    </row>
    <row r="3607" spans="8:8" s="32" customFormat="1" ht="12.75" customHeight="1" x14ac:dyDescent="0.2">
      <c r="H3607" s="36"/>
    </row>
    <row r="3608" spans="8:8" s="32" customFormat="1" ht="12.75" customHeight="1" x14ac:dyDescent="0.2">
      <c r="H3608" s="36"/>
    </row>
    <row r="3609" spans="8:8" s="32" customFormat="1" ht="12.75" customHeight="1" x14ac:dyDescent="0.2">
      <c r="H3609" s="36"/>
    </row>
    <row r="3610" spans="8:8" s="32" customFormat="1" ht="12.75" customHeight="1" x14ac:dyDescent="0.2">
      <c r="H3610" s="36"/>
    </row>
    <row r="3611" spans="8:8" s="32" customFormat="1" ht="12.75" customHeight="1" x14ac:dyDescent="0.2">
      <c r="H3611" s="36"/>
    </row>
    <row r="3612" spans="8:8" s="32" customFormat="1" ht="12.75" customHeight="1" x14ac:dyDescent="0.2">
      <c r="H3612" s="36"/>
    </row>
    <row r="3613" spans="8:8" s="32" customFormat="1" ht="12.75" customHeight="1" x14ac:dyDescent="0.2">
      <c r="H3613" s="36"/>
    </row>
    <row r="3614" spans="8:8" s="32" customFormat="1" ht="12.75" customHeight="1" x14ac:dyDescent="0.2">
      <c r="H3614" s="36"/>
    </row>
    <row r="3615" spans="8:8" s="32" customFormat="1" ht="12.75" customHeight="1" x14ac:dyDescent="0.2">
      <c r="H3615" s="36"/>
    </row>
    <row r="3616" spans="8:8" s="32" customFormat="1" ht="12.75" customHeight="1" x14ac:dyDescent="0.2">
      <c r="H3616" s="36"/>
    </row>
    <row r="3617" spans="8:8" s="32" customFormat="1" ht="12.75" customHeight="1" x14ac:dyDescent="0.2">
      <c r="H3617" s="36"/>
    </row>
    <row r="3618" spans="8:8" s="32" customFormat="1" ht="12.75" customHeight="1" x14ac:dyDescent="0.2">
      <c r="H3618" s="36"/>
    </row>
    <row r="3619" spans="8:8" s="32" customFormat="1" ht="12.75" customHeight="1" x14ac:dyDescent="0.2">
      <c r="H3619" s="36"/>
    </row>
    <row r="3620" spans="8:8" s="32" customFormat="1" ht="12.75" customHeight="1" x14ac:dyDescent="0.2">
      <c r="H3620" s="36"/>
    </row>
    <row r="3621" spans="8:8" s="32" customFormat="1" ht="12.75" customHeight="1" x14ac:dyDescent="0.2">
      <c r="H3621" s="36"/>
    </row>
    <row r="3622" spans="8:8" s="32" customFormat="1" ht="12.75" customHeight="1" x14ac:dyDescent="0.2">
      <c r="H3622" s="36"/>
    </row>
    <row r="3623" spans="8:8" s="32" customFormat="1" ht="12.75" customHeight="1" x14ac:dyDescent="0.2">
      <c r="H3623" s="36"/>
    </row>
    <row r="3624" spans="8:8" s="32" customFormat="1" ht="12.75" customHeight="1" x14ac:dyDescent="0.2">
      <c r="H3624" s="36"/>
    </row>
    <row r="3625" spans="8:8" s="32" customFormat="1" ht="12.75" customHeight="1" x14ac:dyDescent="0.2">
      <c r="H3625" s="36"/>
    </row>
    <row r="3626" spans="8:8" s="32" customFormat="1" ht="12.75" customHeight="1" x14ac:dyDescent="0.2">
      <c r="H3626" s="36"/>
    </row>
    <row r="3627" spans="8:8" s="32" customFormat="1" ht="12.75" customHeight="1" x14ac:dyDescent="0.2">
      <c r="H3627" s="36"/>
    </row>
    <row r="3628" spans="8:8" s="32" customFormat="1" ht="12.75" customHeight="1" x14ac:dyDescent="0.2">
      <c r="H3628" s="36"/>
    </row>
    <row r="3629" spans="8:8" s="32" customFormat="1" ht="12.75" customHeight="1" x14ac:dyDescent="0.2">
      <c r="H3629" s="36"/>
    </row>
    <row r="3630" spans="8:8" s="32" customFormat="1" ht="12.75" customHeight="1" x14ac:dyDescent="0.2">
      <c r="H3630" s="36"/>
    </row>
    <row r="3631" spans="8:8" s="32" customFormat="1" ht="12.75" customHeight="1" x14ac:dyDescent="0.2">
      <c r="H3631" s="36"/>
    </row>
    <row r="3632" spans="8:8" s="32" customFormat="1" ht="12.75" customHeight="1" x14ac:dyDescent="0.2">
      <c r="H3632" s="36"/>
    </row>
    <row r="3633" spans="8:8" s="32" customFormat="1" ht="12.75" customHeight="1" x14ac:dyDescent="0.2">
      <c r="H3633" s="36"/>
    </row>
    <row r="3634" spans="8:8" s="32" customFormat="1" ht="12.75" customHeight="1" x14ac:dyDescent="0.2">
      <c r="H3634" s="36"/>
    </row>
    <row r="3635" spans="8:8" s="32" customFormat="1" ht="12.75" customHeight="1" x14ac:dyDescent="0.2">
      <c r="H3635" s="36"/>
    </row>
    <row r="3636" spans="8:8" s="32" customFormat="1" ht="12.75" customHeight="1" x14ac:dyDescent="0.2">
      <c r="H3636" s="36"/>
    </row>
    <row r="3637" spans="8:8" s="32" customFormat="1" ht="12.75" customHeight="1" x14ac:dyDescent="0.2">
      <c r="H3637" s="36"/>
    </row>
    <row r="3638" spans="8:8" s="32" customFormat="1" ht="12.75" customHeight="1" x14ac:dyDescent="0.2">
      <c r="H3638" s="36"/>
    </row>
    <row r="3639" spans="8:8" s="32" customFormat="1" ht="12.75" customHeight="1" x14ac:dyDescent="0.2">
      <c r="H3639" s="36"/>
    </row>
    <row r="3640" spans="8:8" s="32" customFormat="1" ht="12.75" customHeight="1" x14ac:dyDescent="0.2">
      <c r="H3640" s="36"/>
    </row>
    <row r="3641" spans="8:8" s="32" customFormat="1" ht="12.75" customHeight="1" x14ac:dyDescent="0.2">
      <c r="H3641" s="36"/>
    </row>
    <row r="3642" spans="8:8" s="32" customFormat="1" ht="12.75" customHeight="1" x14ac:dyDescent="0.2">
      <c r="H3642" s="36"/>
    </row>
    <row r="3643" spans="8:8" s="32" customFormat="1" ht="12.75" customHeight="1" x14ac:dyDescent="0.2">
      <c r="H3643" s="36"/>
    </row>
    <row r="3644" spans="8:8" s="32" customFormat="1" ht="12.75" customHeight="1" x14ac:dyDescent="0.2">
      <c r="H3644" s="36"/>
    </row>
    <row r="3645" spans="8:8" s="32" customFormat="1" ht="12.75" customHeight="1" x14ac:dyDescent="0.2">
      <c r="H3645" s="36"/>
    </row>
    <row r="3646" spans="8:8" s="32" customFormat="1" ht="12.75" customHeight="1" x14ac:dyDescent="0.2">
      <c r="H3646" s="36"/>
    </row>
    <row r="3647" spans="8:8" s="32" customFormat="1" ht="12.75" customHeight="1" x14ac:dyDescent="0.2">
      <c r="H3647" s="36"/>
    </row>
    <row r="3648" spans="8:8" s="32" customFormat="1" ht="12.75" customHeight="1" x14ac:dyDescent="0.2">
      <c r="H3648" s="36"/>
    </row>
    <row r="3649" spans="8:8" s="32" customFormat="1" ht="12.75" customHeight="1" x14ac:dyDescent="0.2">
      <c r="H3649" s="36"/>
    </row>
    <row r="3650" spans="8:8" s="32" customFormat="1" ht="12.75" customHeight="1" x14ac:dyDescent="0.2">
      <c r="H3650" s="36"/>
    </row>
    <row r="3651" spans="8:8" s="32" customFormat="1" ht="12.75" customHeight="1" x14ac:dyDescent="0.2">
      <c r="H3651" s="36"/>
    </row>
    <row r="3652" spans="8:8" s="32" customFormat="1" ht="12.75" customHeight="1" x14ac:dyDescent="0.2">
      <c r="H3652" s="36"/>
    </row>
    <row r="3653" spans="8:8" s="32" customFormat="1" ht="12.75" customHeight="1" x14ac:dyDescent="0.2">
      <c r="H3653" s="36"/>
    </row>
    <row r="3654" spans="8:8" s="32" customFormat="1" ht="12.75" customHeight="1" x14ac:dyDescent="0.2">
      <c r="H3654" s="36"/>
    </row>
    <row r="3655" spans="8:8" s="32" customFormat="1" ht="12.75" customHeight="1" x14ac:dyDescent="0.2">
      <c r="H3655" s="36"/>
    </row>
    <row r="3656" spans="8:8" s="32" customFormat="1" ht="12.75" customHeight="1" x14ac:dyDescent="0.2">
      <c r="H3656" s="36"/>
    </row>
    <row r="3657" spans="8:8" s="32" customFormat="1" ht="12.75" customHeight="1" x14ac:dyDescent="0.2">
      <c r="H3657" s="36"/>
    </row>
    <row r="3658" spans="8:8" s="32" customFormat="1" ht="12.75" customHeight="1" x14ac:dyDescent="0.2">
      <c r="H3658" s="36"/>
    </row>
    <row r="3659" spans="8:8" s="32" customFormat="1" ht="12.75" customHeight="1" x14ac:dyDescent="0.2">
      <c r="H3659" s="36"/>
    </row>
    <row r="3660" spans="8:8" s="32" customFormat="1" ht="12.75" customHeight="1" x14ac:dyDescent="0.2">
      <c r="H3660" s="36"/>
    </row>
    <row r="3661" spans="8:8" s="32" customFormat="1" ht="12.75" customHeight="1" x14ac:dyDescent="0.2">
      <c r="H3661" s="36"/>
    </row>
    <row r="3662" spans="8:8" s="32" customFormat="1" ht="12.75" customHeight="1" x14ac:dyDescent="0.2">
      <c r="H3662" s="36"/>
    </row>
    <row r="3663" spans="8:8" s="32" customFormat="1" ht="12.75" customHeight="1" x14ac:dyDescent="0.2">
      <c r="H3663" s="36"/>
    </row>
    <row r="3664" spans="8:8" s="32" customFormat="1" ht="12.75" customHeight="1" x14ac:dyDescent="0.2">
      <c r="H3664" s="36"/>
    </row>
    <row r="3665" spans="8:8" s="32" customFormat="1" ht="12.75" customHeight="1" x14ac:dyDescent="0.2">
      <c r="H3665" s="36"/>
    </row>
    <row r="3666" spans="8:8" s="32" customFormat="1" ht="12.75" customHeight="1" x14ac:dyDescent="0.2">
      <c r="H3666" s="36"/>
    </row>
    <row r="3667" spans="8:8" s="32" customFormat="1" ht="12.75" customHeight="1" x14ac:dyDescent="0.2">
      <c r="H3667" s="36"/>
    </row>
    <row r="3668" spans="8:8" s="32" customFormat="1" ht="12.75" customHeight="1" x14ac:dyDescent="0.2">
      <c r="H3668" s="36"/>
    </row>
    <row r="3669" spans="8:8" s="32" customFormat="1" ht="12.75" customHeight="1" x14ac:dyDescent="0.2">
      <c r="H3669" s="36"/>
    </row>
    <row r="3670" spans="8:8" s="32" customFormat="1" ht="12.75" customHeight="1" x14ac:dyDescent="0.2">
      <c r="H3670" s="36"/>
    </row>
    <row r="3671" spans="8:8" s="32" customFormat="1" ht="12.75" customHeight="1" x14ac:dyDescent="0.2">
      <c r="H3671" s="36"/>
    </row>
    <row r="3672" spans="8:8" s="32" customFormat="1" ht="12.75" customHeight="1" x14ac:dyDescent="0.2">
      <c r="H3672" s="36"/>
    </row>
    <row r="3673" spans="8:8" s="32" customFormat="1" ht="12.75" customHeight="1" x14ac:dyDescent="0.2">
      <c r="H3673" s="36"/>
    </row>
    <row r="3674" spans="8:8" s="32" customFormat="1" ht="12.75" customHeight="1" x14ac:dyDescent="0.2">
      <c r="H3674" s="36"/>
    </row>
    <row r="3675" spans="8:8" s="32" customFormat="1" ht="12.75" customHeight="1" x14ac:dyDescent="0.2">
      <c r="H3675" s="36"/>
    </row>
    <row r="3676" spans="8:8" s="32" customFormat="1" ht="12.75" customHeight="1" x14ac:dyDescent="0.2">
      <c r="H3676" s="36"/>
    </row>
    <row r="3677" spans="8:8" s="32" customFormat="1" ht="12.75" customHeight="1" x14ac:dyDescent="0.2">
      <c r="H3677" s="36"/>
    </row>
    <row r="3678" spans="8:8" s="32" customFormat="1" ht="12.75" customHeight="1" x14ac:dyDescent="0.2">
      <c r="H3678" s="36"/>
    </row>
    <row r="3679" spans="8:8" s="32" customFormat="1" ht="12.75" customHeight="1" x14ac:dyDescent="0.2">
      <c r="H3679" s="36"/>
    </row>
    <row r="3680" spans="8:8" s="32" customFormat="1" ht="12.75" customHeight="1" x14ac:dyDescent="0.2">
      <c r="H3680" s="36"/>
    </row>
    <row r="3681" spans="8:8" s="32" customFormat="1" ht="12.75" customHeight="1" x14ac:dyDescent="0.2">
      <c r="H3681" s="36"/>
    </row>
    <row r="3682" spans="8:8" s="32" customFormat="1" ht="12.75" customHeight="1" x14ac:dyDescent="0.2">
      <c r="H3682" s="36"/>
    </row>
    <row r="3683" spans="8:8" s="32" customFormat="1" ht="12.75" customHeight="1" x14ac:dyDescent="0.2">
      <c r="H3683" s="36"/>
    </row>
    <row r="3684" spans="8:8" s="32" customFormat="1" ht="12.75" customHeight="1" x14ac:dyDescent="0.2">
      <c r="H3684" s="36"/>
    </row>
    <row r="3685" spans="8:8" s="32" customFormat="1" ht="12.75" customHeight="1" x14ac:dyDescent="0.2">
      <c r="H3685" s="36"/>
    </row>
    <row r="3686" spans="8:8" s="32" customFormat="1" ht="12.75" customHeight="1" x14ac:dyDescent="0.2">
      <c r="H3686" s="36"/>
    </row>
    <row r="3687" spans="8:8" s="32" customFormat="1" ht="12.75" customHeight="1" x14ac:dyDescent="0.2">
      <c r="H3687" s="36"/>
    </row>
    <row r="3688" spans="8:8" s="32" customFormat="1" ht="12.75" customHeight="1" x14ac:dyDescent="0.2">
      <c r="H3688" s="36"/>
    </row>
    <row r="3689" spans="8:8" s="32" customFormat="1" ht="12.75" customHeight="1" x14ac:dyDescent="0.2">
      <c r="H3689" s="36"/>
    </row>
    <row r="3690" spans="8:8" s="32" customFormat="1" ht="12.75" customHeight="1" x14ac:dyDescent="0.2">
      <c r="H3690" s="36"/>
    </row>
    <row r="3691" spans="8:8" s="32" customFormat="1" ht="12.75" customHeight="1" x14ac:dyDescent="0.2">
      <c r="H3691" s="36"/>
    </row>
    <row r="3692" spans="8:8" s="32" customFormat="1" ht="12.75" customHeight="1" x14ac:dyDescent="0.2">
      <c r="H3692" s="36"/>
    </row>
    <row r="3693" spans="8:8" s="32" customFormat="1" ht="12.75" customHeight="1" x14ac:dyDescent="0.2">
      <c r="H3693" s="36"/>
    </row>
    <row r="3694" spans="8:8" s="32" customFormat="1" ht="12.75" customHeight="1" x14ac:dyDescent="0.2">
      <c r="H3694" s="36"/>
    </row>
    <row r="3695" spans="8:8" s="32" customFormat="1" ht="12.75" customHeight="1" x14ac:dyDescent="0.2">
      <c r="H3695" s="36"/>
    </row>
    <row r="3696" spans="8:8" s="32" customFormat="1" ht="12.75" customHeight="1" x14ac:dyDescent="0.2">
      <c r="H3696" s="36"/>
    </row>
    <row r="3697" spans="8:8" s="32" customFormat="1" ht="12.75" customHeight="1" x14ac:dyDescent="0.2">
      <c r="H3697" s="36"/>
    </row>
    <row r="3698" spans="8:8" s="32" customFormat="1" ht="12.75" customHeight="1" x14ac:dyDescent="0.2">
      <c r="H3698" s="36"/>
    </row>
    <row r="3699" spans="8:8" s="32" customFormat="1" ht="12.75" customHeight="1" x14ac:dyDescent="0.2">
      <c r="H3699" s="36"/>
    </row>
    <row r="3700" spans="8:8" s="32" customFormat="1" ht="12.75" customHeight="1" x14ac:dyDescent="0.2">
      <c r="H3700" s="36"/>
    </row>
    <row r="3701" spans="8:8" s="32" customFormat="1" ht="12.75" customHeight="1" x14ac:dyDescent="0.2">
      <c r="H3701" s="36"/>
    </row>
    <row r="3702" spans="8:8" s="32" customFormat="1" ht="12.75" customHeight="1" x14ac:dyDescent="0.2">
      <c r="H3702" s="36"/>
    </row>
    <row r="3703" spans="8:8" s="32" customFormat="1" ht="12.75" customHeight="1" x14ac:dyDescent="0.2">
      <c r="H3703" s="36"/>
    </row>
    <row r="3704" spans="8:8" s="32" customFormat="1" ht="12.75" customHeight="1" x14ac:dyDescent="0.2">
      <c r="H3704" s="36"/>
    </row>
    <row r="3705" spans="8:8" s="32" customFormat="1" ht="12.75" customHeight="1" x14ac:dyDescent="0.2">
      <c r="H3705" s="36"/>
    </row>
    <row r="3706" spans="8:8" s="32" customFormat="1" ht="12.75" customHeight="1" x14ac:dyDescent="0.2">
      <c r="H3706" s="36"/>
    </row>
    <row r="3707" spans="8:8" s="32" customFormat="1" ht="12.75" customHeight="1" x14ac:dyDescent="0.2">
      <c r="H3707" s="36"/>
    </row>
    <row r="3708" spans="8:8" s="32" customFormat="1" ht="12.75" customHeight="1" x14ac:dyDescent="0.2">
      <c r="H3708" s="36"/>
    </row>
    <row r="3709" spans="8:8" s="32" customFormat="1" ht="12.75" customHeight="1" x14ac:dyDescent="0.2">
      <c r="H3709" s="36"/>
    </row>
    <row r="3710" spans="8:8" s="32" customFormat="1" ht="12.75" customHeight="1" x14ac:dyDescent="0.2">
      <c r="H3710" s="36"/>
    </row>
    <row r="3711" spans="8:8" s="32" customFormat="1" ht="12.75" customHeight="1" x14ac:dyDescent="0.2">
      <c r="H3711" s="36"/>
    </row>
    <row r="3712" spans="8:8" s="32" customFormat="1" ht="12.75" customHeight="1" x14ac:dyDescent="0.2">
      <c r="H3712" s="36"/>
    </row>
    <row r="3713" spans="8:8" s="32" customFormat="1" ht="12.75" customHeight="1" x14ac:dyDescent="0.2">
      <c r="H3713" s="36"/>
    </row>
    <row r="3714" spans="8:8" s="32" customFormat="1" ht="12.75" customHeight="1" x14ac:dyDescent="0.2">
      <c r="H3714" s="36"/>
    </row>
    <row r="3715" spans="8:8" s="32" customFormat="1" ht="12.75" customHeight="1" x14ac:dyDescent="0.2">
      <c r="H3715" s="36"/>
    </row>
    <row r="3716" spans="8:8" s="32" customFormat="1" ht="12.75" customHeight="1" x14ac:dyDescent="0.2">
      <c r="H3716" s="36"/>
    </row>
    <row r="3717" spans="8:8" s="32" customFormat="1" ht="12.75" customHeight="1" x14ac:dyDescent="0.2">
      <c r="H3717" s="36"/>
    </row>
    <row r="3718" spans="8:8" s="32" customFormat="1" ht="12.75" customHeight="1" x14ac:dyDescent="0.2">
      <c r="H3718" s="36"/>
    </row>
    <row r="3719" spans="8:8" s="32" customFormat="1" ht="12.75" customHeight="1" x14ac:dyDescent="0.2">
      <c r="H3719" s="36"/>
    </row>
    <row r="3720" spans="8:8" s="32" customFormat="1" ht="12.75" customHeight="1" x14ac:dyDescent="0.2">
      <c r="H3720" s="36"/>
    </row>
    <row r="3721" spans="8:8" s="32" customFormat="1" ht="12.75" customHeight="1" x14ac:dyDescent="0.2">
      <c r="H3721" s="36"/>
    </row>
    <row r="3722" spans="8:8" s="32" customFormat="1" ht="12.75" customHeight="1" x14ac:dyDescent="0.2">
      <c r="H3722" s="36"/>
    </row>
    <row r="3723" spans="8:8" s="32" customFormat="1" ht="12.75" customHeight="1" x14ac:dyDescent="0.2">
      <c r="H3723" s="36"/>
    </row>
    <row r="3724" spans="8:8" s="32" customFormat="1" ht="12.75" customHeight="1" x14ac:dyDescent="0.2">
      <c r="H3724" s="36"/>
    </row>
    <row r="3725" spans="8:8" s="32" customFormat="1" ht="12.75" customHeight="1" x14ac:dyDescent="0.2">
      <c r="H3725" s="36"/>
    </row>
    <row r="3726" spans="8:8" s="32" customFormat="1" ht="12.75" customHeight="1" x14ac:dyDescent="0.2">
      <c r="H3726" s="36"/>
    </row>
    <row r="3727" spans="8:8" s="32" customFormat="1" ht="12.75" customHeight="1" x14ac:dyDescent="0.2">
      <c r="H3727" s="36"/>
    </row>
    <row r="3728" spans="8:8" s="32" customFormat="1" ht="12.75" customHeight="1" x14ac:dyDescent="0.2">
      <c r="H3728" s="36"/>
    </row>
    <row r="3729" spans="8:8" s="32" customFormat="1" ht="12.75" customHeight="1" x14ac:dyDescent="0.2">
      <c r="H3729" s="36"/>
    </row>
    <row r="3730" spans="8:8" s="32" customFormat="1" ht="12.75" customHeight="1" x14ac:dyDescent="0.2">
      <c r="H3730" s="36"/>
    </row>
    <row r="3731" spans="8:8" s="32" customFormat="1" ht="12.75" customHeight="1" x14ac:dyDescent="0.2">
      <c r="H3731" s="36"/>
    </row>
    <row r="3732" spans="8:8" s="32" customFormat="1" ht="12.75" customHeight="1" x14ac:dyDescent="0.2">
      <c r="H3732" s="36"/>
    </row>
    <row r="3733" spans="8:8" s="32" customFormat="1" ht="12.75" customHeight="1" x14ac:dyDescent="0.2">
      <c r="H3733" s="36"/>
    </row>
    <row r="3734" spans="8:8" s="32" customFormat="1" ht="12.75" customHeight="1" x14ac:dyDescent="0.2">
      <c r="H3734" s="36"/>
    </row>
    <row r="3735" spans="8:8" s="32" customFormat="1" ht="12.75" customHeight="1" x14ac:dyDescent="0.2">
      <c r="H3735" s="36"/>
    </row>
    <row r="3736" spans="8:8" s="32" customFormat="1" ht="12.75" customHeight="1" x14ac:dyDescent="0.2">
      <c r="H3736" s="36"/>
    </row>
    <row r="3737" spans="8:8" s="32" customFormat="1" ht="12.75" customHeight="1" x14ac:dyDescent="0.2">
      <c r="H3737" s="36"/>
    </row>
    <row r="3738" spans="8:8" s="32" customFormat="1" ht="12.75" customHeight="1" x14ac:dyDescent="0.2">
      <c r="H3738" s="36"/>
    </row>
    <row r="3739" spans="8:8" s="32" customFormat="1" ht="12.75" customHeight="1" x14ac:dyDescent="0.2">
      <c r="H3739" s="36"/>
    </row>
    <row r="3740" spans="8:8" s="32" customFormat="1" ht="12.75" customHeight="1" x14ac:dyDescent="0.2">
      <c r="H3740" s="36"/>
    </row>
    <row r="3741" spans="8:8" s="32" customFormat="1" ht="12.75" customHeight="1" x14ac:dyDescent="0.2">
      <c r="H3741" s="36"/>
    </row>
    <row r="3742" spans="8:8" s="32" customFormat="1" ht="12.75" customHeight="1" x14ac:dyDescent="0.2">
      <c r="H3742" s="36"/>
    </row>
    <row r="3743" spans="8:8" s="32" customFormat="1" ht="12.75" customHeight="1" x14ac:dyDescent="0.2">
      <c r="H3743" s="36"/>
    </row>
    <row r="3744" spans="8:8" s="32" customFormat="1" ht="12.75" customHeight="1" x14ac:dyDescent="0.2">
      <c r="H3744" s="36"/>
    </row>
    <row r="3745" spans="8:8" s="32" customFormat="1" ht="12.75" customHeight="1" x14ac:dyDescent="0.2">
      <c r="H3745" s="36"/>
    </row>
    <row r="3746" spans="8:8" s="32" customFormat="1" ht="12.75" customHeight="1" x14ac:dyDescent="0.2">
      <c r="H3746" s="36"/>
    </row>
    <row r="3747" spans="8:8" s="32" customFormat="1" ht="12.75" customHeight="1" x14ac:dyDescent="0.2">
      <c r="H3747" s="36"/>
    </row>
    <row r="3748" spans="8:8" s="32" customFormat="1" ht="12.75" customHeight="1" x14ac:dyDescent="0.2">
      <c r="H3748" s="36"/>
    </row>
    <row r="3749" spans="8:8" s="32" customFormat="1" ht="12.75" customHeight="1" x14ac:dyDescent="0.2">
      <c r="H3749" s="36"/>
    </row>
    <row r="3750" spans="8:8" s="32" customFormat="1" ht="12.75" customHeight="1" x14ac:dyDescent="0.2">
      <c r="H3750" s="36"/>
    </row>
    <row r="3751" spans="8:8" s="32" customFormat="1" ht="12.75" customHeight="1" x14ac:dyDescent="0.2">
      <c r="H3751" s="36"/>
    </row>
    <row r="3752" spans="8:8" s="32" customFormat="1" ht="12.75" customHeight="1" x14ac:dyDescent="0.2">
      <c r="H3752" s="36"/>
    </row>
    <row r="3753" spans="8:8" s="32" customFormat="1" ht="12.75" customHeight="1" x14ac:dyDescent="0.2">
      <c r="H3753" s="36"/>
    </row>
    <row r="3754" spans="8:8" s="32" customFormat="1" ht="12.75" customHeight="1" x14ac:dyDescent="0.2">
      <c r="H3754" s="36"/>
    </row>
    <row r="3755" spans="8:8" s="32" customFormat="1" ht="12.75" customHeight="1" x14ac:dyDescent="0.2">
      <c r="H3755" s="36"/>
    </row>
    <row r="3756" spans="8:8" s="32" customFormat="1" ht="12.75" customHeight="1" x14ac:dyDescent="0.2">
      <c r="H3756" s="36"/>
    </row>
    <row r="3757" spans="8:8" s="32" customFormat="1" ht="12.75" customHeight="1" x14ac:dyDescent="0.2">
      <c r="H3757" s="36"/>
    </row>
    <row r="3758" spans="8:8" s="32" customFormat="1" ht="12.75" customHeight="1" x14ac:dyDescent="0.2">
      <c r="H3758" s="36"/>
    </row>
    <row r="3759" spans="8:8" s="32" customFormat="1" ht="12.75" customHeight="1" x14ac:dyDescent="0.2">
      <c r="H3759" s="36"/>
    </row>
    <row r="3760" spans="8:8" s="32" customFormat="1" ht="12.75" customHeight="1" x14ac:dyDescent="0.2">
      <c r="H3760" s="36"/>
    </row>
    <row r="3761" spans="8:8" s="32" customFormat="1" ht="12.75" customHeight="1" x14ac:dyDescent="0.2">
      <c r="H3761" s="36"/>
    </row>
    <row r="3762" spans="8:8" s="32" customFormat="1" ht="12.75" customHeight="1" x14ac:dyDescent="0.2">
      <c r="H3762" s="36"/>
    </row>
    <row r="3763" spans="8:8" s="32" customFormat="1" ht="12.75" customHeight="1" x14ac:dyDescent="0.2">
      <c r="H3763" s="36"/>
    </row>
    <row r="3764" spans="8:8" s="32" customFormat="1" ht="12.75" customHeight="1" x14ac:dyDescent="0.2">
      <c r="H3764" s="36"/>
    </row>
    <row r="3765" spans="8:8" s="32" customFormat="1" ht="12.75" customHeight="1" x14ac:dyDescent="0.2">
      <c r="H3765" s="36"/>
    </row>
    <row r="3766" spans="8:8" s="32" customFormat="1" ht="12.75" customHeight="1" x14ac:dyDescent="0.2">
      <c r="H3766" s="36"/>
    </row>
    <row r="3767" spans="8:8" s="32" customFormat="1" ht="12.75" customHeight="1" x14ac:dyDescent="0.2">
      <c r="H3767" s="36"/>
    </row>
    <row r="3768" spans="8:8" s="32" customFormat="1" ht="12.75" customHeight="1" x14ac:dyDescent="0.2">
      <c r="H3768" s="36"/>
    </row>
    <row r="3769" spans="8:8" s="32" customFormat="1" ht="12.75" customHeight="1" x14ac:dyDescent="0.2">
      <c r="H3769" s="36"/>
    </row>
    <row r="3770" spans="8:8" s="32" customFormat="1" ht="12.75" customHeight="1" x14ac:dyDescent="0.2">
      <c r="H3770" s="36"/>
    </row>
    <row r="3771" spans="8:8" s="32" customFormat="1" ht="12.75" customHeight="1" x14ac:dyDescent="0.2">
      <c r="H3771" s="36"/>
    </row>
    <row r="3772" spans="8:8" s="32" customFormat="1" ht="12.75" customHeight="1" x14ac:dyDescent="0.2">
      <c r="H3772" s="36"/>
    </row>
    <row r="3773" spans="8:8" s="32" customFormat="1" ht="12.75" customHeight="1" x14ac:dyDescent="0.2">
      <c r="H3773" s="36"/>
    </row>
    <row r="3774" spans="8:8" s="32" customFormat="1" ht="12.75" customHeight="1" x14ac:dyDescent="0.2">
      <c r="H3774" s="36"/>
    </row>
    <row r="3775" spans="8:8" s="32" customFormat="1" ht="12.75" customHeight="1" x14ac:dyDescent="0.2">
      <c r="H3775" s="36"/>
    </row>
    <row r="3776" spans="8:8" s="32" customFormat="1" ht="12.75" customHeight="1" x14ac:dyDescent="0.2">
      <c r="H3776" s="36"/>
    </row>
    <row r="3777" spans="8:8" s="32" customFormat="1" ht="12.75" customHeight="1" x14ac:dyDescent="0.2">
      <c r="H3777" s="36"/>
    </row>
    <row r="3778" spans="8:8" s="32" customFormat="1" ht="12.75" customHeight="1" x14ac:dyDescent="0.2">
      <c r="H3778" s="36"/>
    </row>
    <row r="3779" spans="8:8" s="32" customFormat="1" ht="12.75" customHeight="1" x14ac:dyDescent="0.2">
      <c r="H3779" s="36"/>
    </row>
    <row r="3780" spans="8:8" s="32" customFormat="1" ht="12.75" customHeight="1" x14ac:dyDescent="0.2">
      <c r="H3780" s="36"/>
    </row>
    <row r="3781" spans="8:8" s="32" customFormat="1" ht="12.75" customHeight="1" x14ac:dyDescent="0.2">
      <c r="H3781" s="36"/>
    </row>
    <row r="3782" spans="8:8" s="32" customFormat="1" ht="12.75" customHeight="1" x14ac:dyDescent="0.2">
      <c r="H3782" s="36"/>
    </row>
    <row r="3783" spans="8:8" s="32" customFormat="1" ht="12.75" customHeight="1" x14ac:dyDescent="0.2">
      <c r="H3783" s="36"/>
    </row>
    <row r="3784" spans="8:8" s="32" customFormat="1" ht="12.75" customHeight="1" x14ac:dyDescent="0.2">
      <c r="H3784" s="36"/>
    </row>
    <row r="3785" spans="8:8" s="32" customFormat="1" ht="12.75" customHeight="1" x14ac:dyDescent="0.2">
      <c r="H3785" s="36"/>
    </row>
    <row r="3786" spans="8:8" s="32" customFormat="1" ht="12.75" customHeight="1" x14ac:dyDescent="0.2">
      <c r="H3786" s="36"/>
    </row>
    <row r="3787" spans="8:8" s="32" customFormat="1" ht="12.75" customHeight="1" x14ac:dyDescent="0.2">
      <c r="H3787" s="36"/>
    </row>
    <row r="3788" spans="8:8" s="32" customFormat="1" ht="12.75" customHeight="1" x14ac:dyDescent="0.2">
      <c r="H3788" s="36"/>
    </row>
    <row r="3789" spans="8:8" s="32" customFormat="1" ht="12.75" customHeight="1" x14ac:dyDescent="0.2">
      <c r="H3789" s="36"/>
    </row>
    <row r="3790" spans="8:8" s="32" customFormat="1" ht="12.75" customHeight="1" x14ac:dyDescent="0.2">
      <c r="H3790" s="36"/>
    </row>
    <row r="3791" spans="8:8" s="32" customFormat="1" ht="12.75" customHeight="1" x14ac:dyDescent="0.2">
      <c r="H3791" s="36"/>
    </row>
    <row r="3792" spans="8:8" s="32" customFormat="1" ht="12.75" customHeight="1" x14ac:dyDescent="0.2">
      <c r="H3792" s="36"/>
    </row>
    <row r="3793" spans="8:8" s="32" customFormat="1" ht="12.75" customHeight="1" x14ac:dyDescent="0.2">
      <c r="H3793" s="36"/>
    </row>
    <row r="3794" spans="8:8" s="32" customFormat="1" ht="12.75" customHeight="1" x14ac:dyDescent="0.2">
      <c r="H3794" s="36"/>
    </row>
    <row r="3795" spans="8:8" s="32" customFormat="1" ht="12.75" customHeight="1" x14ac:dyDescent="0.2">
      <c r="H3795" s="36"/>
    </row>
    <row r="3796" spans="8:8" s="32" customFormat="1" ht="12.75" customHeight="1" x14ac:dyDescent="0.2">
      <c r="H3796" s="36"/>
    </row>
    <row r="3797" spans="8:8" s="32" customFormat="1" ht="12.75" customHeight="1" x14ac:dyDescent="0.2">
      <c r="H3797" s="36"/>
    </row>
    <row r="3798" spans="8:8" s="32" customFormat="1" ht="12.75" customHeight="1" x14ac:dyDescent="0.2">
      <c r="H3798" s="36"/>
    </row>
    <row r="3799" spans="8:8" s="32" customFormat="1" ht="12.75" customHeight="1" x14ac:dyDescent="0.2">
      <c r="H3799" s="36"/>
    </row>
    <row r="3800" spans="8:8" s="32" customFormat="1" ht="12.75" customHeight="1" x14ac:dyDescent="0.2">
      <c r="H3800" s="36"/>
    </row>
    <row r="3801" spans="8:8" s="32" customFormat="1" ht="12.75" customHeight="1" x14ac:dyDescent="0.2">
      <c r="H3801" s="36"/>
    </row>
    <row r="3802" spans="8:8" s="32" customFormat="1" ht="12.75" customHeight="1" x14ac:dyDescent="0.2">
      <c r="H3802" s="36"/>
    </row>
    <row r="3803" spans="8:8" s="32" customFormat="1" ht="12.75" customHeight="1" x14ac:dyDescent="0.2">
      <c r="H3803" s="36"/>
    </row>
    <row r="3804" spans="8:8" s="32" customFormat="1" ht="12.75" customHeight="1" x14ac:dyDescent="0.2">
      <c r="H3804" s="36"/>
    </row>
    <row r="3805" spans="8:8" s="32" customFormat="1" ht="12.75" customHeight="1" x14ac:dyDescent="0.2">
      <c r="H3805" s="36"/>
    </row>
    <row r="3806" spans="8:8" s="32" customFormat="1" ht="12.75" customHeight="1" x14ac:dyDescent="0.2">
      <c r="H3806" s="36"/>
    </row>
    <row r="3807" spans="8:8" s="32" customFormat="1" ht="12.75" customHeight="1" x14ac:dyDescent="0.2">
      <c r="H3807" s="36"/>
    </row>
    <row r="3808" spans="8:8" s="32" customFormat="1" ht="12.75" customHeight="1" x14ac:dyDescent="0.2">
      <c r="H3808" s="36"/>
    </row>
    <row r="3809" spans="8:8" s="32" customFormat="1" ht="12.75" customHeight="1" x14ac:dyDescent="0.2">
      <c r="H3809" s="36"/>
    </row>
    <row r="3810" spans="8:8" s="32" customFormat="1" ht="12.75" customHeight="1" x14ac:dyDescent="0.2">
      <c r="H3810" s="36"/>
    </row>
    <row r="3811" spans="8:8" s="32" customFormat="1" ht="12.75" customHeight="1" x14ac:dyDescent="0.2">
      <c r="H3811" s="36"/>
    </row>
    <row r="3812" spans="8:8" s="32" customFormat="1" ht="12.75" customHeight="1" x14ac:dyDescent="0.2">
      <c r="H3812" s="36"/>
    </row>
    <row r="3813" spans="8:8" s="32" customFormat="1" ht="12.75" customHeight="1" x14ac:dyDescent="0.2">
      <c r="H3813" s="36"/>
    </row>
    <row r="3814" spans="8:8" s="32" customFormat="1" ht="12.75" customHeight="1" x14ac:dyDescent="0.2">
      <c r="H3814" s="36"/>
    </row>
    <row r="3815" spans="8:8" s="32" customFormat="1" ht="12.75" customHeight="1" x14ac:dyDescent="0.2">
      <c r="H3815" s="36"/>
    </row>
    <row r="3816" spans="8:8" s="32" customFormat="1" ht="12.75" customHeight="1" x14ac:dyDescent="0.2">
      <c r="H3816" s="36"/>
    </row>
    <row r="3817" spans="8:8" s="32" customFormat="1" ht="12.75" customHeight="1" x14ac:dyDescent="0.2">
      <c r="H3817" s="36"/>
    </row>
    <row r="3818" spans="8:8" s="32" customFormat="1" ht="12.75" customHeight="1" x14ac:dyDescent="0.2">
      <c r="H3818" s="36"/>
    </row>
    <row r="3819" spans="8:8" s="32" customFormat="1" ht="12.75" customHeight="1" x14ac:dyDescent="0.2">
      <c r="H3819" s="36"/>
    </row>
    <row r="3820" spans="8:8" s="32" customFormat="1" ht="12.75" customHeight="1" x14ac:dyDescent="0.2">
      <c r="H3820" s="36"/>
    </row>
    <row r="3821" spans="8:8" s="32" customFormat="1" ht="12.75" customHeight="1" x14ac:dyDescent="0.2">
      <c r="H3821" s="36"/>
    </row>
    <row r="3822" spans="8:8" s="32" customFormat="1" ht="12.75" customHeight="1" x14ac:dyDescent="0.2">
      <c r="H3822" s="36"/>
    </row>
    <row r="3823" spans="8:8" s="32" customFormat="1" ht="12.75" customHeight="1" x14ac:dyDescent="0.2">
      <c r="H3823" s="36"/>
    </row>
    <row r="3824" spans="8:8" s="32" customFormat="1" ht="12.75" customHeight="1" x14ac:dyDescent="0.2">
      <c r="H3824" s="36"/>
    </row>
    <row r="3825" spans="8:8" s="32" customFormat="1" ht="12.75" customHeight="1" x14ac:dyDescent="0.2">
      <c r="H3825" s="36"/>
    </row>
    <row r="3826" spans="8:8" s="32" customFormat="1" ht="12.75" customHeight="1" x14ac:dyDescent="0.2">
      <c r="H3826" s="36"/>
    </row>
    <row r="3827" spans="8:8" s="32" customFormat="1" ht="12.75" customHeight="1" x14ac:dyDescent="0.2">
      <c r="H3827" s="36"/>
    </row>
    <row r="3828" spans="8:8" s="32" customFormat="1" ht="12.75" customHeight="1" x14ac:dyDescent="0.2">
      <c r="H3828" s="36"/>
    </row>
    <row r="3829" spans="8:8" s="32" customFormat="1" ht="12.75" customHeight="1" x14ac:dyDescent="0.2">
      <c r="H3829" s="36"/>
    </row>
    <row r="3830" spans="8:8" s="32" customFormat="1" ht="12.75" customHeight="1" x14ac:dyDescent="0.2">
      <c r="H3830" s="36"/>
    </row>
    <row r="3831" spans="8:8" s="32" customFormat="1" ht="12.75" customHeight="1" x14ac:dyDescent="0.2">
      <c r="H3831" s="36"/>
    </row>
    <row r="3832" spans="8:8" s="32" customFormat="1" ht="12.75" customHeight="1" x14ac:dyDescent="0.2">
      <c r="H3832" s="36"/>
    </row>
    <row r="3833" spans="8:8" s="32" customFormat="1" ht="12.75" customHeight="1" x14ac:dyDescent="0.2">
      <c r="H3833" s="36"/>
    </row>
    <row r="3834" spans="8:8" s="32" customFormat="1" ht="12.75" customHeight="1" x14ac:dyDescent="0.2">
      <c r="H3834" s="36"/>
    </row>
    <row r="3835" spans="8:8" s="32" customFormat="1" ht="12.75" customHeight="1" x14ac:dyDescent="0.2">
      <c r="H3835" s="36"/>
    </row>
    <row r="3836" spans="8:8" s="32" customFormat="1" ht="12.75" customHeight="1" x14ac:dyDescent="0.2">
      <c r="H3836" s="36"/>
    </row>
    <row r="3837" spans="8:8" s="32" customFormat="1" ht="12.75" customHeight="1" x14ac:dyDescent="0.2">
      <c r="H3837" s="36"/>
    </row>
    <row r="3838" spans="8:8" s="32" customFormat="1" ht="12.75" customHeight="1" x14ac:dyDescent="0.2">
      <c r="H3838" s="36"/>
    </row>
    <row r="3839" spans="8:8" s="32" customFormat="1" ht="12.75" customHeight="1" x14ac:dyDescent="0.2">
      <c r="H3839" s="36"/>
    </row>
    <row r="3840" spans="8:8" s="32" customFormat="1" ht="12.75" customHeight="1" x14ac:dyDescent="0.2">
      <c r="H3840" s="36"/>
    </row>
    <row r="3841" spans="8:8" s="32" customFormat="1" ht="12.75" customHeight="1" x14ac:dyDescent="0.2">
      <c r="H3841" s="36"/>
    </row>
    <row r="3842" spans="8:8" s="32" customFormat="1" ht="12.75" customHeight="1" x14ac:dyDescent="0.2">
      <c r="H3842" s="36"/>
    </row>
    <row r="3843" spans="8:8" s="32" customFormat="1" ht="12.75" customHeight="1" x14ac:dyDescent="0.2">
      <c r="H3843" s="36"/>
    </row>
    <row r="3844" spans="8:8" s="32" customFormat="1" ht="12.75" customHeight="1" x14ac:dyDescent="0.2">
      <c r="H3844" s="36"/>
    </row>
    <row r="3845" spans="8:8" s="32" customFormat="1" ht="12.75" customHeight="1" x14ac:dyDescent="0.2">
      <c r="H3845" s="36"/>
    </row>
    <row r="3846" spans="8:8" s="32" customFormat="1" ht="12.75" customHeight="1" x14ac:dyDescent="0.2">
      <c r="H3846" s="36"/>
    </row>
    <row r="3847" spans="8:8" s="32" customFormat="1" ht="12.75" customHeight="1" x14ac:dyDescent="0.2">
      <c r="H3847" s="36"/>
    </row>
    <row r="3848" spans="8:8" s="32" customFormat="1" ht="12.75" customHeight="1" x14ac:dyDescent="0.2">
      <c r="H3848" s="36"/>
    </row>
    <row r="3849" spans="8:8" s="32" customFormat="1" ht="12.75" customHeight="1" x14ac:dyDescent="0.2">
      <c r="H3849" s="36"/>
    </row>
    <row r="3850" spans="8:8" s="32" customFormat="1" ht="12.75" customHeight="1" x14ac:dyDescent="0.2">
      <c r="H3850" s="36"/>
    </row>
    <row r="3851" spans="8:8" s="32" customFormat="1" ht="12.75" customHeight="1" x14ac:dyDescent="0.2">
      <c r="H3851" s="36"/>
    </row>
    <row r="3852" spans="8:8" s="32" customFormat="1" ht="12.75" customHeight="1" x14ac:dyDescent="0.2">
      <c r="H3852" s="36"/>
    </row>
    <row r="3853" spans="8:8" s="32" customFormat="1" ht="12.75" customHeight="1" x14ac:dyDescent="0.2">
      <c r="H3853" s="36"/>
    </row>
    <row r="3854" spans="8:8" s="32" customFormat="1" ht="12.75" customHeight="1" x14ac:dyDescent="0.2">
      <c r="H3854" s="36"/>
    </row>
    <row r="3855" spans="8:8" s="32" customFormat="1" ht="12.75" customHeight="1" x14ac:dyDescent="0.2">
      <c r="H3855" s="36"/>
    </row>
    <row r="3856" spans="8:8" s="32" customFormat="1" ht="12.75" customHeight="1" x14ac:dyDescent="0.2">
      <c r="H3856" s="36"/>
    </row>
    <row r="3857" spans="8:8" s="32" customFormat="1" ht="12.75" customHeight="1" x14ac:dyDescent="0.2">
      <c r="H3857" s="36"/>
    </row>
    <row r="3858" spans="8:8" s="32" customFormat="1" ht="12.75" customHeight="1" x14ac:dyDescent="0.2">
      <c r="H3858" s="36"/>
    </row>
    <row r="3859" spans="8:8" s="32" customFormat="1" ht="12.75" customHeight="1" x14ac:dyDescent="0.2">
      <c r="H3859" s="36"/>
    </row>
    <row r="3860" spans="8:8" s="32" customFormat="1" ht="12.75" customHeight="1" x14ac:dyDescent="0.2">
      <c r="H3860" s="36"/>
    </row>
    <row r="3861" spans="8:8" s="32" customFormat="1" ht="12.75" customHeight="1" x14ac:dyDescent="0.2">
      <c r="H3861" s="36"/>
    </row>
    <row r="3862" spans="8:8" s="32" customFormat="1" ht="12.75" customHeight="1" x14ac:dyDescent="0.2">
      <c r="H3862" s="36"/>
    </row>
    <row r="3863" spans="8:8" s="32" customFormat="1" ht="12.75" customHeight="1" x14ac:dyDescent="0.2">
      <c r="H3863" s="36"/>
    </row>
    <row r="3864" spans="8:8" s="32" customFormat="1" ht="12.75" customHeight="1" x14ac:dyDescent="0.2">
      <c r="H3864" s="36"/>
    </row>
    <row r="3865" spans="8:8" s="32" customFormat="1" ht="12.75" customHeight="1" x14ac:dyDescent="0.2">
      <c r="H3865" s="36"/>
    </row>
    <row r="3866" spans="8:8" s="32" customFormat="1" ht="12.75" customHeight="1" x14ac:dyDescent="0.2">
      <c r="H3866" s="36"/>
    </row>
    <row r="3867" spans="8:8" s="32" customFormat="1" ht="12.75" customHeight="1" x14ac:dyDescent="0.2">
      <c r="H3867" s="36"/>
    </row>
    <row r="3868" spans="8:8" s="32" customFormat="1" ht="12.75" customHeight="1" x14ac:dyDescent="0.2">
      <c r="H3868" s="36"/>
    </row>
    <row r="3869" spans="8:8" s="32" customFormat="1" ht="12.75" customHeight="1" x14ac:dyDescent="0.2">
      <c r="H3869" s="36"/>
    </row>
    <row r="3870" spans="8:8" s="32" customFormat="1" ht="12.75" customHeight="1" x14ac:dyDescent="0.2">
      <c r="H3870" s="36"/>
    </row>
    <row r="3871" spans="8:8" s="32" customFormat="1" ht="12.75" customHeight="1" x14ac:dyDescent="0.2">
      <c r="H3871" s="36"/>
    </row>
    <row r="3872" spans="8:8" s="32" customFormat="1" ht="12.75" customHeight="1" x14ac:dyDescent="0.2">
      <c r="H3872" s="36"/>
    </row>
    <row r="3873" spans="8:8" s="32" customFormat="1" ht="12.75" customHeight="1" x14ac:dyDescent="0.2">
      <c r="H3873" s="36"/>
    </row>
    <row r="3874" spans="8:8" s="32" customFormat="1" ht="12.75" customHeight="1" x14ac:dyDescent="0.2">
      <c r="H3874" s="36"/>
    </row>
    <row r="3875" spans="8:8" s="32" customFormat="1" ht="12.75" customHeight="1" x14ac:dyDescent="0.2">
      <c r="H3875" s="36"/>
    </row>
    <row r="3876" spans="8:8" s="32" customFormat="1" ht="12.75" customHeight="1" x14ac:dyDescent="0.2">
      <c r="H3876" s="36"/>
    </row>
    <row r="3877" spans="8:8" s="32" customFormat="1" ht="12.75" customHeight="1" x14ac:dyDescent="0.2">
      <c r="H3877" s="36"/>
    </row>
    <row r="3878" spans="8:8" s="32" customFormat="1" ht="12.75" customHeight="1" x14ac:dyDescent="0.2">
      <c r="H3878" s="36"/>
    </row>
    <row r="3879" spans="8:8" s="32" customFormat="1" ht="12.75" customHeight="1" x14ac:dyDescent="0.2">
      <c r="H3879" s="36"/>
    </row>
    <row r="3880" spans="8:8" s="32" customFormat="1" ht="12.75" customHeight="1" x14ac:dyDescent="0.2">
      <c r="H3880" s="36"/>
    </row>
    <row r="3881" spans="8:8" s="32" customFormat="1" ht="12.75" customHeight="1" x14ac:dyDescent="0.2">
      <c r="H3881" s="36"/>
    </row>
    <row r="3882" spans="8:8" s="32" customFormat="1" ht="12.75" customHeight="1" x14ac:dyDescent="0.2">
      <c r="H3882" s="36"/>
    </row>
    <row r="3883" spans="8:8" s="32" customFormat="1" ht="12.75" customHeight="1" x14ac:dyDescent="0.2">
      <c r="H3883" s="36"/>
    </row>
    <row r="3884" spans="8:8" s="32" customFormat="1" ht="12.75" customHeight="1" x14ac:dyDescent="0.2">
      <c r="H3884" s="36"/>
    </row>
    <row r="3885" spans="8:8" s="32" customFormat="1" ht="12.75" customHeight="1" x14ac:dyDescent="0.2">
      <c r="H3885" s="36"/>
    </row>
    <row r="3886" spans="8:8" s="32" customFormat="1" ht="12.75" customHeight="1" x14ac:dyDescent="0.2">
      <c r="H3886" s="36"/>
    </row>
    <row r="3887" spans="8:8" s="32" customFormat="1" ht="12.75" customHeight="1" x14ac:dyDescent="0.2">
      <c r="H3887" s="36"/>
    </row>
    <row r="3888" spans="8:8" s="32" customFormat="1" ht="12.75" customHeight="1" x14ac:dyDescent="0.2">
      <c r="H3888" s="36"/>
    </row>
    <row r="3889" spans="8:8" s="32" customFormat="1" ht="12.75" customHeight="1" x14ac:dyDescent="0.2">
      <c r="H3889" s="36"/>
    </row>
    <row r="3890" spans="8:8" s="32" customFormat="1" ht="12.75" customHeight="1" x14ac:dyDescent="0.2">
      <c r="H3890" s="36"/>
    </row>
    <row r="3891" spans="8:8" s="32" customFormat="1" ht="12.75" customHeight="1" x14ac:dyDescent="0.2">
      <c r="H3891" s="36"/>
    </row>
    <row r="3892" spans="8:8" s="32" customFormat="1" ht="12.75" customHeight="1" x14ac:dyDescent="0.2">
      <c r="H3892" s="36"/>
    </row>
    <row r="3893" spans="8:8" s="32" customFormat="1" ht="12.75" customHeight="1" x14ac:dyDescent="0.2">
      <c r="H3893" s="36"/>
    </row>
    <row r="3894" spans="8:8" s="32" customFormat="1" ht="12.75" customHeight="1" x14ac:dyDescent="0.2">
      <c r="H3894" s="36"/>
    </row>
    <row r="3895" spans="8:8" s="32" customFormat="1" ht="12.75" customHeight="1" x14ac:dyDescent="0.2">
      <c r="H3895" s="36"/>
    </row>
    <row r="3896" spans="8:8" s="32" customFormat="1" ht="12.75" customHeight="1" x14ac:dyDescent="0.2">
      <c r="H3896" s="36"/>
    </row>
    <row r="3897" spans="8:8" s="32" customFormat="1" ht="12.75" customHeight="1" x14ac:dyDescent="0.2">
      <c r="H3897" s="36"/>
    </row>
    <row r="3898" spans="8:8" s="32" customFormat="1" ht="12.75" customHeight="1" x14ac:dyDescent="0.2">
      <c r="H3898" s="36"/>
    </row>
    <row r="3899" spans="8:8" s="32" customFormat="1" ht="12.75" customHeight="1" x14ac:dyDescent="0.2">
      <c r="H3899" s="36"/>
    </row>
    <row r="3900" spans="8:8" s="32" customFormat="1" ht="12.75" customHeight="1" x14ac:dyDescent="0.2">
      <c r="H3900" s="36"/>
    </row>
    <row r="3901" spans="8:8" s="32" customFormat="1" ht="12.75" customHeight="1" x14ac:dyDescent="0.2">
      <c r="H3901" s="36"/>
    </row>
    <row r="3902" spans="8:8" s="32" customFormat="1" ht="12.75" customHeight="1" x14ac:dyDescent="0.2">
      <c r="H3902" s="36"/>
    </row>
    <row r="3903" spans="8:8" s="32" customFormat="1" ht="12.75" customHeight="1" x14ac:dyDescent="0.2">
      <c r="H3903" s="36"/>
    </row>
    <row r="3904" spans="8:8" s="32" customFormat="1" ht="12.75" customHeight="1" x14ac:dyDescent="0.2">
      <c r="H3904" s="36"/>
    </row>
    <row r="3905" spans="8:8" s="32" customFormat="1" ht="12.75" customHeight="1" x14ac:dyDescent="0.2">
      <c r="H3905" s="36"/>
    </row>
    <row r="3906" spans="8:8" s="32" customFormat="1" ht="12.75" customHeight="1" x14ac:dyDescent="0.2">
      <c r="H3906" s="36"/>
    </row>
    <row r="3907" spans="8:8" s="32" customFormat="1" ht="12.75" customHeight="1" x14ac:dyDescent="0.2">
      <c r="H3907" s="36"/>
    </row>
    <row r="3908" spans="8:8" s="32" customFormat="1" ht="12.75" customHeight="1" x14ac:dyDescent="0.2">
      <c r="H3908" s="36"/>
    </row>
    <row r="3909" spans="8:8" s="32" customFormat="1" ht="12.75" customHeight="1" x14ac:dyDescent="0.2">
      <c r="H3909" s="36"/>
    </row>
    <row r="3910" spans="8:8" s="32" customFormat="1" ht="12.75" customHeight="1" x14ac:dyDescent="0.2">
      <c r="H3910" s="36"/>
    </row>
    <row r="3911" spans="8:8" s="32" customFormat="1" ht="12.75" customHeight="1" x14ac:dyDescent="0.2">
      <c r="H3911" s="36"/>
    </row>
    <row r="3912" spans="8:8" s="32" customFormat="1" ht="12.75" customHeight="1" x14ac:dyDescent="0.2">
      <c r="H3912" s="36"/>
    </row>
    <row r="3913" spans="8:8" s="32" customFormat="1" ht="12.75" customHeight="1" x14ac:dyDescent="0.2">
      <c r="H3913" s="36"/>
    </row>
    <row r="3914" spans="8:8" s="32" customFormat="1" ht="12.75" customHeight="1" x14ac:dyDescent="0.2">
      <c r="H3914" s="36"/>
    </row>
    <row r="3915" spans="8:8" s="32" customFormat="1" ht="12.75" customHeight="1" x14ac:dyDescent="0.2">
      <c r="H3915" s="36"/>
    </row>
    <row r="3916" spans="8:8" s="32" customFormat="1" ht="12.75" customHeight="1" x14ac:dyDescent="0.2">
      <c r="H3916" s="36"/>
    </row>
    <row r="3917" spans="8:8" s="32" customFormat="1" ht="12.75" customHeight="1" x14ac:dyDescent="0.2">
      <c r="H3917" s="36"/>
    </row>
    <row r="3918" spans="8:8" s="32" customFormat="1" ht="12.75" customHeight="1" x14ac:dyDescent="0.2">
      <c r="H3918" s="36"/>
    </row>
    <row r="3919" spans="8:8" s="32" customFormat="1" ht="12.75" customHeight="1" x14ac:dyDescent="0.2">
      <c r="H3919" s="36"/>
    </row>
    <row r="3920" spans="8:8" s="32" customFormat="1" ht="12.75" customHeight="1" x14ac:dyDescent="0.2">
      <c r="H3920" s="36"/>
    </row>
    <row r="3921" spans="8:8" s="32" customFormat="1" ht="12.75" customHeight="1" x14ac:dyDescent="0.2">
      <c r="H3921" s="36"/>
    </row>
    <row r="3922" spans="8:8" s="32" customFormat="1" ht="12.75" customHeight="1" x14ac:dyDescent="0.2">
      <c r="H3922" s="36"/>
    </row>
    <row r="3923" spans="8:8" s="32" customFormat="1" ht="12.75" customHeight="1" x14ac:dyDescent="0.2">
      <c r="H3923" s="36"/>
    </row>
    <row r="3924" spans="8:8" s="32" customFormat="1" ht="12.75" customHeight="1" x14ac:dyDescent="0.2">
      <c r="H3924" s="36"/>
    </row>
    <row r="3925" spans="8:8" s="32" customFormat="1" ht="12.75" customHeight="1" x14ac:dyDescent="0.2">
      <c r="H3925" s="36"/>
    </row>
    <row r="3926" spans="8:8" s="32" customFormat="1" ht="12.75" customHeight="1" x14ac:dyDescent="0.2">
      <c r="H3926" s="36"/>
    </row>
    <row r="3927" spans="8:8" s="32" customFormat="1" ht="12.75" customHeight="1" x14ac:dyDescent="0.2">
      <c r="H3927" s="36"/>
    </row>
    <row r="3928" spans="8:8" s="32" customFormat="1" ht="12.75" customHeight="1" x14ac:dyDescent="0.2">
      <c r="H3928" s="36"/>
    </row>
    <row r="3929" spans="8:8" s="32" customFormat="1" ht="12.75" customHeight="1" x14ac:dyDescent="0.2">
      <c r="H3929" s="36"/>
    </row>
    <row r="3930" spans="8:8" s="32" customFormat="1" ht="12.75" customHeight="1" x14ac:dyDescent="0.2">
      <c r="H3930" s="36"/>
    </row>
    <row r="3931" spans="8:8" s="32" customFormat="1" ht="12.75" customHeight="1" x14ac:dyDescent="0.2">
      <c r="H3931" s="36"/>
    </row>
    <row r="3932" spans="8:8" s="32" customFormat="1" ht="12.75" customHeight="1" x14ac:dyDescent="0.2">
      <c r="H3932" s="36"/>
    </row>
    <row r="3933" spans="8:8" s="32" customFormat="1" ht="12.75" customHeight="1" x14ac:dyDescent="0.2">
      <c r="H3933" s="36"/>
    </row>
    <row r="3934" spans="8:8" s="32" customFormat="1" ht="12.75" customHeight="1" x14ac:dyDescent="0.2">
      <c r="H3934" s="36"/>
    </row>
    <row r="3935" spans="8:8" s="32" customFormat="1" ht="12.75" customHeight="1" x14ac:dyDescent="0.2">
      <c r="H3935" s="36"/>
    </row>
    <row r="3936" spans="8:8" s="32" customFormat="1" ht="12.75" customHeight="1" x14ac:dyDescent="0.2">
      <c r="H3936" s="36"/>
    </row>
    <row r="3937" spans="8:8" s="32" customFormat="1" ht="12.75" customHeight="1" x14ac:dyDescent="0.2">
      <c r="H3937" s="36"/>
    </row>
    <row r="3938" spans="8:8" s="32" customFormat="1" ht="12.75" customHeight="1" x14ac:dyDescent="0.2">
      <c r="H3938" s="36"/>
    </row>
    <row r="3939" spans="8:8" s="32" customFormat="1" ht="12.75" customHeight="1" x14ac:dyDescent="0.2">
      <c r="H3939" s="36"/>
    </row>
    <row r="3940" spans="8:8" s="32" customFormat="1" ht="12.75" customHeight="1" x14ac:dyDescent="0.2">
      <c r="H3940" s="36"/>
    </row>
    <row r="3941" spans="8:8" s="32" customFormat="1" ht="12.75" customHeight="1" x14ac:dyDescent="0.2">
      <c r="H3941" s="36"/>
    </row>
    <row r="3942" spans="8:8" s="32" customFormat="1" ht="12.75" customHeight="1" x14ac:dyDescent="0.2">
      <c r="H3942" s="36"/>
    </row>
    <row r="3943" spans="8:8" s="32" customFormat="1" ht="12.75" customHeight="1" x14ac:dyDescent="0.2">
      <c r="H3943" s="36"/>
    </row>
    <row r="3944" spans="8:8" s="32" customFormat="1" ht="12.75" customHeight="1" x14ac:dyDescent="0.2">
      <c r="H3944" s="36"/>
    </row>
    <row r="3945" spans="8:8" s="32" customFormat="1" ht="12.75" customHeight="1" x14ac:dyDescent="0.2">
      <c r="H3945" s="36"/>
    </row>
    <row r="3946" spans="8:8" s="32" customFormat="1" ht="12.75" customHeight="1" x14ac:dyDescent="0.2">
      <c r="H3946" s="36"/>
    </row>
    <row r="3947" spans="8:8" s="32" customFormat="1" ht="12.75" customHeight="1" x14ac:dyDescent="0.2">
      <c r="H3947" s="36"/>
    </row>
    <row r="3948" spans="8:8" s="32" customFormat="1" ht="12.75" customHeight="1" x14ac:dyDescent="0.2">
      <c r="H3948" s="36"/>
    </row>
    <row r="3949" spans="8:8" s="32" customFormat="1" ht="12.75" customHeight="1" x14ac:dyDescent="0.2">
      <c r="H3949" s="36"/>
    </row>
    <row r="3950" spans="8:8" s="32" customFormat="1" ht="12.75" customHeight="1" x14ac:dyDescent="0.2">
      <c r="H3950" s="36"/>
    </row>
    <row r="3951" spans="8:8" s="32" customFormat="1" ht="12.75" customHeight="1" x14ac:dyDescent="0.2">
      <c r="H3951" s="36"/>
    </row>
    <row r="3952" spans="8:8" s="32" customFormat="1" ht="12.75" customHeight="1" x14ac:dyDescent="0.2">
      <c r="H3952" s="36"/>
    </row>
    <row r="3953" spans="8:8" s="32" customFormat="1" ht="12.75" customHeight="1" x14ac:dyDescent="0.2">
      <c r="H3953" s="36"/>
    </row>
    <row r="3954" spans="8:8" s="32" customFormat="1" ht="12.75" customHeight="1" x14ac:dyDescent="0.2">
      <c r="H3954" s="36"/>
    </row>
    <row r="3955" spans="8:8" s="32" customFormat="1" ht="12.75" customHeight="1" x14ac:dyDescent="0.2">
      <c r="H3955" s="36"/>
    </row>
    <row r="3956" spans="8:8" s="32" customFormat="1" ht="12.75" customHeight="1" x14ac:dyDescent="0.2">
      <c r="H3956" s="36"/>
    </row>
    <row r="3957" spans="8:8" s="32" customFormat="1" ht="12.75" customHeight="1" x14ac:dyDescent="0.2">
      <c r="H3957" s="36"/>
    </row>
    <row r="3958" spans="8:8" s="32" customFormat="1" ht="12.75" customHeight="1" x14ac:dyDescent="0.2">
      <c r="H3958" s="36"/>
    </row>
    <row r="3959" spans="8:8" s="32" customFormat="1" ht="12.75" customHeight="1" x14ac:dyDescent="0.2">
      <c r="H3959" s="36"/>
    </row>
    <row r="3960" spans="8:8" s="32" customFormat="1" ht="12.75" customHeight="1" x14ac:dyDescent="0.2">
      <c r="H3960" s="36"/>
    </row>
    <row r="3961" spans="8:8" s="32" customFormat="1" ht="12.75" customHeight="1" x14ac:dyDescent="0.2">
      <c r="H3961" s="36"/>
    </row>
    <row r="3962" spans="8:8" s="32" customFormat="1" ht="12.75" customHeight="1" x14ac:dyDescent="0.2">
      <c r="H3962" s="36"/>
    </row>
    <row r="3963" spans="8:8" s="32" customFormat="1" ht="12.75" customHeight="1" x14ac:dyDescent="0.2">
      <c r="H3963" s="36"/>
    </row>
    <row r="3964" spans="8:8" s="32" customFormat="1" ht="12.75" customHeight="1" x14ac:dyDescent="0.2">
      <c r="H3964" s="36"/>
    </row>
    <row r="3965" spans="8:8" s="32" customFormat="1" ht="12.75" customHeight="1" x14ac:dyDescent="0.2">
      <c r="H3965" s="36"/>
    </row>
    <row r="3966" spans="8:8" s="32" customFormat="1" ht="12.75" customHeight="1" x14ac:dyDescent="0.2">
      <c r="H3966" s="36"/>
    </row>
    <row r="3967" spans="8:8" s="32" customFormat="1" ht="12.75" customHeight="1" x14ac:dyDescent="0.2">
      <c r="H3967" s="36"/>
    </row>
    <row r="3968" spans="8:8" s="32" customFormat="1" ht="12.75" customHeight="1" x14ac:dyDescent="0.2">
      <c r="H3968" s="36"/>
    </row>
    <row r="3969" spans="8:8" s="32" customFormat="1" ht="12.75" customHeight="1" x14ac:dyDescent="0.2">
      <c r="H3969" s="36"/>
    </row>
    <row r="3970" spans="8:8" s="32" customFormat="1" ht="12.75" customHeight="1" x14ac:dyDescent="0.2">
      <c r="H3970" s="36"/>
    </row>
    <row r="3971" spans="8:8" s="32" customFormat="1" ht="12.75" customHeight="1" x14ac:dyDescent="0.2">
      <c r="H3971" s="36"/>
    </row>
    <row r="3972" spans="8:8" s="32" customFormat="1" ht="12.75" customHeight="1" x14ac:dyDescent="0.2">
      <c r="H3972" s="36"/>
    </row>
    <row r="3973" spans="8:8" s="32" customFormat="1" ht="12.75" customHeight="1" x14ac:dyDescent="0.2">
      <c r="H3973" s="36"/>
    </row>
    <row r="3974" spans="8:8" s="32" customFormat="1" ht="12.75" customHeight="1" x14ac:dyDescent="0.2">
      <c r="H3974" s="36"/>
    </row>
    <row r="3975" spans="8:8" s="32" customFormat="1" ht="12.75" customHeight="1" x14ac:dyDescent="0.2">
      <c r="H3975" s="36"/>
    </row>
    <row r="3976" spans="8:8" s="32" customFormat="1" ht="12.75" customHeight="1" x14ac:dyDescent="0.2">
      <c r="H3976" s="36"/>
    </row>
    <row r="3977" spans="8:8" s="32" customFormat="1" ht="12.75" customHeight="1" x14ac:dyDescent="0.2">
      <c r="H3977" s="36"/>
    </row>
    <row r="3978" spans="8:8" s="32" customFormat="1" ht="12.75" customHeight="1" x14ac:dyDescent="0.2">
      <c r="H3978" s="36"/>
    </row>
    <row r="3979" spans="8:8" s="32" customFormat="1" ht="12.75" customHeight="1" x14ac:dyDescent="0.2">
      <c r="H3979" s="36"/>
    </row>
    <row r="3980" spans="8:8" s="32" customFormat="1" ht="12.75" customHeight="1" x14ac:dyDescent="0.2">
      <c r="H3980" s="36"/>
    </row>
    <row r="3981" spans="8:8" s="32" customFormat="1" ht="12.75" customHeight="1" x14ac:dyDescent="0.2">
      <c r="H3981" s="36"/>
    </row>
    <row r="3982" spans="8:8" s="32" customFormat="1" ht="12.75" customHeight="1" x14ac:dyDescent="0.2">
      <c r="H3982" s="36"/>
    </row>
    <row r="3983" spans="8:8" s="32" customFormat="1" ht="12.75" customHeight="1" x14ac:dyDescent="0.2">
      <c r="H3983" s="36"/>
    </row>
    <row r="3984" spans="8:8" s="32" customFormat="1" ht="12.75" customHeight="1" x14ac:dyDescent="0.2">
      <c r="H3984" s="36"/>
    </row>
    <row r="3985" spans="8:8" s="32" customFormat="1" ht="12.75" customHeight="1" x14ac:dyDescent="0.2">
      <c r="H3985" s="36"/>
    </row>
    <row r="3986" spans="8:8" s="32" customFormat="1" ht="12.75" customHeight="1" x14ac:dyDescent="0.2">
      <c r="H3986" s="36"/>
    </row>
    <row r="3987" spans="8:8" s="32" customFormat="1" ht="12.75" customHeight="1" x14ac:dyDescent="0.2">
      <c r="H3987" s="36"/>
    </row>
    <row r="3988" spans="8:8" s="32" customFormat="1" ht="12.75" customHeight="1" x14ac:dyDescent="0.2">
      <c r="H3988" s="36"/>
    </row>
    <row r="3989" spans="8:8" s="32" customFormat="1" ht="12.75" customHeight="1" x14ac:dyDescent="0.2">
      <c r="H3989" s="36"/>
    </row>
    <row r="3990" spans="8:8" s="32" customFormat="1" ht="12.75" customHeight="1" x14ac:dyDescent="0.2">
      <c r="H3990" s="36"/>
    </row>
    <row r="3991" spans="8:8" s="32" customFormat="1" ht="12.75" customHeight="1" x14ac:dyDescent="0.2">
      <c r="H3991" s="36"/>
    </row>
    <row r="3992" spans="8:8" s="32" customFormat="1" ht="12.75" customHeight="1" x14ac:dyDescent="0.2">
      <c r="H3992" s="36"/>
    </row>
    <row r="3993" spans="8:8" s="32" customFormat="1" ht="12.75" customHeight="1" x14ac:dyDescent="0.2">
      <c r="H3993" s="36"/>
    </row>
    <row r="3994" spans="8:8" s="32" customFormat="1" ht="12.75" customHeight="1" x14ac:dyDescent="0.2">
      <c r="H3994" s="36"/>
    </row>
    <row r="3995" spans="8:8" s="32" customFormat="1" ht="12.75" customHeight="1" x14ac:dyDescent="0.2">
      <c r="H3995" s="36"/>
    </row>
    <row r="3996" spans="8:8" s="32" customFormat="1" ht="12.75" customHeight="1" x14ac:dyDescent="0.2">
      <c r="H3996" s="36"/>
    </row>
    <row r="3997" spans="8:8" s="32" customFormat="1" ht="12.75" customHeight="1" x14ac:dyDescent="0.2">
      <c r="H3997" s="36"/>
    </row>
    <row r="3998" spans="8:8" s="32" customFormat="1" ht="12.75" customHeight="1" x14ac:dyDescent="0.2">
      <c r="H3998" s="36"/>
    </row>
    <row r="3999" spans="8:8" s="32" customFormat="1" ht="12.75" customHeight="1" x14ac:dyDescent="0.2">
      <c r="H3999" s="36"/>
    </row>
    <row r="4000" spans="8:8" s="32" customFormat="1" ht="12.75" customHeight="1" x14ac:dyDescent="0.2">
      <c r="H4000" s="36"/>
    </row>
    <row r="4001" spans="8:8" s="32" customFormat="1" ht="12.75" customHeight="1" x14ac:dyDescent="0.2">
      <c r="H4001" s="36"/>
    </row>
    <row r="4002" spans="8:8" s="32" customFormat="1" ht="12.75" customHeight="1" x14ac:dyDescent="0.2">
      <c r="H4002" s="36"/>
    </row>
    <row r="4003" spans="8:8" s="32" customFormat="1" ht="12.75" customHeight="1" x14ac:dyDescent="0.2">
      <c r="H4003" s="36"/>
    </row>
    <row r="4004" spans="8:8" s="32" customFormat="1" ht="12.75" customHeight="1" x14ac:dyDescent="0.2">
      <c r="H4004" s="36"/>
    </row>
    <row r="4005" spans="8:8" s="32" customFormat="1" ht="12.75" customHeight="1" x14ac:dyDescent="0.2">
      <c r="H4005" s="36"/>
    </row>
    <row r="4006" spans="8:8" s="32" customFormat="1" ht="12.75" customHeight="1" x14ac:dyDescent="0.2">
      <c r="H4006" s="36"/>
    </row>
    <row r="4007" spans="8:8" s="32" customFormat="1" ht="12.75" customHeight="1" x14ac:dyDescent="0.2">
      <c r="H4007" s="36"/>
    </row>
    <row r="4008" spans="8:8" s="32" customFormat="1" ht="12.75" customHeight="1" x14ac:dyDescent="0.2">
      <c r="H4008" s="36"/>
    </row>
    <row r="4009" spans="8:8" s="32" customFormat="1" ht="12.75" customHeight="1" x14ac:dyDescent="0.2">
      <c r="H4009" s="36"/>
    </row>
    <row r="4010" spans="8:8" s="32" customFormat="1" ht="12.75" customHeight="1" x14ac:dyDescent="0.2">
      <c r="H4010" s="36"/>
    </row>
    <row r="4011" spans="8:8" s="32" customFormat="1" ht="12.75" customHeight="1" x14ac:dyDescent="0.2">
      <c r="H4011" s="36"/>
    </row>
    <row r="4012" spans="8:8" s="32" customFormat="1" ht="12.75" customHeight="1" x14ac:dyDescent="0.2">
      <c r="H4012" s="36"/>
    </row>
    <row r="4013" spans="8:8" s="32" customFormat="1" ht="12.75" customHeight="1" x14ac:dyDescent="0.2">
      <c r="H4013" s="36"/>
    </row>
    <row r="4014" spans="8:8" s="32" customFormat="1" ht="12.75" customHeight="1" x14ac:dyDescent="0.2">
      <c r="H4014" s="36"/>
    </row>
    <row r="4015" spans="8:8" s="32" customFormat="1" ht="12.75" customHeight="1" x14ac:dyDescent="0.2">
      <c r="H4015" s="36"/>
    </row>
    <row r="4016" spans="8:8" s="32" customFormat="1" ht="12.75" customHeight="1" x14ac:dyDescent="0.2">
      <c r="H4016" s="36"/>
    </row>
    <row r="4017" spans="8:8" s="32" customFormat="1" ht="12.75" customHeight="1" x14ac:dyDescent="0.2">
      <c r="H4017" s="36"/>
    </row>
    <row r="4018" spans="8:8" s="32" customFormat="1" ht="12.75" customHeight="1" x14ac:dyDescent="0.2">
      <c r="H4018" s="36"/>
    </row>
    <row r="4019" spans="8:8" s="32" customFormat="1" ht="12.75" customHeight="1" x14ac:dyDescent="0.2">
      <c r="H4019" s="36"/>
    </row>
    <row r="4020" spans="8:8" s="32" customFormat="1" ht="12.75" customHeight="1" x14ac:dyDescent="0.2">
      <c r="H4020" s="36"/>
    </row>
    <row r="4021" spans="8:8" s="32" customFormat="1" ht="12.75" customHeight="1" x14ac:dyDescent="0.2">
      <c r="H4021" s="36"/>
    </row>
    <row r="4022" spans="8:8" s="32" customFormat="1" ht="12.75" customHeight="1" x14ac:dyDescent="0.2">
      <c r="H4022" s="36"/>
    </row>
    <row r="4023" spans="8:8" s="32" customFormat="1" ht="12.75" customHeight="1" x14ac:dyDescent="0.2">
      <c r="H4023" s="36"/>
    </row>
    <row r="4024" spans="8:8" s="32" customFormat="1" ht="12.75" customHeight="1" x14ac:dyDescent="0.2">
      <c r="H4024" s="36"/>
    </row>
    <row r="4025" spans="8:8" s="32" customFormat="1" ht="12.75" customHeight="1" x14ac:dyDescent="0.2">
      <c r="H4025" s="36"/>
    </row>
    <row r="4026" spans="8:8" s="32" customFormat="1" ht="12.75" customHeight="1" x14ac:dyDescent="0.2">
      <c r="H4026" s="36"/>
    </row>
    <row r="4027" spans="8:8" s="32" customFormat="1" ht="12.75" customHeight="1" x14ac:dyDescent="0.2">
      <c r="H4027" s="36"/>
    </row>
    <row r="4028" spans="8:8" s="32" customFormat="1" ht="12.75" customHeight="1" x14ac:dyDescent="0.2">
      <c r="H4028" s="36"/>
    </row>
    <row r="4029" spans="8:8" s="32" customFormat="1" ht="12.75" customHeight="1" x14ac:dyDescent="0.2">
      <c r="H4029" s="36"/>
    </row>
    <row r="4030" spans="8:8" s="32" customFormat="1" ht="12.75" customHeight="1" x14ac:dyDescent="0.2">
      <c r="H4030" s="36"/>
    </row>
    <row r="4031" spans="8:8" s="32" customFormat="1" ht="12.75" customHeight="1" x14ac:dyDescent="0.2">
      <c r="H4031" s="36"/>
    </row>
    <row r="4032" spans="8:8" s="32" customFormat="1" ht="12.75" customHeight="1" x14ac:dyDescent="0.2">
      <c r="H4032" s="36"/>
    </row>
    <row r="4033" spans="8:8" s="32" customFormat="1" ht="12.75" customHeight="1" x14ac:dyDescent="0.2">
      <c r="H4033" s="36"/>
    </row>
    <row r="4034" spans="8:8" s="32" customFormat="1" ht="12.75" customHeight="1" x14ac:dyDescent="0.2">
      <c r="H4034" s="36"/>
    </row>
    <row r="4035" spans="8:8" s="32" customFormat="1" ht="12.75" customHeight="1" x14ac:dyDescent="0.2">
      <c r="H4035" s="36"/>
    </row>
    <row r="4036" spans="8:8" s="32" customFormat="1" ht="12.75" customHeight="1" x14ac:dyDescent="0.2">
      <c r="H4036" s="36"/>
    </row>
    <row r="4037" spans="8:8" s="32" customFormat="1" ht="12.75" customHeight="1" x14ac:dyDescent="0.2">
      <c r="H4037" s="36"/>
    </row>
    <row r="4038" spans="8:8" s="32" customFormat="1" ht="12.75" customHeight="1" x14ac:dyDescent="0.2">
      <c r="H4038" s="36"/>
    </row>
    <row r="4039" spans="8:8" s="32" customFormat="1" ht="12.75" customHeight="1" x14ac:dyDescent="0.2">
      <c r="H4039" s="36"/>
    </row>
    <row r="4040" spans="8:8" s="32" customFormat="1" ht="12.75" customHeight="1" x14ac:dyDescent="0.2">
      <c r="H4040" s="36"/>
    </row>
    <row r="4041" spans="8:8" s="32" customFormat="1" ht="12.75" customHeight="1" x14ac:dyDescent="0.2">
      <c r="H4041" s="36"/>
    </row>
    <row r="4042" spans="8:8" s="32" customFormat="1" ht="12.75" customHeight="1" x14ac:dyDescent="0.2">
      <c r="H4042" s="36"/>
    </row>
    <row r="4043" spans="8:8" s="32" customFormat="1" ht="12.75" customHeight="1" x14ac:dyDescent="0.2">
      <c r="H4043" s="36"/>
    </row>
    <row r="4044" spans="8:8" s="32" customFormat="1" ht="12.75" customHeight="1" x14ac:dyDescent="0.2">
      <c r="H4044" s="36"/>
    </row>
    <row r="4045" spans="8:8" s="32" customFormat="1" ht="12.75" customHeight="1" x14ac:dyDescent="0.2">
      <c r="H4045" s="36"/>
    </row>
    <row r="4046" spans="8:8" s="32" customFormat="1" ht="12.75" customHeight="1" x14ac:dyDescent="0.2">
      <c r="H4046" s="36"/>
    </row>
    <row r="4047" spans="8:8" s="32" customFormat="1" ht="12.75" customHeight="1" x14ac:dyDescent="0.2">
      <c r="H4047" s="36"/>
    </row>
    <row r="4048" spans="8:8" s="32" customFormat="1" ht="12.75" customHeight="1" x14ac:dyDescent="0.2">
      <c r="H4048" s="36"/>
    </row>
    <row r="4049" spans="8:8" s="32" customFormat="1" ht="12.75" customHeight="1" x14ac:dyDescent="0.2">
      <c r="H4049" s="36"/>
    </row>
    <row r="4050" spans="8:8" s="32" customFormat="1" ht="12.75" customHeight="1" x14ac:dyDescent="0.2">
      <c r="H4050" s="36"/>
    </row>
    <row r="4051" spans="8:8" s="32" customFormat="1" ht="12.75" customHeight="1" x14ac:dyDescent="0.2">
      <c r="H4051" s="36"/>
    </row>
    <row r="4052" spans="8:8" s="32" customFormat="1" ht="12.75" customHeight="1" x14ac:dyDescent="0.2">
      <c r="H4052" s="36"/>
    </row>
    <row r="4053" spans="8:8" s="32" customFormat="1" ht="12.75" customHeight="1" x14ac:dyDescent="0.2">
      <c r="H4053" s="36"/>
    </row>
    <row r="4054" spans="8:8" s="32" customFormat="1" ht="12.75" customHeight="1" x14ac:dyDescent="0.2">
      <c r="H4054" s="36"/>
    </row>
    <row r="4055" spans="8:8" s="32" customFormat="1" ht="12.75" customHeight="1" x14ac:dyDescent="0.2">
      <c r="H4055" s="36"/>
    </row>
    <row r="4056" spans="8:8" s="32" customFormat="1" ht="12.75" customHeight="1" x14ac:dyDescent="0.2">
      <c r="H4056" s="36"/>
    </row>
    <row r="4057" spans="8:8" s="32" customFormat="1" ht="12.75" customHeight="1" x14ac:dyDescent="0.2">
      <c r="H4057" s="36"/>
    </row>
    <row r="4058" spans="8:8" s="32" customFormat="1" ht="12.75" customHeight="1" x14ac:dyDescent="0.2">
      <c r="H4058" s="36"/>
    </row>
    <row r="4059" spans="8:8" s="32" customFormat="1" ht="12.75" customHeight="1" x14ac:dyDescent="0.2">
      <c r="H4059" s="36"/>
    </row>
    <row r="4060" spans="8:8" s="32" customFormat="1" ht="12.75" customHeight="1" x14ac:dyDescent="0.2">
      <c r="H4060" s="36"/>
    </row>
    <row r="4061" spans="8:8" s="32" customFormat="1" ht="12.75" customHeight="1" x14ac:dyDescent="0.2">
      <c r="H4061" s="36"/>
    </row>
    <row r="4062" spans="8:8" s="32" customFormat="1" ht="12.75" customHeight="1" x14ac:dyDescent="0.2">
      <c r="H4062" s="36"/>
    </row>
    <row r="4063" spans="8:8" s="32" customFormat="1" ht="12.75" customHeight="1" x14ac:dyDescent="0.2">
      <c r="H4063" s="36"/>
    </row>
    <row r="4064" spans="8:8" s="32" customFormat="1" ht="12.75" customHeight="1" x14ac:dyDescent="0.2">
      <c r="H4064" s="36"/>
    </row>
    <row r="4065" spans="8:8" s="32" customFormat="1" ht="12.75" customHeight="1" x14ac:dyDescent="0.2">
      <c r="H4065" s="36"/>
    </row>
    <row r="4066" spans="8:8" s="32" customFormat="1" ht="12.75" customHeight="1" x14ac:dyDescent="0.2">
      <c r="H4066" s="36"/>
    </row>
    <row r="4067" spans="8:8" s="32" customFormat="1" ht="12.75" customHeight="1" x14ac:dyDescent="0.2">
      <c r="H4067" s="36"/>
    </row>
    <row r="4068" spans="8:8" s="32" customFormat="1" ht="12.75" customHeight="1" x14ac:dyDescent="0.2">
      <c r="H4068" s="36"/>
    </row>
    <row r="4069" spans="8:8" s="32" customFormat="1" ht="12.75" customHeight="1" x14ac:dyDescent="0.2">
      <c r="H4069" s="36"/>
    </row>
    <row r="4070" spans="8:8" s="32" customFormat="1" ht="12.75" customHeight="1" x14ac:dyDescent="0.2">
      <c r="H4070" s="36"/>
    </row>
    <row r="4071" spans="8:8" s="32" customFormat="1" ht="12.75" customHeight="1" x14ac:dyDescent="0.2">
      <c r="H4071" s="36"/>
    </row>
    <row r="4072" spans="8:8" s="32" customFormat="1" ht="12.75" customHeight="1" x14ac:dyDescent="0.2">
      <c r="H4072" s="36"/>
    </row>
    <row r="4073" spans="8:8" s="32" customFormat="1" ht="12.75" customHeight="1" x14ac:dyDescent="0.2">
      <c r="H4073" s="36"/>
    </row>
    <row r="4074" spans="8:8" s="32" customFormat="1" ht="12.75" customHeight="1" x14ac:dyDescent="0.2">
      <c r="H4074" s="36"/>
    </row>
    <row r="4075" spans="8:8" s="32" customFormat="1" ht="12.75" customHeight="1" x14ac:dyDescent="0.2">
      <c r="H4075" s="36"/>
    </row>
    <row r="4076" spans="8:8" s="32" customFormat="1" ht="12.75" customHeight="1" x14ac:dyDescent="0.2">
      <c r="H4076" s="36"/>
    </row>
    <row r="4077" spans="8:8" s="32" customFormat="1" ht="12.75" customHeight="1" x14ac:dyDescent="0.2">
      <c r="H4077" s="36"/>
    </row>
    <row r="4078" spans="8:8" s="32" customFormat="1" ht="12.75" customHeight="1" x14ac:dyDescent="0.2">
      <c r="H4078" s="36"/>
    </row>
    <row r="4079" spans="8:8" s="32" customFormat="1" ht="12.75" customHeight="1" x14ac:dyDescent="0.2">
      <c r="H4079" s="36"/>
    </row>
    <row r="4080" spans="8:8" s="32" customFormat="1" ht="12.75" customHeight="1" x14ac:dyDescent="0.2">
      <c r="H4080" s="36"/>
    </row>
    <row r="4081" spans="8:8" s="32" customFormat="1" ht="12.75" customHeight="1" x14ac:dyDescent="0.2">
      <c r="H4081" s="36"/>
    </row>
    <row r="4082" spans="8:8" s="32" customFormat="1" ht="12.75" customHeight="1" x14ac:dyDescent="0.2">
      <c r="H4082" s="36"/>
    </row>
    <row r="4083" spans="8:8" s="32" customFormat="1" ht="12.75" customHeight="1" x14ac:dyDescent="0.2">
      <c r="H4083" s="36"/>
    </row>
    <row r="4084" spans="8:8" s="32" customFormat="1" ht="12.75" customHeight="1" x14ac:dyDescent="0.2">
      <c r="H4084" s="36"/>
    </row>
    <row r="4085" spans="8:8" s="32" customFormat="1" ht="12.75" customHeight="1" x14ac:dyDescent="0.2">
      <c r="H4085" s="36"/>
    </row>
    <row r="4086" spans="8:8" s="32" customFormat="1" ht="12.75" customHeight="1" x14ac:dyDescent="0.2">
      <c r="H4086" s="36"/>
    </row>
    <row r="4087" spans="8:8" s="32" customFormat="1" ht="12.75" customHeight="1" x14ac:dyDescent="0.2">
      <c r="H4087" s="36"/>
    </row>
    <row r="4088" spans="8:8" s="32" customFormat="1" ht="12.75" customHeight="1" x14ac:dyDescent="0.2">
      <c r="H4088" s="36"/>
    </row>
    <row r="4089" spans="8:8" s="32" customFormat="1" ht="12.75" customHeight="1" x14ac:dyDescent="0.2">
      <c r="H4089" s="36"/>
    </row>
    <row r="4090" spans="8:8" s="32" customFormat="1" ht="12.75" customHeight="1" x14ac:dyDescent="0.2">
      <c r="H4090" s="36"/>
    </row>
    <row r="4091" spans="8:8" s="32" customFormat="1" ht="12.75" customHeight="1" x14ac:dyDescent="0.2">
      <c r="H4091" s="36"/>
    </row>
    <row r="4092" spans="8:8" s="32" customFormat="1" ht="12.75" customHeight="1" x14ac:dyDescent="0.2">
      <c r="H4092" s="36"/>
    </row>
    <row r="4093" spans="8:8" s="32" customFormat="1" ht="12.75" customHeight="1" x14ac:dyDescent="0.2">
      <c r="H4093" s="36"/>
    </row>
    <row r="4094" spans="8:8" s="32" customFormat="1" ht="12.75" customHeight="1" x14ac:dyDescent="0.2">
      <c r="H4094" s="36"/>
    </row>
    <row r="4095" spans="8:8" s="32" customFormat="1" ht="12.75" customHeight="1" x14ac:dyDescent="0.2">
      <c r="H4095" s="36"/>
    </row>
    <row r="4096" spans="8:8" s="32" customFormat="1" ht="12.75" customHeight="1" x14ac:dyDescent="0.2">
      <c r="H4096" s="36"/>
    </row>
    <row r="4097" spans="8:8" s="32" customFormat="1" ht="12.75" customHeight="1" x14ac:dyDescent="0.2">
      <c r="H4097" s="36"/>
    </row>
    <row r="4098" spans="8:8" s="32" customFormat="1" ht="12.75" customHeight="1" x14ac:dyDescent="0.2">
      <c r="H4098" s="36"/>
    </row>
    <row r="4099" spans="8:8" s="32" customFormat="1" ht="12.75" customHeight="1" x14ac:dyDescent="0.2">
      <c r="H4099" s="36"/>
    </row>
    <row r="4100" spans="8:8" s="32" customFormat="1" ht="12.75" customHeight="1" x14ac:dyDescent="0.2">
      <c r="H4100" s="36"/>
    </row>
    <row r="4101" spans="8:8" s="32" customFormat="1" ht="12.75" customHeight="1" x14ac:dyDescent="0.2">
      <c r="H4101" s="36"/>
    </row>
    <row r="4102" spans="8:8" s="32" customFormat="1" ht="12.75" customHeight="1" x14ac:dyDescent="0.2">
      <c r="H4102" s="36"/>
    </row>
    <row r="4103" spans="8:8" s="32" customFormat="1" ht="12.75" customHeight="1" x14ac:dyDescent="0.2">
      <c r="H4103" s="36"/>
    </row>
    <row r="4104" spans="8:8" s="32" customFormat="1" ht="12.75" customHeight="1" x14ac:dyDescent="0.2">
      <c r="H4104" s="36"/>
    </row>
    <row r="4105" spans="8:8" s="32" customFormat="1" ht="12.75" customHeight="1" x14ac:dyDescent="0.2">
      <c r="H4105" s="36"/>
    </row>
    <row r="4106" spans="8:8" s="32" customFormat="1" ht="12.75" customHeight="1" x14ac:dyDescent="0.2">
      <c r="H4106" s="36"/>
    </row>
    <row r="4107" spans="8:8" s="32" customFormat="1" ht="12.75" customHeight="1" x14ac:dyDescent="0.2">
      <c r="H4107" s="36"/>
    </row>
    <row r="4108" spans="8:8" s="32" customFormat="1" ht="12.75" customHeight="1" x14ac:dyDescent="0.2">
      <c r="H4108" s="36"/>
    </row>
    <row r="4109" spans="8:8" s="32" customFormat="1" ht="12.75" customHeight="1" x14ac:dyDescent="0.2">
      <c r="H4109" s="36"/>
    </row>
    <row r="4110" spans="8:8" s="32" customFormat="1" ht="12.75" customHeight="1" x14ac:dyDescent="0.2">
      <c r="H4110" s="36"/>
    </row>
    <row r="4111" spans="8:8" s="32" customFormat="1" ht="12.75" customHeight="1" x14ac:dyDescent="0.2">
      <c r="H4111" s="36"/>
    </row>
    <row r="4112" spans="8:8" s="32" customFormat="1" ht="12.75" customHeight="1" x14ac:dyDescent="0.2">
      <c r="H4112" s="36"/>
    </row>
    <row r="4113" spans="8:8" s="32" customFormat="1" ht="12.75" customHeight="1" x14ac:dyDescent="0.2">
      <c r="H4113" s="36"/>
    </row>
    <row r="4114" spans="8:8" s="32" customFormat="1" ht="12.75" customHeight="1" x14ac:dyDescent="0.2">
      <c r="H4114" s="36"/>
    </row>
    <row r="4115" spans="8:8" s="32" customFormat="1" ht="12.75" customHeight="1" x14ac:dyDescent="0.2">
      <c r="H4115" s="36"/>
    </row>
    <row r="4116" spans="8:8" s="32" customFormat="1" ht="12.75" customHeight="1" x14ac:dyDescent="0.2">
      <c r="H4116" s="36"/>
    </row>
    <row r="4117" spans="8:8" s="32" customFormat="1" ht="12.75" customHeight="1" x14ac:dyDescent="0.2">
      <c r="H4117" s="36"/>
    </row>
    <row r="4118" spans="8:8" s="32" customFormat="1" ht="12.75" customHeight="1" x14ac:dyDescent="0.2">
      <c r="H4118" s="36"/>
    </row>
    <row r="4119" spans="8:8" s="32" customFormat="1" ht="12.75" customHeight="1" x14ac:dyDescent="0.2">
      <c r="H4119" s="36"/>
    </row>
    <row r="4120" spans="8:8" s="32" customFormat="1" ht="12.75" customHeight="1" x14ac:dyDescent="0.2">
      <c r="H4120" s="36"/>
    </row>
    <row r="4121" spans="8:8" s="32" customFormat="1" ht="12.75" customHeight="1" x14ac:dyDescent="0.2">
      <c r="H4121" s="36"/>
    </row>
    <row r="4122" spans="8:8" s="32" customFormat="1" ht="12.75" customHeight="1" x14ac:dyDescent="0.2">
      <c r="H4122" s="36"/>
    </row>
    <row r="4123" spans="8:8" s="32" customFormat="1" ht="12.75" customHeight="1" x14ac:dyDescent="0.2">
      <c r="H4123" s="36"/>
    </row>
    <row r="4124" spans="8:8" s="32" customFormat="1" ht="12.75" customHeight="1" x14ac:dyDescent="0.2">
      <c r="H4124" s="36"/>
    </row>
    <row r="4125" spans="8:8" s="32" customFormat="1" ht="12.75" customHeight="1" x14ac:dyDescent="0.2">
      <c r="H4125" s="36"/>
    </row>
    <row r="4126" spans="8:8" s="32" customFormat="1" ht="12.75" customHeight="1" x14ac:dyDescent="0.2">
      <c r="H4126" s="36"/>
    </row>
    <row r="4127" spans="8:8" s="32" customFormat="1" ht="12.75" customHeight="1" x14ac:dyDescent="0.2">
      <c r="H4127" s="36"/>
    </row>
    <row r="4128" spans="8:8" s="32" customFormat="1" ht="12.75" customHeight="1" x14ac:dyDescent="0.2">
      <c r="H4128" s="36"/>
    </row>
    <row r="4129" spans="8:8" s="32" customFormat="1" ht="12.75" customHeight="1" x14ac:dyDescent="0.2">
      <c r="H4129" s="36"/>
    </row>
    <row r="4130" spans="8:8" s="32" customFormat="1" ht="12.75" customHeight="1" x14ac:dyDescent="0.2">
      <c r="H4130" s="36"/>
    </row>
    <row r="4131" spans="8:8" s="32" customFormat="1" ht="12.75" customHeight="1" x14ac:dyDescent="0.2">
      <c r="H4131" s="36"/>
    </row>
    <row r="4132" spans="8:8" s="32" customFormat="1" ht="12.75" customHeight="1" x14ac:dyDescent="0.2">
      <c r="H4132" s="36"/>
    </row>
    <row r="4133" spans="8:8" s="32" customFormat="1" ht="12.75" customHeight="1" x14ac:dyDescent="0.2">
      <c r="H4133" s="36"/>
    </row>
    <row r="4134" spans="8:8" s="32" customFormat="1" ht="12.75" customHeight="1" x14ac:dyDescent="0.2">
      <c r="H4134" s="36"/>
    </row>
    <row r="4135" spans="8:8" s="32" customFormat="1" ht="12.75" customHeight="1" x14ac:dyDescent="0.2">
      <c r="H4135" s="36"/>
    </row>
    <row r="4136" spans="8:8" s="32" customFormat="1" ht="12.75" customHeight="1" x14ac:dyDescent="0.2">
      <c r="H4136" s="36"/>
    </row>
    <row r="4137" spans="8:8" s="32" customFormat="1" ht="12.75" customHeight="1" x14ac:dyDescent="0.2">
      <c r="H4137" s="36"/>
    </row>
    <row r="4138" spans="8:8" s="32" customFormat="1" ht="12.75" customHeight="1" x14ac:dyDescent="0.2">
      <c r="H4138" s="36"/>
    </row>
    <row r="4139" spans="8:8" s="32" customFormat="1" ht="12.75" customHeight="1" x14ac:dyDescent="0.2">
      <c r="H4139" s="36"/>
    </row>
    <row r="4140" spans="8:8" s="32" customFormat="1" ht="12.75" customHeight="1" x14ac:dyDescent="0.2">
      <c r="H4140" s="36"/>
    </row>
    <row r="4141" spans="8:8" s="32" customFormat="1" ht="12.75" customHeight="1" x14ac:dyDescent="0.2">
      <c r="H4141" s="36"/>
    </row>
    <row r="4142" spans="8:8" s="32" customFormat="1" ht="12.75" customHeight="1" x14ac:dyDescent="0.2">
      <c r="H4142" s="36"/>
    </row>
    <row r="4143" spans="8:8" s="32" customFormat="1" ht="12.75" customHeight="1" x14ac:dyDescent="0.2">
      <c r="H4143" s="36"/>
    </row>
    <row r="4144" spans="8:8" s="32" customFormat="1" ht="12.75" customHeight="1" x14ac:dyDescent="0.2">
      <c r="H4144" s="36"/>
    </row>
    <row r="4145" spans="8:8" s="32" customFormat="1" ht="12.75" customHeight="1" x14ac:dyDescent="0.2">
      <c r="H4145" s="36"/>
    </row>
    <row r="4146" spans="8:8" s="32" customFormat="1" ht="12.75" customHeight="1" x14ac:dyDescent="0.2">
      <c r="H4146" s="36"/>
    </row>
    <row r="4147" spans="8:8" s="32" customFormat="1" ht="12.75" customHeight="1" x14ac:dyDescent="0.2">
      <c r="H4147" s="36"/>
    </row>
    <row r="4148" spans="8:8" s="32" customFormat="1" ht="12.75" customHeight="1" x14ac:dyDescent="0.2">
      <c r="H4148" s="36"/>
    </row>
    <row r="4149" spans="8:8" s="32" customFormat="1" ht="12.75" customHeight="1" x14ac:dyDescent="0.2">
      <c r="H4149" s="36"/>
    </row>
    <row r="4150" spans="8:8" s="32" customFormat="1" ht="12.75" customHeight="1" x14ac:dyDescent="0.2">
      <c r="H4150" s="36"/>
    </row>
    <row r="4151" spans="8:8" s="32" customFormat="1" ht="12.75" customHeight="1" x14ac:dyDescent="0.2">
      <c r="H4151" s="36"/>
    </row>
    <row r="4152" spans="8:8" s="32" customFormat="1" ht="12.75" customHeight="1" x14ac:dyDescent="0.2">
      <c r="H4152" s="36"/>
    </row>
    <row r="4153" spans="8:8" s="32" customFormat="1" ht="12.75" customHeight="1" x14ac:dyDescent="0.2">
      <c r="H4153" s="36"/>
    </row>
    <row r="4154" spans="8:8" s="32" customFormat="1" ht="12.75" customHeight="1" x14ac:dyDescent="0.2">
      <c r="H4154" s="36"/>
    </row>
    <row r="4155" spans="8:8" s="32" customFormat="1" ht="12.75" customHeight="1" x14ac:dyDescent="0.2">
      <c r="H4155" s="36"/>
    </row>
    <row r="4156" spans="8:8" s="32" customFormat="1" ht="12.75" customHeight="1" x14ac:dyDescent="0.2">
      <c r="H4156" s="36"/>
    </row>
    <row r="4157" spans="8:8" s="32" customFormat="1" ht="12.75" customHeight="1" x14ac:dyDescent="0.2">
      <c r="H4157" s="36"/>
    </row>
    <row r="4158" spans="8:8" s="32" customFormat="1" ht="12.75" customHeight="1" x14ac:dyDescent="0.2">
      <c r="H4158" s="36"/>
    </row>
    <row r="4159" spans="8:8" s="32" customFormat="1" ht="12.75" customHeight="1" x14ac:dyDescent="0.2">
      <c r="H4159" s="36"/>
    </row>
    <row r="4160" spans="8:8" s="32" customFormat="1" ht="12.75" customHeight="1" x14ac:dyDescent="0.2">
      <c r="H4160" s="36"/>
    </row>
    <row r="4161" spans="8:8" s="32" customFormat="1" ht="12.75" customHeight="1" x14ac:dyDescent="0.2">
      <c r="H4161" s="36"/>
    </row>
    <row r="4162" spans="8:8" s="32" customFormat="1" ht="12.75" customHeight="1" x14ac:dyDescent="0.2">
      <c r="H4162" s="36"/>
    </row>
    <row r="4163" spans="8:8" s="32" customFormat="1" ht="12.75" customHeight="1" x14ac:dyDescent="0.2">
      <c r="H4163" s="36"/>
    </row>
    <row r="4164" spans="8:8" s="32" customFormat="1" ht="12.75" customHeight="1" x14ac:dyDescent="0.2">
      <c r="H4164" s="36"/>
    </row>
    <row r="4165" spans="8:8" s="32" customFormat="1" ht="12.75" customHeight="1" x14ac:dyDescent="0.2">
      <c r="H4165" s="36"/>
    </row>
    <row r="4166" spans="8:8" s="32" customFormat="1" ht="12.75" customHeight="1" x14ac:dyDescent="0.2">
      <c r="H4166" s="36"/>
    </row>
    <row r="4167" spans="8:8" s="32" customFormat="1" ht="12.75" customHeight="1" x14ac:dyDescent="0.2">
      <c r="H4167" s="36"/>
    </row>
    <row r="4168" spans="8:8" s="32" customFormat="1" ht="12.75" customHeight="1" x14ac:dyDescent="0.2">
      <c r="H4168" s="36"/>
    </row>
    <row r="4169" spans="8:8" s="32" customFormat="1" ht="12.75" customHeight="1" x14ac:dyDescent="0.2">
      <c r="H4169" s="36"/>
    </row>
    <row r="4170" spans="8:8" s="32" customFormat="1" ht="12.75" customHeight="1" x14ac:dyDescent="0.2">
      <c r="H4170" s="36"/>
    </row>
    <row r="4171" spans="8:8" s="32" customFormat="1" ht="12.75" customHeight="1" x14ac:dyDescent="0.2">
      <c r="H4171" s="36"/>
    </row>
    <row r="4172" spans="8:8" s="32" customFormat="1" ht="12.75" customHeight="1" x14ac:dyDescent="0.2">
      <c r="H4172" s="36"/>
    </row>
    <row r="4173" spans="8:8" s="32" customFormat="1" ht="12.75" customHeight="1" x14ac:dyDescent="0.2">
      <c r="H4173" s="36"/>
    </row>
    <row r="4174" spans="8:8" s="32" customFormat="1" ht="12.75" customHeight="1" x14ac:dyDescent="0.2">
      <c r="H4174" s="36"/>
    </row>
    <row r="4175" spans="8:8" s="32" customFormat="1" ht="12.75" customHeight="1" x14ac:dyDescent="0.2">
      <c r="H4175" s="36"/>
    </row>
    <row r="4176" spans="8:8" s="32" customFormat="1" ht="12.75" customHeight="1" x14ac:dyDescent="0.2">
      <c r="H4176" s="36"/>
    </row>
    <row r="4177" spans="8:8" s="32" customFormat="1" ht="12.75" customHeight="1" x14ac:dyDescent="0.2">
      <c r="H4177" s="36"/>
    </row>
    <row r="4178" spans="8:8" s="32" customFormat="1" ht="12.75" customHeight="1" x14ac:dyDescent="0.2">
      <c r="H4178" s="36"/>
    </row>
    <row r="4179" spans="8:8" s="32" customFormat="1" ht="12.75" customHeight="1" x14ac:dyDescent="0.2">
      <c r="H4179" s="36"/>
    </row>
    <row r="4180" spans="8:8" s="32" customFormat="1" ht="12.75" customHeight="1" x14ac:dyDescent="0.2">
      <c r="H4180" s="36"/>
    </row>
    <row r="4181" spans="8:8" s="32" customFormat="1" ht="12.75" customHeight="1" x14ac:dyDescent="0.2">
      <c r="H4181" s="36"/>
    </row>
    <row r="4182" spans="8:8" s="32" customFormat="1" ht="12.75" customHeight="1" x14ac:dyDescent="0.2">
      <c r="H4182" s="36"/>
    </row>
    <row r="4183" spans="8:8" s="32" customFormat="1" ht="12.75" customHeight="1" x14ac:dyDescent="0.2">
      <c r="H4183" s="36"/>
    </row>
    <row r="4184" spans="8:8" s="32" customFormat="1" ht="12.75" customHeight="1" x14ac:dyDescent="0.2">
      <c r="H4184" s="36"/>
    </row>
    <row r="4185" spans="8:8" s="32" customFormat="1" ht="12.75" customHeight="1" x14ac:dyDescent="0.2">
      <c r="H4185" s="36"/>
    </row>
    <row r="4186" spans="8:8" s="32" customFormat="1" ht="12.75" customHeight="1" x14ac:dyDescent="0.2">
      <c r="H4186" s="36"/>
    </row>
    <row r="4187" spans="8:8" s="32" customFormat="1" ht="12.75" customHeight="1" x14ac:dyDescent="0.2">
      <c r="H4187" s="36"/>
    </row>
    <row r="4188" spans="8:8" s="32" customFormat="1" ht="12.75" customHeight="1" x14ac:dyDescent="0.2">
      <c r="H4188" s="36"/>
    </row>
    <row r="4189" spans="8:8" s="32" customFormat="1" ht="12.75" customHeight="1" x14ac:dyDescent="0.2">
      <c r="H4189" s="36"/>
    </row>
    <row r="4190" spans="8:8" s="32" customFormat="1" ht="12.75" customHeight="1" x14ac:dyDescent="0.2">
      <c r="H4190" s="36"/>
    </row>
    <row r="4191" spans="8:8" s="32" customFormat="1" ht="12.75" customHeight="1" x14ac:dyDescent="0.2">
      <c r="H4191" s="36"/>
    </row>
    <row r="4192" spans="8:8" s="32" customFormat="1" ht="12.75" customHeight="1" x14ac:dyDescent="0.2">
      <c r="H4192" s="36"/>
    </row>
    <row r="4193" spans="8:8" s="32" customFormat="1" ht="12.75" customHeight="1" x14ac:dyDescent="0.2">
      <c r="H4193" s="36"/>
    </row>
    <row r="4194" spans="8:8" s="32" customFormat="1" ht="12.75" customHeight="1" x14ac:dyDescent="0.2">
      <c r="H4194" s="36"/>
    </row>
    <row r="4195" spans="8:8" s="32" customFormat="1" ht="12.75" customHeight="1" x14ac:dyDescent="0.2">
      <c r="H4195" s="36"/>
    </row>
    <row r="4196" spans="8:8" s="32" customFormat="1" ht="12.75" customHeight="1" x14ac:dyDescent="0.2">
      <c r="H4196" s="36"/>
    </row>
    <row r="4197" spans="8:8" s="32" customFormat="1" ht="12.75" customHeight="1" x14ac:dyDescent="0.2">
      <c r="H4197" s="36"/>
    </row>
    <row r="4198" spans="8:8" s="32" customFormat="1" ht="12.75" customHeight="1" x14ac:dyDescent="0.2">
      <c r="H4198" s="36"/>
    </row>
    <row r="4199" spans="8:8" s="32" customFormat="1" ht="12.75" customHeight="1" x14ac:dyDescent="0.2">
      <c r="H4199" s="36"/>
    </row>
    <row r="4200" spans="8:8" s="32" customFormat="1" ht="12.75" customHeight="1" x14ac:dyDescent="0.2">
      <c r="H4200" s="36"/>
    </row>
    <row r="4201" spans="8:8" s="32" customFormat="1" ht="12.75" customHeight="1" x14ac:dyDescent="0.2">
      <c r="H4201" s="36"/>
    </row>
    <row r="4202" spans="8:8" s="32" customFormat="1" ht="12.75" customHeight="1" x14ac:dyDescent="0.2">
      <c r="H4202" s="36"/>
    </row>
    <row r="4203" spans="8:8" s="32" customFormat="1" ht="12.75" customHeight="1" x14ac:dyDescent="0.2">
      <c r="H4203" s="36"/>
    </row>
    <row r="4204" spans="8:8" s="32" customFormat="1" ht="12.75" customHeight="1" x14ac:dyDescent="0.2">
      <c r="H4204" s="36"/>
    </row>
    <row r="4205" spans="8:8" s="32" customFormat="1" ht="12.75" customHeight="1" x14ac:dyDescent="0.2">
      <c r="H4205" s="36"/>
    </row>
    <row r="4206" spans="8:8" s="32" customFormat="1" ht="12.75" customHeight="1" x14ac:dyDescent="0.2">
      <c r="H4206" s="36"/>
    </row>
    <row r="4207" spans="8:8" s="32" customFormat="1" ht="12.75" customHeight="1" x14ac:dyDescent="0.2">
      <c r="H4207" s="36"/>
    </row>
    <row r="4208" spans="8:8" s="32" customFormat="1" ht="12.75" customHeight="1" x14ac:dyDescent="0.2">
      <c r="H4208" s="36"/>
    </row>
    <row r="4209" spans="8:8" s="32" customFormat="1" ht="12.75" customHeight="1" x14ac:dyDescent="0.2">
      <c r="H4209" s="36"/>
    </row>
    <row r="4210" spans="8:8" s="32" customFormat="1" ht="12.75" customHeight="1" x14ac:dyDescent="0.2">
      <c r="H4210" s="36"/>
    </row>
    <row r="4211" spans="8:8" s="32" customFormat="1" ht="12.75" customHeight="1" x14ac:dyDescent="0.2">
      <c r="H4211" s="36"/>
    </row>
    <row r="4212" spans="8:8" s="32" customFormat="1" ht="12.75" customHeight="1" x14ac:dyDescent="0.2">
      <c r="H4212" s="36"/>
    </row>
    <row r="4213" spans="8:8" s="32" customFormat="1" ht="12.75" customHeight="1" x14ac:dyDescent="0.2">
      <c r="H4213" s="36"/>
    </row>
    <row r="4214" spans="8:8" s="32" customFormat="1" ht="12.75" customHeight="1" x14ac:dyDescent="0.2">
      <c r="H4214" s="36"/>
    </row>
    <row r="4215" spans="8:8" s="32" customFormat="1" ht="12.75" customHeight="1" x14ac:dyDescent="0.2">
      <c r="H4215" s="36"/>
    </row>
    <row r="4216" spans="8:8" s="32" customFormat="1" ht="12.75" customHeight="1" x14ac:dyDescent="0.2">
      <c r="H4216" s="36"/>
    </row>
    <row r="4217" spans="8:8" s="32" customFormat="1" ht="12.75" customHeight="1" x14ac:dyDescent="0.2">
      <c r="H4217" s="36"/>
    </row>
    <row r="4218" spans="8:8" s="32" customFormat="1" ht="12.75" customHeight="1" x14ac:dyDescent="0.2">
      <c r="H4218" s="36"/>
    </row>
    <row r="4219" spans="8:8" s="32" customFormat="1" ht="12.75" customHeight="1" x14ac:dyDescent="0.2">
      <c r="H4219" s="36"/>
    </row>
    <row r="4220" spans="8:8" s="32" customFormat="1" ht="12.75" customHeight="1" x14ac:dyDescent="0.2">
      <c r="H4220" s="36"/>
    </row>
    <row r="4221" spans="8:8" s="32" customFormat="1" ht="12.75" customHeight="1" x14ac:dyDescent="0.2">
      <c r="H4221" s="36"/>
    </row>
    <row r="4222" spans="8:8" s="32" customFormat="1" ht="12.75" customHeight="1" x14ac:dyDescent="0.2">
      <c r="H4222" s="36"/>
    </row>
    <row r="4223" spans="8:8" s="32" customFormat="1" ht="12.75" customHeight="1" x14ac:dyDescent="0.2">
      <c r="H4223" s="36"/>
    </row>
    <row r="4224" spans="8:8" s="32" customFormat="1" ht="12.75" customHeight="1" x14ac:dyDescent="0.2">
      <c r="H4224" s="36"/>
    </row>
    <row r="4225" spans="8:8" s="32" customFormat="1" ht="12.75" customHeight="1" x14ac:dyDescent="0.2">
      <c r="H4225" s="36"/>
    </row>
    <row r="4226" spans="8:8" s="32" customFormat="1" ht="12.75" customHeight="1" x14ac:dyDescent="0.2">
      <c r="H4226" s="36"/>
    </row>
    <row r="4227" spans="8:8" s="32" customFormat="1" ht="12.75" customHeight="1" x14ac:dyDescent="0.2">
      <c r="H4227" s="36"/>
    </row>
    <row r="4228" spans="8:8" s="32" customFormat="1" ht="12.75" customHeight="1" x14ac:dyDescent="0.2">
      <c r="H4228" s="36"/>
    </row>
    <row r="4229" spans="8:8" s="32" customFormat="1" ht="12.75" customHeight="1" x14ac:dyDescent="0.2">
      <c r="H4229" s="36"/>
    </row>
    <row r="4230" spans="8:8" s="32" customFormat="1" ht="12.75" customHeight="1" x14ac:dyDescent="0.2">
      <c r="H4230" s="36"/>
    </row>
    <row r="4231" spans="8:8" s="32" customFormat="1" ht="12.75" customHeight="1" x14ac:dyDescent="0.2">
      <c r="H4231" s="36"/>
    </row>
    <row r="4232" spans="8:8" s="32" customFormat="1" ht="12.75" customHeight="1" x14ac:dyDescent="0.2">
      <c r="H4232" s="36"/>
    </row>
    <row r="4233" spans="8:8" s="32" customFormat="1" ht="12.75" customHeight="1" x14ac:dyDescent="0.2">
      <c r="H4233" s="36"/>
    </row>
    <row r="4234" spans="8:8" s="32" customFormat="1" ht="12.75" customHeight="1" x14ac:dyDescent="0.2">
      <c r="H4234" s="36"/>
    </row>
    <row r="4235" spans="8:8" s="32" customFormat="1" ht="12.75" customHeight="1" x14ac:dyDescent="0.2">
      <c r="H4235" s="36"/>
    </row>
    <row r="4236" spans="8:8" s="32" customFormat="1" ht="12.75" customHeight="1" x14ac:dyDescent="0.2">
      <c r="H4236" s="36"/>
    </row>
    <row r="4237" spans="8:8" s="32" customFormat="1" ht="12.75" customHeight="1" x14ac:dyDescent="0.2">
      <c r="H4237" s="36"/>
    </row>
    <row r="4238" spans="8:8" s="32" customFormat="1" ht="12.75" customHeight="1" x14ac:dyDescent="0.2">
      <c r="H4238" s="36"/>
    </row>
    <row r="4239" spans="8:8" s="32" customFormat="1" ht="12.75" customHeight="1" x14ac:dyDescent="0.2">
      <c r="H4239" s="36"/>
    </row>
    <row r="4240" spans="8:8" s="32" customFormat="1" ht="12.75" customHeight="1" x14ac:dyDescent="0.2">
      <c r="H4240" s="36"/>
    </row>
    <row r="4241" spans="8:8" s="32" customFormat="1" ht="12.75" customHeight="1" x14ac:dyDescent="0.2">
      <c r="H4241" s="36"/>
    </row>
    <row r="4242" spans="8:8" s="32" customFormat="1" ht="12.75" customHeight="1" x14ac:dyDescent="0.2">
      <c r="H4242" s="36"/>
    </row>
    <row r="4243" spans="8:8" s="32" customFormat="1" ht="12.75" customHeight="1" x14ac:dyDescent="0.2">
      <c r="H4243" s="36"/>
    </row>
    <row r="4244" spans="8:8" s="32" customFormat="1" ht="12.75" customHeight="1" x14ac:dyDescent="0.2">
      <c r="H4244" s="36"/>
    </row>
    <row r="4245" spans="8:8" s="32" customFormat="1" ht="12.75" customHeight="1" x14ac:dyDescent="0.2">
      <c r="H4245" s="36"/>
    </row>
    <row r="4246" spans="8:8" s="32" customFormat="1" ht="12.75" customHeight="1" x14ac:dyDescent="0.2">
      <c r="H4246" s="36"/>
    </row>
    <row r="4247" spans="8:8" s="32" customFormat="1" ht="12.75" customHeight="1" x14ac:dyDescent="0.2">
      <c r="H4247" s="36"/>
    </row>
    <row r="4248" spans="8:8" s="32" customFormat="1" ht="12.75" customHeight="1" x14ac:dyDescent="0.2">
      <c r="H4248" s="36"/>
    </row>
    <row r="4249" spans="8:8" s="32" customFormat="1" ht="12.75" customHeight="1" x14ac:dyDescent="0.2">
      <c r="H4249" s="36"/>
    </row>
    <row r="4250" spans="8:8" s="32" customFormat="1" ht="12.75" customHeight="1" x14ac:dyDescent="0.2">
      <c r="H4250" s="36"/>
    </row>
    <row r="4251" spans="8:8" s="32" customFormat="1" ht="12.75" customHeight="1" x14ac:dyDescent="0.2">
      <c r="H4251" s="36"/>
    </row>
    <row r="4252" spans="8:8" s="32" customFormat="1" ht="12.75" customHeight="1" x14ac:dyDescent="0.2">
      <c r="H4252" s="36"/>
    </row>
    <row r="4253" spans="8:8" s="32" customFormat="1" ht="12.75" customHeight="1" x14ac:dyDescent="0.2">
      <c r="H4253" s="36"/>
    </row>
    <row r="4254" spans="8:8" s="32" customFormat="1" ht="12.75" customHeight="1" x14ac:dyDescent="0.2">
      <c r="H4254" s="36"/>
    </row>
    <row r="4255" spans="8:8" s="32" customFormat="1" ht="12.75" customHeight="1" x14ac:dyDescent="0.2">
      <c r="H4255" s="36"/>
    </row>
    <row r="4256" spans="8:8" s="32" customFormat="1" ht="12.75" customHeight="1" x14ac:dyDescent="0.2">
      <c r="H4256" s="36"/>
    </row>
    <row r="4257" spans="8:8" s="32" customFormat="1" ht="12.75" customHeight="1" x14ac:dyDescent="0.2">
      <c r="H4257" s="36"/>
    </row>
    <row r="4258" spans="8:8" s="32" customFormat="1" ht="12.75" customHeight="1" x14ac:dyDescent="0.2">
      <c r="H4258" s="36"/>
    </row>
    <row r="4259" spans="8:8" s="32" customFormat="1" ht="12.75" customHeight="1" x14ac:dyDescent="0.2">
      <c r="H4259" s="36"/>
    </row>
    <row r="4260" spans="8:8" s="32" customFormat="1" ht="12.75" customHeight="1" x14ac:dyDescent="0.2">
      <c r="H4260" s="36"/>
    </row>
    <row r="4261" spans="8:8" s="32" customFormat="1" ht="12.75" customHeight="1" x14ac:dyDescent="0.2">
      <c r="H4261" s="36"/>
    </row>
    <row r="4262" spans="8:8" s="32" customFormat="1" ht="12.75" customHeight="1" x14ac:dyDescent="0.2">
      <c r="H4262" s="36"/>
    </row>
    <row r="4263" spans="8:8" s="32" customFormat="1" ht="12.75" customHeight="1" x14ac:dyDescent="0.2">
      <c r="H4263" s="36"/>
    </row>
    <row r="4264" spans="8:8" s="32" customFormat="1" ht="12.75" customHeight="1" x14ac:dyDescent="0.2">
      <c r="H4264" s="36"/>
    </row>
    <row r="4265" spans="8:8" s="32" customFormat="1" ht="12.75" customHeight="1" x14ac:dyDescent="0.2">
      <c r="H4265" s="36"/>
    </row>
    <row r="4266" spans="8:8" s="32" customFormat="1" ht="12.75" customHeight="1" x14ac:dyDescent="0.2">
      <c r="H4266" s="36"/>
    </row>
    <row r="4267" spans="8:8" s="32" customFormat="1" ht="12.75" customHeight="1" x14ac:dyDescent="0.2">
      <c r="H4267" s="36"/>
    </row>
    <row r="4268" spans="8:8" s="32" customFormat="1" ht="12.75" customHeight="1" x14ac:dyDescent="0.2">
      <c r="H4268" s="36"/>
    </row>
    <row r="4269" spans="8:8" s="32" customFormat="1" ht="12.75" customHeight="1" x14ac:dyDescent="0.2">
      <c r="H4269" s="36"/>
    </row>
    <row r="4270" spans="8:8" s="32" customFormat="1" ht="12.75" customHeight="1" x14ac:dyDescent="0.2">
      <c r="H4270" s="36"/>
    </row>
    <row r="4271" spans="8:8" s="32" customFormat="1" ht="12.75" customHeight="1" x14ac:dyDescent="0.2">
      <c r="H4271" s="36"/>
    </row>
    <row r="4272" spans="8:8" s="32" customFormat="1" ht="12.75" customHeight="1" x14ac:dyDescent="0.2">
      <c r="H4272" s="36"/>
    </row>
    <row r="4273" spans="8:8" s="32" customFormat="1" ht="12.75" customHeight="1" x14ac:dyDescent="0.2">
      <c r="H4273" s="36"/>
    </row>
    <row r="4274" spans="8:8" s="32" customFormat="1" ht="12.75" customHeight="1" x14ac:dyDescent="0.2">
      <c r="H4274" s="36"/>
    </row>
    <row r="4275" spans="8:8" s="32" customFormat="1" ht="12.75" customHeight="1" x14ac:dyDescent="0.2">
      <c r="H4275" s="36"/>
    </row>
    <row r="4276" spans="8:8" s="32" customFormat="1" ht="12.75" customHeight="1" x14ac:dyDescent="0.2">
      <c r="H4276" s="36"/>
    </row>
    <row r="4277" spans="8:8" s="32" customFormat="1" ht="12.75" customHeight="1" x14ac:dyDescent="0.2">
      <c r="H4277" s="36"/>
    </row>
    <row r="4278" spans="8:8" s="32" customFormat="1" ht="12.75" customHeight="1" x14ac:dyDescent="0.2">
      <c r="H4278" s="36"/>
    </row>
    <row r="4279" spans="8:8" s="32" customFormat="1" ht="12.75" customHeight="1" x14ac:dyDescent="0.2">
      <c r="H4279" s="36"/>
    </row>
    <row r="4280" spans="8:8" s="32" customFormat="1" ht="12.75" customHeight="1" x14ac:dyDescent="0.2">
      <c r="H4280" s="36"/>
    </row>
    <row r="4281" spans="8:8" s="32" customFormat="1" ht="12.75" customHeight="1" x14ac:dyDescent="0.2">
      <c r="H4281" s="36"/>
    </row>
    <row r="4282" spans="8:8" s="32" customFormat="1" ht="12.75" customHeight="1" x14ac:dyDescent="0.2">
      <c r="H4282" s="36"/>
    </row>
    <row r="4283" spans="8:8" s="32" customFormat="1" ht="12.75" customHeight="1" x14ac:dyDescent="0.2">
      <c r="H4283" s="36"/>
    </row>
    <row r="4284" spans="8:8" s="32" customFormat="1" ht="12.75" customHeight="1" x14ac:dyDescent="0.2">
      <c r="H4284" s="36"/>
    </row>
    <row r="4285" spans="8:8" s="32" customFormat="1" ht="12.75" customHeight="1" x14ac:dyDescent="0.2">
      <c r="H4285" s="36"/>
    </row>
    <row r="4286" spans="8:8" s="32" customFormat="1" ht="12.75" customHeight="1" x14ac:dyDescent="0.2">
      <c r="H4286" s="36"/>
    </row>
    <row r="4287" spans="8:8" s="32" customFormat="1" ht="12.75" customHeight="1" x14ac:dyDescent="0.2">
      <c r="H4287" s="36"/>
    </row>
    <row r="4288" spans="8:8" s="32" customFormat="1" ht="12.75" customHeight="1" x14ac:dyDescent="0.2">
      <c r="H4288" s="36"/>
    </row>
    <row r="4289" spans="8:8" s="32" customFormat="1" ht="12.75" customHeight="1" x14ac:dyDescent="0.2">
      <c r="H4289" s="36"/>
    </row>
    <row r="4290" spans="8:8" s="32" customFormat="1" ht="12.75" customHeight="1" x14ac:dyDescent="0.2">
      <c r="H4290" s="36"/>
    </row>
    <row r="4291" spans="8:8" s="32" customFormat="1" ht="12.75" customHeight="1" x14ac:dyDescent="0.2">
      <c r="H4291" s="36"/>
    </row>
    <row r="4292" spans="8:8" s="32" customFormat="1" ht="12.75" customHeight="1" x14ac:dyDescent="0.2">
      <c r="H4292" s="36"/>
    </row>
    <row r="4293" spans="8:8" s="32" customFormat="1" ht="12.75" customHeight="1" x14ac:dyDescent="0.2">
      <c r="H4293" s="36"/>
    </row>
    <row r="4294" spans="8:8" s="32" customFormat="1" ht="12.75" customHeight="1" x14ac:dyDescent="0.2">
      <c r="H4294" s="36"/>
    </row>
    <row r="4295" spans="8:8" s="32" customFormat="1" ht="12.75" customHeight="1" x14ac:dyDescent="0.2">
      <c r="H4295" s="36"/>
    </row>
    <row r="4296" spans="8:8" s="32" customFormat="1" ht="12.75" customHeight="1" x14ac:dyDescent="0.2">
      <c r="H4296" s="36"/>
    </row>
    <row r="4297" spans="8:8" s="32" customFormat="1" ht="12.75" customHeight="1" x14ac:dyDescent="0.2">
      <c r="H4297" s="36"/>
    </row>
    <row r="4298" spans="8:8" s="32" customFormat="1" ht="12.75" customHeight="1" x14ac:dyDescent="0.2">
      <c r="H4298" s="36"/>
    </row>
    <row r="4299" spans="8:8" s="32" customFormat="1" ht="12.75" customHeight="1" x14ac:dyDescent="0.2">
      <c r="H4299" s="36"/>
    </row>
    <row r="4300" spans="8:8" s="32" customFormat="1" ht="12.75" customHeight="1" x14ac:dyDescent="0.2">
      <c r="H4300" s="36"/>
    </row>
    <row r="4301" spans="8:8" s="32" customFormat="1" ht="12.75" customHeight="1" x14ac:dyDescent="0.2">
      <c r="H4301" s="36"/>
    </row>
    <row r="4302" spans="8:8" s="32" customFormat="1" ht="12.75" customHeight="1" x14ac:dyDescent="0.2">
      <c r="H4302" s="36"/>
    </row>
    <row r="4303" spans="8:8" s="32" customFormat="1" ht="12.75" customHeight="1" x14ac:dyDescent="0.2">
      <c r="H4303" s="36"/>
    </row>
    <row r="4304" spans="8:8" s="32" customFormat="1" ht="12.75" customHeight="1" x14ac:dyDescent="0.2">
      <c r="H4304" s="36"/>
    </row>
    <row r="4305" spans="8:8" s="32" customFormat="1" ht="12.75" customHeight="1" x14ac:dyDescent="0.2">
      <c r="H4305" s="36"/>
    </row>
    <row r="4306" spans="8:8" s="32" customFormat="1" ht="12.75" customHeight="1" x14ac:dyDescent="0.2">
      <c r="H4306" s="36"/>
    </row>
    <row r="4307" spans="8:8" s="32" customFormat="1" ht="12.75" customHeight="1" x14ac:dyDescent="0.2">
      <c r="H4307" s="36"/>
    </row>
    <row r="4308" spans="8:8" s="32" customFormat="1" ht="12.75" customHeight="1" x14ac:dyDescent="0.2">
      <c r="H4308" s="36"/>
    </row>
    <row r="4309" spans="8:8" s="32" customFormat="1" ht="12.75" customHeight="1" x14ac:dyDescent="0.2">
      <c r="H4309" s="36"/>
    </row>
    <row r="4310" spans="8:8" s="32" customFormat="1" ht="12.75" customHeight="1" x14ac:dyDescent="0.2">
      <c r="H4310" s="36"/>
    </row>
    <row r="4311" spans="8:8" s="32" customFormat="1" ht="12.75" customHeight="1" x14ac:dyDescent="0.2">
      <c r="H4311" s="36"/>
    </row>
    <row r="4312" spans="8:8" s="32" customFormat="1" ht="12.75" customHeight="1" x14ac:dyDescent="0.2">
      <c r="H4312" s="36"/>
    </row>
    <row r="4313" spans="8:8" s="32" customFormat="1" ht="12.75" customHeight="1" x14ac:dyDescent="0.2">
      <c r="H4313" s="36"/>
    </row>
    <row r="4314" spans="8:8" s="32" customFormat="1" ht="12.75" customHeight="1" x14ac:dyDescent="0.2">
      <c r="H4314" s="36"/>
    </row>
    <row r="4315" spans="8:8" s="32" customFormat="1" ht="12.75" customHeight="1" x14ac:dyDescent="0.2">
      <c r="H4315" s="36"/>
    </row>
    <row r="4316" spans="8:8" s="32" customFormat="1" ht="12.75" customHeight="1" x14ac:dyDescent="0.2">
      <c r="H4316" s="36"/>
    </row>
    <row r="4317" spans="8:8" s="32" customFormat="1" ht="12.75" customHeight="1" x14ac:dyDescent="0.2">
      <c r="H4317" s="36"/>
    </row>
    <row r="4318" spans="8:8" s="32" customFormat="1" ht="12.75" customHeight="1" x14ac:dyDescent="0.2">
      <c r="H4318" s="36"/>
    </row>
    <row r="4319" spans="8:8" s="32" customFormat="1" ht="12.75" customHeight="1" x14ac:dyDescent="0.2">
      <c r="H4319" s="36"/>
    </row>
    <row r="4320" spans="8:8" s="32" customFormat="1" ht="12.75" customHeight="1" x14ac:dyDescent="0.2">
      <c r="H4320" s="36"/>
    </row>
    <row r="4321" spans="8:8" s="32" customFormat="1" ht="12.75" customHeight="1" x14ac:dyDescent="0.2">
      <c r="H4321" s="36"/>
    </row>
    <row r="4322" spans="8:8" s="32" customFormat="1" ht="12.75" customHeight="1" x14ac:dyDescent="0.2">
      <c r="H4322" s="36"/>
    </row>
    <row r="4323" spans="8:8" s="32" customFormat="1" ht="12.75" customHeight="1" x14ac:dyDescent="0.2">
      <c r="H4323" s="36"/>
    </row>
    <row r="4324" spans="8:8" s="32" customFormat="1" ht="12.75" customHeight="1" x14ac:dyDescent="0.2">
      <c r="H4324" s="36"/>
    </row>
    <row r="4325" spans="8:8" s="32" customFormat="1" ht="12.75" customHeight="1" x14ac:dyDescent="0.2">
      <c r="H4325" s="36"/>
    </row>
    <row r="4326" spans="8:8" s="32" customFormat="1" ht="12.75" customHeight="1" x14ac:dyDescent="0.2">
      <c r="H4326" s="36"/>
    </row>
    <row r="4327" spans="8:8" s="32" customFormat="1" ht="12.75" customHeight="1" x14ac:dyDescent="0.2">
      <c r="H4327" s="36"/>
    </row>
    <row r="4328" spans="8:8" s="32" customFormat="1" ht="12.75" customHeight="1" x14ac:dyDescent="0.2">
      <c r="H4328" s="36"/>
    </row>
    <row r="4329" spans="8:8" s="32" customFormat="1" ht="12.75" customHeight="1" x14ac:dyDescent="0.2">
      <c r="H4329" s="36"/>
    </row>
    <row r="4330" spans="8:8" s="32" customFormat="1" ht="12.75" customHeight="1" x14ac:dyDescent="0.2">
      <c r="H4330" s="36"/>
    </row>
    <row r="4331" spans="8:8" s="32" customFormat="1" ht="12.75" customHeight="1" x14ac:dyDescent="0.2">
      <c r="H4331" s="36"/>
    </row>
    <row r="4332" spans="8:8" s="32" customFormat="1" ht="12.75" customHeight="1" x14ac:dyDescent="0.2">
      <c r="H4332" s="36"/>
    </row>
    <row r="4333" spans="8:8" s="32" customFormat="1" ht="12.75" customHeight="1" x14ac:dyDescent="0.2">
      <c r="H4333" s="36"/>
    </row>
    <row r="4334" spans="8:8" s="32" customFormat="1" ht="12.75" customHeight="1" x14ac:dyDescent="0.2">
      <c r="H4334" s="36"/>
    </row>
    <row r="4335" spans="8:8" s="32" customFormat="1" ht="12.75" customHeight="1" x14ac:dyDescent="0.2">
      <c r="H4335" s="36"/>
    </row>
    <row r="4336" spans="8:8" s="32" customFormat="1" ht="12.75" customHeight="1" x14ac:dyDescent="0.2">
      <c r="H4336" s="36"/>
    </row>
    <row r="4337" spans="8:8" s="32" customFormat="1" ht="12.75" customHeight="1" x14ac:dyDescent="0.2">
      <c r="H4337" s="36"/>
    </row>
    <row r="4338" spans="8:8" s="32" customFormat="1" ht="12.75" customHeight="1" x14ac:dyDescent="0.2">
      <c r="H4338" s="36"/>
    </row>
    <row r="4339" spans="8:8" s="32" customFormat="1" ht="12.75" customHeight="1" x14ac:dyDescent="0.2">
      <c r="H4339" s="36"/>
    </row>
    <row r="4340" spans="8:8" s="32" customFormat="1" ht="12.75" customHeight="1" x14ac:dyDescent="0.2">
      <c r="H4340" s="36"/>
    </row>
    <row r="4341" spans="8:8" s="32" customFormat="1" ht="12.75" customHeight="1" x14ac:dyDescent="0.2">
      <c r="H4341" s="36"/>
    </row>
    <row r="4342" spans="8:8" s="32" customFormat="1" ht="12.75" customHeight="1" x14ac:dyDescent="0.2">
      <c r="H4342" s="36"/>
    </row>
    <row r="4343" spans="8:8" s="32" customFormat="1" ht="12.75" customHeight="1" x14ac:dyDescent="0.2">
      <c r="H4343" s="36"/>
    </row>
    <row r="4344" spans="8:8" s="32" customFormat="1" ht="12.75" customHeight="1" x14ac:dyDescent="0.2">
      <c r="H4344" s="36"/>
    </row>
    <row r="4345" spans="8:8" s="32" customFormat="1" ht="12.75" customHeight="1" x14ac:dyDescent="0.2">
      <c r="H4345" s="36"/>
    </row>
    <row r="4346" spans="8:8" s="32" customFormat="1" ht="12.75" customHeight="1" x14ac:dyDescent="0.2">
      <c r="H4346" s="36"/>
    </row>
    <row r="4347" spans="8:8" s="32" customFormat="1" ht="12.75" customHeight="1" x14ac:dyDescent="0.2">
      <c r="H4347" s="36"/>
    </row>
    <row r="4348" spans="8:8" s="32" customFormat="1" ht="12.75" customHeight="1" x14ac:dyDescent="0.2">
      <c r="H4348" s="36"/>
    </row>
    <row r="4349" spans="8:8" s="32" customFormat="1" ht="12.75" customHeight="1" x14ac:dyDescent="0.2">
      <c r="H4349" s="36"/>
    </row>
    <row r="4350" spans="8:8" s="32" customFormat="1" ht="12.75" customHeight="1" x14ac:dyDescent="0.2">
      <c r="H4350" s="36"/>
    </row>
    <row r="4351" spans="8:8" s="32" customFormat="1" ht="12.75" customHeight="1" x14ac:dyDescent="0.2">
      <c r="H4351" s="36"/>
    </row>
    <row r="4352" spans="8:8" s="32" customFormat="1" ht="12.75" customHeight="1" x14ac:dyDescent="0.2">
      <c r="H4352" s="36"/>
    </row>
    <row r="4353" spans="8:8" s="32" customFormat="1" ht="12.75" customHeight="1" x14ac:dyDescent="0.2">
      <c r="H4353" s="36"/>
    </row>
    <row r="4354" spans="8:8" s="32" customFormat="1" ht="12.75" customHeight="1" x14ac:dyDescent="0.2">
      <c r="H4354" s="36"/>
    </row>
    <row r="4355" spans="8:8" s="32" customFormat="1" ht="12.75" customHeight="1" x14ac:dyDescent="0.2">
      <c r="H4355" s="36"/>
    </row>
    <row r="4356" spans="8:8" s="32" customFormat="1" ht="12.75" customHeight="1" x14ac:dyDescent="0.2">
      <c r="H4356" s="36"/>
    </row>
    <row r="4357" spans="8:8" s="32" customFormat="1" ht="12.75" customHeight="1" x14ac:dyDescent="0.2">
      <c r="H4357" s="36"/>
    </row>
    <row r="4358" spans="8:8" s="32" customFormat="1" ht="12.75" customHeight="1" x14ac:dyDescent="0.2">
      <c r="H4358" s="36"/>
    </row>
    <row r="4359" spans="8:8" s="32" customFormat="1" ht="12.75" customHeight="1" x14ac:dyDescent="0.2">
      <c r="H4359" s="36"/>
    </row>
    <row r="4360" spans="8:8" s="32" customFormat="1" ht="12.75" customHeight="1" x14ac:dyDescent="0.2">
      <c r="H4360" s="36"/>
    </row>
    <row r="4361" spans="8:8" s="32" customFormat="1" ht="12.75" customHeight="1" x14ac:dyDescent="0.2">
      <c r="H4361" s="36"/>
    </row>
    <row r="4362" spans="8:8" s="32" customFormat="1" ht="12.75" customHeight="1" x14ac:dyDescent="0.2">
      <c r="H4362" s="36"/>
    </row>
    <row r="4363" spans="8:8" s="32" customFormat="1" ht="12.75" customHeight="1" x14ac:dyDescent="0.2">
      <c r="H4363" s="36"/>
    </row>
    <row r="4364" spans="8:8" s="32" customFormat="1" ht="12.75" customHeight="1" x14ac:dyDescent="0.2">
      <c r="H4364" s="36"/>
    </row>
    <row r="4365" spans="8:8" s="32" customFormat="1" ht="12.75" customHeight="1" x14ac:dyDescent="0.2">
      <c r="H4365" s="36"/>
    </row>
    <row r="4366" spans="8:8" s="32" customFormat="1" ht="12.75" customHeight="1" x14ac:dyDescent="0.2">
      <c r="H4366" s="36"/>
    </row>
    <row r="4367" spans="8:8" s="32" customFormat="1" ht="12.75" customHeight="1" x14ac:dyDescent="0.2">
      <c r="H4367" s="36"/>
    </row>
    <row r="4368" spans="8:8" s="32" customFormat="1" ht="12.75" customHeight="1" x14ac:dyDescent="0.2">
      <c r="H4368" s="36"/>
    </row>
    <row r="4369" spans="8:8" s="32" customFormat="1" ht="12.75" customHeight="1" x14ac:dyDescent="0.2">
      <c r="H4369" s="36"/>
    </row>
    <row r="4370" spans="8:8" s="32" customFormat="1" ht="12.75" customHeight="1" x14ac:dyDescent="0.2">
      <c r="H4370" s="36"/>
    </row>
    <row r="4371" spans="8:8" s="32" customFormat="1" ht="12.75" customHeight="1" x14ac:dyDescent="0.2">
      <c r="H4371" s="36"/>
    </row>
    <row r="4372" spans="8:8" s="32" customFormat="1" ht="12.75" customHeight="1" x14ac:dyDescent="0.2">
      <c r="H4372" s="36"/>
    </row>
    <row r="4373" spans="8:8" s="32" customFormat="1" ht="12.75" customHeight="1" x14ac:dyDescent="0.2">
      <c r="H4373" s="36"/>
    </row>
    <row r="4374" spans="8:8" s="32" customFormat="1" ht="12.75" customHeight="1" x14ac:dyDescent="0.2">
      <c r="H4374" s="36"/>
    </row>
    <row r="4375" spans="8:8" s="32" customFormat="1" ht="12.75" customHeight="1" x14ac:dyDescent="0.2">
      <c r="H4375" s="36"/>
    </row>
    <row r="4376" spans="8:8" s="32" customFormat="1" ht="12.75" customHeight="1" x14ac:dyDescent="0.2">
      <c r="H4376" s="36"/>
    </row>
    <row r="4377" spans="8:8" s="32" customFormat="1" ht="12.75" customHeight="1" x14ac:dyDescent="0.2">
      <c r="H4377" s="36"/>
    </row>
    <row r="4378" spans="8:8" s="32" customFormat="1" ht="12.75" customHeight="1" x14ac:dyDescent="0.2">
      <c r="H4378" s="36"/>
    </row>
    <row r="4379" spans="8:8" s="32" customFormat="1" ht="12.75" customHeight="1" x14ac:dyDescent="0.2">
      <c r="H4379" s="36"/>
    </row>
    <row r="4380" spans="8:8" s="32" customFormat="1" ht="12.75" customHeight="1" x14ac:dyDescent="0.2">
      <c r="H4380" s="36"/>
    </row>
    <row r="4381" spans="8:8" s="32" customFormat="1" ht="12.75" customHeight="1" x14ac:dyDescent="0.2">
      <c r="H4381" s="36"/>
    </row>
    <row r="4382" spans="8:8" s="32" customFormat="1" ht="12.75" customHeight="1" x14ac:dyDescent="0.2">
      <c r="H4382" s="36"/>
    </row>
    <row r="4383" spans="8:8" s="32" customFormat="1" ht="12.75" customHeight="1" x14ac:dyDescent="0.2">
      <c r="H4383" s="36"/>
    </row>
    <row r="4384" spans="8:8" s="32" customFormat="1" ht="12.75" customHeight="1" x14ac:dyDescent="0.2">
      <c r="H4384" s="36"/>
    </row>
    <row r="4385" spans="8:8" s="32" customFormat="1" ht="12.75" customHeight="1" x14ac:dyDescent="0.2">
      <c r="H4385" s="36"/>
    </row>
    <row r="4386" spans="8:8" s="32" customFormat="1" ht="12.75" customHeight="1" x14ac:dyDescent="0.2">
      <c r="H4386" s="36"/>
    </row>
    <row r="4387" spans="8:8" s="32" customFormat="1" ht="12.75" customHeight="1" x14ac:dyDescent="0.2">
      <c r="H4387" s="36"/>
    </row>
    <row r="4388" spans="8:8" s="32" customFormat="1" ht="12.75" customHeight="1" x14ac:dyDescent="0.2">
      <c r="H4388" s="36"/>
    </row>
    <row r="4389" spans="8:8" s="32" customFormat="1" ht="12.75" customHeight="1" x14ac:dyDescent="0.2">
      <c r="H4389" s="36"/>
    </row>
    <row r="4390" spans="8:8" s="32" customFormat="1" ht="12.75" customHeight="1" x14ac:dyDescent="0.2">
      <c r="H4390" s="36"/>
    </row>
    <row r="4391" spans="8:8" s="32" customFormat="1" ht="12.75" customHeight="1" x14ac:dyDescent="0.2">
      <c r="H4391" s="36"/>
    </row>
    <row r="4392" spans="8:8" s="32" customFormat="1" ht="12.75" customHeight="1" x14ac:dyDescent="0.2">
      <c r="H4392" s="36"/>
    </row>
    <row r="4393" spans="8:8" s="32" customFormat="1" ht="12.75" customHeight="1" x14ac:dyDescent="0.2">
      <c r="H4393" s="36"/>
    </row>
    <row r="4394" spans="8:8" s="32" customFormat="1" ht="12.75" customHeight="1" x14ac:dyDescent="0.2">
      <c r="H4394" s="36"/>
    </row>
    <row r="4395" spans="8:8" s="32" customFormat="1" ht="12.75" customHeight="1" x14ac:dyDescent="0.2">
      <c r="H4395" s="36"/>
    </row>
    <row r="4396" spans="8:8" s="32" customFormat="1" ht="12.75" customHeight="1" x14ac:dyDescent="0.2">
      <c r="H4396" s="36"/>
    </row>
    <row r="4397" spans="8:8" s="32" customFormat="1" ht="12.75" customHeight="1" x14ac:dyDescent="0.2">
      <c r="H4397" s="36"/>
    </row>
    <row r="4398" spans="8:8" s="32" customFormat="1" ht="12.75" customHeight="1" x14ac:dyDescent="0.2">
      <c r="H4398" s="36"/>
    </row>
    <row r="4399" spans="8:8" s="32" customFormat="1" ht="12.75" customHeight="1" x14ac:dyDescent="0.2">
      <c r="H4399" s="36"/>
    </row>
    <row r="4400" spans="8:8" s="32" customFormat="1" ht="12.75" customHeight="1" x14ac:dyDescent="0.2">
      <c r="H4400" s="36"/>
    </row>
    <row r="4401" spans="8:8" s="32" customFormat="1" ht="12.75" customHeight="1" x14ac:dyDescent="0.2">
      <c r="H4401" s="36"/>
    </row>
    <row r="4402" spans="8:8" s="32" customFormat="1" ht="12.75" customHeight="1" x14ac:dyDescent="0.2">
      <c r="H4402" s="36"/>
    </row>
    <row r="4403" spans="8:8" s="32" customFormat="1" ht="12.75" customHeight="1" x14ac:dyDescent="0.2">
      <c r="H4403" s="36"/>
    </row>
    <row r="4404" spans="8:8" s="32" customFormat="1" ht="12.75" customHeight="1" x14ac:dyDescent="0.2">
      <c r="H4404" s="36"/>
    </row>
    <row r="4405" spans="8:8" s="32" customFormat="1" ht="12.75" customHeight="1" x14ac:dyDescent="0.2">
      <c r="H4405" s="36"/>
    </row>
    <row r="4406" spans="8:8" s="32" customFormat="1" ht="12.75" customHeight="1" x14ac:dyDescent="0.2">
      <c r="H4406" s="36"/>
    </row>
    <row r="4407" spans="8:8" s="32" customFormat="1" ht="12.75" customHeight="1" x14ac:dyDescent="0.2">
      <c r="H4407" s="36"/>
    </row>
    <row r="4408" spans="8:8" s="32" customFormat="1" ht="12.75" customHeight="1" x14ac:dyDescent="0.2">
      <c r="H4408" s="36"/>
    </row>
    <row r="4409" spans="8:8" s="32" customFormat="1" ht="12.75" customHeight="1" x14ac:dyDescent="0.2">
      <c r="H4409" s="36"/>
    </row>
    <row r="4410" spans="8:8" s="32" customFormat="1" ht="12.75" customHeight="1" x14ac:dyDescent="0.2">
      <c r="H4410" s="36"/>
    </row>
    <row r="4411" spans="8:8" s="32" customFormat="1" ht="12.75" customHeight="1" x14ac:dyDescent="0.2">
      <c r="H4411" s="36"/>
    </row>
    <row r="4412" spans="8:8" s="32" customFormat="1" ht="12.75" customHeight="1" x14ac:dyDescent="0.2">
      <c r="H4412" s="36"/>
    </row>
    <row r="4413" spans="8:8" s="32" customFormat="1" ht="12.75" customHeight="1" x14ac:dyDescent="0.2">
      <c r="H4413" s="36"/>
    </row>
    <row r="4414" spans="8:8" s="32" customFormat="1" ht="12.75" customHeight="1" x14ac:dyDescent="0.2">
      <c r="H4414" s="36"/>
    </row>
    <row r="4415" spans="8:8" s="32" customFormat="1" ht="12.75" customHeight="1" x14ac:dyDescent="0.2">
      <c r="H4415" s="36"/>
    </row>
    <row r="4416" spans="8:8" s="32" customFormat="1" ht="12.75" customHeight="1" x14ac:dyDescent="0.2">
      <c r="H4416" s="36"/>
    </row>
    <row r="4417" spans="8:8" s="32" customFormat="1" ht="12.75" customHeight="1" x14ac:dyDescent="0.2">
      <c r="H4417" s="36"/>
    </row>
    <row r="4418" spans="8:8" s="32" customFormat="1" ht="12.75" customHeight="1" x14ac:dyDescent="0.2">
      <c r="H4418" s="36"/>
    </row>
    <row r="4419" spans="8:8" s="32" customFormat="1" ht="12.75" customHeight="1" x14ac:dyDescent="0.2">
      <c r="H4419" s="36"/>
    </row>
    <row r="4420" spans="8:8" s="32" customFormat="1" ht="12.75" customHeight="1" x14ac:dyDescent="0.2">
      <c r="H4420" s="36"/>
    </row>
    <row r="4421" spans="8:8" s="32" customFormat="1" ht="12.75" customHeight="1" x14ac:dyDescent="0.2">
      <c r="H4421" s="36"/>
    </row>
    <row r="4422" spans="8:8" s="32" customFormat="1" ht="12.75" customHeight="1" x14ac:dyDescent="0.2">
      <c r="H4422" s="36"/>
    </row>
    <row r="4423" spans="8:8" s="32" customFormat="1" ht="12.75" customHeight="1" x14ac:dyDescent="0.2">
      <c r="H4423" s="36"/>
    </row>
    <row r="4424" spans="8:8" s="32" customFormat="1" ht="12.75" customHeight="1" x14ac:dyDescent="0.2">
      <c r="H4424" s="36"/>
    </row>
    <row r="4425" spans="8:8" s="32" customFormat="1" ht="12.75" customHeight="1" x14ac:dyDescent="0.2">
      <c r="H4425" s="36"/>
    </row>
    <row r="4426" spans="8:8" s="32" customFormat="1" ht="12.75" customHeight="1" x14ac:dyDescent="0.2">
      <c r="H4426" s="36"/>
    </row>
    <row r="4427" spans="8:8" s="32" customFormat="1" ht="12.75" customHeight="1" x14ac:dyDescent="0.2">
      <c r="H4427" s="36"/>
    </row>
    <row r="4428" spans="8:8" s="32" customFormat="1" ht="12.75" customHeight="1" x14ac:dyDescent="0.2">
      <c r="H4428" s="36"/>
    </row>
    <row r="4429" spans="8:8" s="32" customFormat="1" ht="12.75" customHeight="1" x14ac:dyDescent="0.2">
      <c r="H4429" s="36"/>
    </row>
    <row r="4430" spans="8:8" s="32" customFormat="1" ht="12.75" customHeight="1" x14ac:dyDescent="0.2">
      <c r="H4430" s="36"/>
    </row>
    <row r="4431" spans="8:8" s="32" customFormat="1" ht="12.75" customHeight="1" x14ac:dyDescent="0.2">
      <c r="H4431" s="36"/>
    </row>
    <row r="4432" spans="8:8" s="32" customFormat="1" ht="12.75" customHeight="1" x14ac:dyDescent="0.2">
      <c r="H4432" s="36"/>
    </row>
    <row r="4433" spans="8:8" s="32" customFormat="1" ht="12.75" customHeight="1" x14ac:dyDescent="0.2">
      <c r="H4433" s="36"/>
    </row>
    <row r="4434" spans="8:8" s="32" customFormat="1" ht="12.75" customHeight="1" x14ac:dyDescent="0.2">
      <c r="H4434" s="36"/>
    </row>
    <row r="4435" spans="8:8" s="32" customFormat="1" ht="12.75" customHeight="1" x14ac:dyDescent="0.2">
      <c r="H4435" s="36"/>
    </row>
    <row r="4436" spans="8:8" s="32" customFormat="1" ht="12.75" customHeight="1" x14ac:dyDescent="0.2">
      <c r="H4436" s="36"/>
    </row>
    <row r="4437" spans="8:8" s="32" customFormat="1" ht="12.75" customHeight="1" x14ac:dyDescent="0.2">
      <c r="H4437" s="36"/>
    </row>
    <row r="4438" spans="8:8" s="32" customFormat="1" ht="12.75" customHeight="1" x14ac:dyDescent="0.2">
      <c r="H4438" s="36"/>
    </row>
    <row r="4439" spans="8:8" s="32" customFormat="1" ht="12.75" customHeight="1" x14ac:dyDescent="0.2">
      <c r="H4439" s="36"/>
    </row>
    <row r="4440" spans="8:8" s="32" customFormat="1" ht="12.75" customHeight="1" x14ac:dyDescent="0.2">
      <c r="H4440" s="36"/>
    </row>
    <row r="4441" spans="8:8" s="32" customFormat="1" ht="12.75" customHeight="1" x14ac:dyDescent="0.2">
      <c r="H4441" s="36"/>
    </row>
    <row r="4442" spans="8:8" s="32" customFormat="1" ht="12.75" customHeight="1" x14ac:dyDescent="0.2">
      <c r="H4442" s="36"/>
    </row>
    <row r="4443" spans="8:8" s="32" customFormat="1" ht="12.75" customHeight="1" x14ac:dyDescent="0.2">
      <c r="H4443" s="36"/>
    </row>
    <row r="4444" spans="8:8" s="32" customFormat="1" ht="12.75" customHeight="1" x14ac:dyDescent="0.2">
      <c r="H4444" s="36"/>
    </row>
    <row r="4445" spans="8:8" s="32" customFormat="1" ht="12.75" customHeight="1" x14ac:dyDescent="0.2">
      <c r="H4445" s="36"/>
    </row>
    <row r="4446" spans="8:8" s="32" customFormat="1" ht="12.75" customHeight="1" x14ac:dyDescent="0.2">
      <c r="H4446" s="36"/>
    </row>
    <row r="4447" spans="8:8" s="32" customFormat="1" ht="12.75" customHeight="1" x14ac:dyDescent="0.2">
      <c r="H4447" s="36"/>
    </row>
    <row r="4448" spans="8:8" s="32" customFormat="1" ht="12.75" customHeight="1" x14ac:dyDescent="0.2">
      <c r="H4448" s="36"/>
    </row>
    <row r="4449" spans="8:8" s="32" customFormat="1" ht="12.75" customHeight="1" x14ac:dyDescent="0.2">
      <c r="H4449" s="36"/>
    </row>
    <row r="4450" spans="8:8" s="32" customFormat="1" ht="12.75" customHeight="1" x14ac:dyDescent="0.2">
      <c r="H4450" s="36"/>
    </row>
    <row r="4451" spans="8:8" s="32" customFormat="1" ht="12.75" customHeight="1" x14ac:dyDescent="0.2">
      <c r="H4451" s="36"/>
    </row>
    <row r="4452" spans="8:8" s="32" customFormat="1" ht="12.75" customHeight="1" x14ac:dyDescent="0.2">
      <c r="H4452" s="36"/>
    </row>
    <row r="4453" spans="8:8" s="32" customFormat="1" ht="12.75" customHeight="1" x14ac:dyDescent="0.2">
      <c r="H4453" s="36"/>
    </row>
    <row r="4454" spans="8:8" s="32" customFormat="1" ht="12.75" customHeight="1" x14ac:dyDescent="0.2">
      <c r="H4454" s="36"/>
    </row>
    <row r="4455" spans="8:8" s="32" customFormat="1" ht="12.75" customHeight="1" x14ac:dyDescent="0.2">
      <c r="H4455" s="36"/>
    </row>
    <row r="4456" spans="8:8" s="32" customFormat="1" ht="12.75" customHeight="1" x14ac:dyDescent="0.2">
      <c r="H4456" s="36"/>
    </row>
    <row r="4457" spans="8:8" s="32" customFormat="1" ht="12.75" customHeight="1" x14ac:dyDescent="0.2">
      <c r="H4457" s="36"/>
    </row>
    <row r="4458" spans="8:8" s="32" customFormat="1" ht="12.75" customHeight="1" x14ac:dyDescent="0.2">
      <c r="H4458" s="36"/>
    </row>
    <row r="4459" spans="8:8" s="32" customFormat="1" ht="12.75" customHeight="1" x14ac:dyDescent="0.2">
      <c r="H4459" s="36"/>
    </row>
    <row r="4460" spans="8:8" s="32" customFormat="1" ht="12.75" customHeight="1" x14ac:dyDescent="0.2">
      <c r="H4460" s="36"/>
    </row>
    <row r="4461" spans="8:8" s="32" customFormat="1" ht="12.75" customHeight="1" x14ac:dyDescent="0.2">
      <c r="H4461" s="36"/>
    </row>
    <row r="4462" spans="8:8" s="32" customFormat="1" ht="12.75" customHeight="1" x14ac:dyDescent="0.2">
      <c r="H4462" s="36"/>
    </row>
    <row r="4463" spans="8:8" s="32" customFormat="1" ht="12.75" customHeight="1" x14ac:dyDescent="0.2">
      <c r="H4463" s="36"/>
    </row>
    <row r="4464" spans="8:8" s="32" customFormat="1" ht="12.75" customHeight="1" x14ac:dyDescent="0.2">
      <c r="H4464" s="36"/>
    </row>
    <row r="4465" spans="8:8" s="32" customFormat="1" ht="12.75" customHeight="1" x14ac:dyDescent="0.2">
      <c r="H4465" s="36"/>
    </row>
    <row r="4466" spans="8:8" s="32" customFormat="1" ht="12.75" customHeight="1" x14ac:dyDescent="0.2">
      <c r="H4466" s="36"/>
    </row>
    <row r="4467" spans="8:8" s="32" customFormat="1" ht="12.75" customHeight="1" x14ac:dyDescent="0.2">
      <c r="H4467" s="36"/>
    </row>
    <row r="4468" spans="8:8" s="32" customFormat="1" ht="12.75" customHeight="1" x14ac:dyDescent="0.2">
      <c r="H4468" s="36"/>
    </row>
    <row r="4469" spans="8:8" s="32" customFormat="1" ht="12.75" customHeight="1" x14ac:dyDescent="0.2">
      <c r="H4469" s="36"/>
    </row>
    <row r="4470" spans="8:8" s="32" customFormat="1" ht="12.75" customHeight="1" x14ac:dyDescent="0.2">
      <c r="H4470" s="36"/>
    </row>
    <row r="4471" spans="8:8" s="32" customFormat="1" ht="12.75" customHeight="1" x14ac:dyDescent="0.2">
      <c r="H4471" s="36"/>
    </row>
    <row r="4472" spans="8:8" s="32" customFormat="1" ht="12.75" customHeight="1" x14ac:dyDescent="0.2">
      <c r="H4472" s="36"/>
    </row>
    <row r="4473" spans="8:8" s="32" customFormat="1" ht="12.75" customHeight="1" x14ac:dyDescent="0.2">
      <c r="H4473" s="36"/>
    </row>
    <row r="4474" spans="8:8" s="32" customFormat="1" ht="12.75" customHeight="1" x14ac:dyDescent="0.2">
      <c r="H4474" s="36"/>
    </row>
    <row r="4475" spans="8:8" s="32" customFormat="1" ht="12.75" customHeight="1" x14ac:dyDescent="0.2">
      <c r="H4475" s="36"/>
    </row>
    <row r="4476" spans="8:8" s="32" customFormat="1" ht="12.75" customHeight="1" x14ac:dyDescent="0.2">
      <c r="H4476" s="36"/>
    </row>
    <row r="4477" spans="8:8" s="32" customFormat="1" ht="12.75" customHeight="1" x14ac:dyDescent="0.2">
      <c r="H4477" s="36"/>
    </row>
    <row r="4478" spans="8:8" s="32" customFormat="1" ht="12.75" customHeight="1" x14ac:dyDescent="0.2">
      <c r="H4478" s="36"/>
    </row>
    <row r="4479" spans="8:8" s="32" customFormat="1" ht="12.75" customHeight="1" x14ac:dyDescent="0.2">
      <c r="H4479" s="36"/>
    </row>
    <row r="4480" spans="8:8" s="32" customFormat="1" ht="12.75" customHeight="1" x14ac:dyDescent="0.2">
      <c r="H4480" s="36"/>
    </row>
    <row r="4481" spans="8:8" s="32" customFormat="1" ht="12.75" customHeight="1" x14ac:dyDescent="0.2">
      <c r="H4481" s="36"/>
    </row>
    <row r="4482" spans="8:8" s="32" customFormat="1" ht="12.75" customHeight="1" x14ac:dyDescent="0.2">
      <c r="H4482" s="36"/>
    </row>
    <row r="4483" spans="8:8" s="32" customFormat="1" ht="12.75" customHeight="1" x14ac:dyDescent="0.2">
      <c r="H4483" s="36"/>
    </row>
    <row r="4484" spans="8:8" s="32" customFormat="1" ht="12.75" customHeight="1" x14ac:dyDescent="0.2">
      <c r="H4484" s="36"/>
    </row>
    <row r="4485" spans="8:8" s="32" customFormat="1" ht="12.75" customHeight="1" x14ac:dyDescent="0.2">
      <c r="H4485" s="36"/>
    </row>
    <row r="4486" spans="8:8" s="32" customFormat="1" ht="12.75" customHeight="1" x14ac:dyDescent="0.2">
      <c r="H4486" s="36"/>
    </row>
    <row r="4487" spans="8:8" s="32" customFormat="1" ht="12.75" customHeight="1" x14ac:dyDescent="0.2">
      <c r="H4487" s="36"/>
    </row>
    <row r="4488" spans="8:8" s="32" customFormat="1" ht="12.75" customHeight="1" x14ac:dyDescent="0.2">
      <c r="H4488" s="36"/>
    </row>
    <row r="4489" spans="8:8" s="32" customFormat="1" ht="12.75" customHeight="1" x14ac:dyDescent="0.2">
      <c r="H4489" s="36"/>
    </row>
    <row r="4490" spans="8:8" s="32" customFormat="1" ht="12.75" customHeight="1" x14ac:dyDescent="0.2">
      <c r="H4490" s="36"/>
    </row>
    <row r="4491" spans="8:8" s="32" customFormat="1" ht="12.75" customHeight="1" x14ac:dyDescent="0.2">
      <c r="H4491" s="36"/>
    </row>
    <row r="4492" spans="8:8" s="32" customFormat="1" ht="12.75" customHeight="1" x14ac:dyDescent="0.2">
      <c r="H4492" s="36"/>
    </row>
    <row r="4493" spans="8:8" s="32" customFormat="1" ht="12.75" customHeight="1" x14ac:dyDescent="0.2">
      <c r="H4493" s="36"/>
    </row>
    <row r="4494" spans="8:8" s="32" customFormat="1" ht="12.75" customHeight="1" x14ac:dyDescent="0.2">
      <c r="H4494" s="36"/>
    </row>
    <row r="4495" spans="8:8" s="32" customFormat="1" ht="12.75" customHeight="1" x14ac:dyDescent="0.2">
      <c r="H4495" s="36"/>
    </row>
    <row r="4496" spans="8:8" s="32" customFormat="1" ht="12.75" customHeight="1" x14ac:dyDescent="0.2">
      <c r="H4496" s="36"/>
    </row>
    <row r="4497" spans="8:8" s="32" customFormat="1" ht="12.75" customHeight="1" x14ac:dyDescent="0.2">
      <c r="H4497" s="36"/>
    </row>
    <row r="4498" spans="8:8" s="32" customFormat="1" ht="12.75" customHeight="1" x14ac:dyDescent="0.2">
      <c r="H4498" s="36"/>
    </row>
    <row r="4499" spans="8:8" s="32" customFormat="1" ht="12.75" customHeight="1" x14ac:dyDescent="0.2">
      <c r="H4499" s="36"/>
    </row>
    <row r="4500" spans="8:8" s="32" customFormat="1" ht="12.75" customHeight="1" x14ac:dyDescent="0.2">
      <c r="H4500" s="36"/>
    </row>
    <row r="4501" spans="8:8" s="32" customFormat="1" ht="12.75" customHeight="1" x14ac:dyDescent="0.2">
      <c r="H4501" s="36"/>
    </row>
    <row r="4502" spans="8:8" s="32" customFormat="1" ht="12.75" customHeight="1" x14ac:dyDescent="0.2">
      <c r="H4502" s="36"/>
    </row>
    <row r="4503" spans="8:8" s="32" customFormat="1" ht="12.75" customHeight="1" x14ac:dyDescent="0.2">
      <c r="H4503" s="36"/>
    </row>
    <row r="4504" spans="8:8" s="32" customFormat="1" ht="12.75" customHeight="1" x14ac:dyDescent="0.2">
      <c r="H4504" s="36"/>
    </row>
    <row r="4505" spans="8:8" s="32" customFormat="1" ht="12.75" customHeight="1" x14ac:dyDescent="0.2">
      <c r="H4505" s="36"/>
    </row>
    <row r="4506" spans="8:8" s="32" customFormat="1" ht="12.75" customHeight="1" x14ac:dyDescent="0.2">
      <c r="H4506" s="36"/>
    </row>
    <row r="4507" spans="8:8" s="32" customFormat="1" ht="12.75" customHeight="1" x14ac:dyDescent="0.2">
      <c r="H4507" s="36"/>
    </row>
    <row r="4508" spans="8:8" s="32" customFormat="1" ht="12.75" customHeight="1" x14ac:dyDescent="0.2">
      <c r="H4508" s="36"/>
    </row>
    <row r="4509" spans="8:8" s="32" customFormat="1" ht="12.75" customHeight="1" x14ac:dyDescent="0.2">
      <c r="H4509" s="36"/>
    </row>
    <row r="4510" spans="8:8" s="32" customFormat="1" ht="12.75" customHeight="1" x14ac:dyDescent="0.2">
      <c r="H4510" s="36"/>
    </row>
    <row r="4511" spans="8:8" s="32" customFormat="1" ht="12.75" customHeight="1" x14ac:dyDescent="0.2">
      <c r="H4511" s="36"/>
    </row>
    <row r="4512" spans="8:8" s="32" customFormat="1" ht="12.75" customHeight="1" x14ac:dyDescent="0.2">
      <c r="H4512" s="36"/>
    </row>
    <row r="4513" spans="8:8" s="32" customFormat="1" ht="12.75" customHeight="1" x14ac:dyDescent="0.2">
      <c r="H4513" s="36"/>
    </row>
    <row r="4514" spans="8:8" s="32" customFormat="1" ht="12.75" customHeight="1" x14ac:dyDescent="0.2">
      <c r="H4514" s="36"/>
    </row>
    <row r="4515" spans="8:8" s="32" customFormat="1" ht="12.75" customHeight="1" x14ac:dyDescent="0.2">
      <c r="H4515" s="36"/>
    </row>
    <row r="4516" spans="8:8" s="32" customFormat="1" ht="12.75" customHeight="1" x14ac:dyDescent="0.2">
      <c r="H4516" s="36"/>
    </row>
    <row r="4517" spans="8:8" s="32" customFormat="1" ht="12.75" customHeight="1" x14ac:dyDescent="0.2">
      <c r="H4517" s="36"/>
    </row>
    <row r="4518" spans="8:8" s="32" customFormat="1" ht="12.75" customHeight="1" x14ac:dyDescent="0.2">
      <c r="H4518" s="36"/>
    </row>
    <row r="4519" spans="8:8" s="32" customFormat="1" ht="12.75" customHeight="1" x14ac:dyDescent="0.2">
      <c r="H4519" s="36"/>
    </row>
    <row r="4520" spans="8:8" s="32" customFormat="1" ht="12.75" customHeight="1" x14ac:dyDescent="0.2">
      <c r="H4520" s="36"/>
    </row>
    <row r="4521" spans="8:8" s="32" customFormat="1" ht="12.75" customHeight="1" x14ac:dyDescent="0.2">
      <c r="H4521" s="36"/>
    </row>
    <row r="4522" spans="8:8" s="32" customFormat="1" ht="12.75" customHeight="1" x14ac:dyDescent="0.2">
      <c r="H4522" s="36"/>
    </row>
    <row r="4523" spans="8:8" s="32" customFormat="1" ht="12.75" customHeight="1" x14ac:dyDescent="0.2">
      <c r="H4523" s="36"/>
    </row>
    <row r="4524" spans="8:8" s="32" customFormat="1" ht="12.75" customHeight="1" x14ac:dyDescent="0.2">
      <c r="H4524" s="36"/>
    </row>
    <row r="4525" spans="8:8" s="32" customFormat="1" ht="12.75" customHeight="1" x14ac:dyDescent="0.2">
      <c r="H4525" s="36"/>
    </row>
    <row r="4526" spans="8:8" s="32" customFormat="1" ht="12.75" customHeight="1" x14ac:dyDescent="0.2">
      <c r="H4526" s="36"/>
    </row>
    <row r="4527" spans="8:8" s="32" customFormat="1" ht="12.75" customHeight="1" x14ac:dyDescent="0.2">
      <c r="H4527" s="36"/>
    </row>
    <row r="4528" spans="8:8" s="32" customFormat="1" ht="12.75" customHeight="1" x14ac:dyDescent="0.2">
      <c r="H4528" s="36"/>
    </row>
    <row r="4529" spans="8:8" s="32" customFormat="1" ht="12.75" customHeight="1" x14ac:dyDescent="0.2">
      <c r="H4529" s="36"/>
    </row>
    <row r="4530" spans="8:8" s="32" customFormat="1" ht="12.75" customHeight="1" x14ac:dyDescent="0.2">
      <c r="H4530" s="36"/>
    </row>
    <row r="4531" spans="8:8" s="32" customFormat="1" ht="12.75" customHeight="1" x14ac:dyDescent="0.2">
      <c r="H4531" s="36"/>
    </row>
    <row r="4532" spans="8:8" s="32" customFormat="1" ht="12.75" customHeight="1" x14ac:dyDescent="0.2">
      <c r="H4532" s="36"/>
    </row>
    <row r="4533" spans="8:8" s="32" customFormat="1" ht="12.75" customHeight="1" x14ac:dyDescent="0.2">
      <c r="H4533" s="36"/>
    </row>
    <row r="4534" spans="8:8" s="32" customFormat="1" ht="12.75" customHeight="1" x14ac:dyDescent="0.2">
      <c r="H4534" s="36"/>
    </row>
    <row r="4535" spans="8:8" s="32" customFormat="1" ht="12.75" customHeight="1" x14ac:dyDescent="0.2">
      <c r="H4535" s="36"/>
    </row>
    <row r="4536" spans="8:8" s="32" customFormat="1" ht="12.75" customHeight="1" x14ac:dyDescent="0.2">
      <c r="H4536" s="36"/>
    </row>
    <row r="4537" spans="8:8" s="32" customFormat="1" ht="12.75" customHeight="1" x14ac:dyDescent="0.2">
      <c r="H4537" s="36"/>
    </row>
    <row r="4538" spans="8:8" s="32" customFormat="1" ht="12.75" customHeight="1" x14ac:dyDescent="0.2">
      <c r="H4538" s="36"/>
    </row>
    <row r="4539" spans="8:8" s="32" customFormat="1" ht="12.75" customHeight="1" x14ac:dyDescent="0.2">
      <c r="H4539" s="36"/>
    </row>
    <row r="4540" spans="8:8" s="32" customFormat="1" ht="12.75" customHeight="1" x14ac:dyDescent="0.2">
      <c r="H4540" s="36"/>
    </row>
    <row r="4541" spans="8:8" s="32" customFormat="1" ht="12.75" customHeight="1" x14ac:dyDescent="0.2">
      <c r="H4541" s="36"/>
    </row>
    <row r="4542" spans="8:8" s="32" customFormat="1" ht="12.75" customHeight="1" x14ac:dyDescent="0.2">
      <c r="H4542" s="36"/>
    </row>
    <row r="4543" spans="8:8" s="32" customFormat="1" ht="12.75" customHeight="1" x14ac:dyDescent="0.2">
      <c r="H4543" s="36"/>
    </row>
    <row r="4544" spans="8:8" s="32" customFormat="1" ht="12.75" customHeight="1" x14ac:dyDescent="0.2">
      <c r="H4544" s="36"/>
    </row>
    <row r="4545" spans="8:8" s="32" customFormat="1" ht="12.75" customHeight="1" x14ac:dyDescent="0.2">
      <c r="H4545" s="36"/>
    </row>
    <row r="4546" spans="8:8" s="32" customFormat="1" ht="12.75" customHeight="1" x14ac:dyDescent="0.2">
      <c r="H4546" s="36"/>
    </row>
    <row r="4547" spans="8:8" s="32" customFormat="1" ht="12.75" customHeight="1" x14ac:dyDescent="0.2">
      <c r="H4547" s="36"/>
    </row>
    <row r="4548" spans="8:8" s="32" customFormat="1" ht="12.75" customHeight="1" x14ac:dyDescent="0.2">
      <c r="H4548" s="36"/>
    </row>
    <row r="4549" spans="8:8" s="32" customFormat="1" ht="12.75" customHeight="1" x14ac:dyDescent="0.2">
      <c r="H4549" s="36"/>
    </row>
    <row r="4550" spans="8:8" s="32" customFormat="1" ht="12.75" customHeight="1" x14ac:dyDescent="0.2">
      <c r="H4550" s="36"/>
    </row>
    <row r="4551" spans="8:8" s="32" customFormat="1" ht="12.75" customHeight="1" x14ac:dyDescent="0.2">
      <c r="H4551" s="36"/>
    </row>
    <row r="4552" spans="8:8" s="32" customFormat="1" ht="12.75" customHeight="1" x14ac:dyDescent="0.2">
      <c r="H4552" s="36"/>
    </row>
    <row r="4553" spans="8:8" s="32" customFormat="1" ht="12.75" customHeight="1" x14ac:dyDescent="0.2">
      <c r="H4553" s="36"/>
    </row>
    <row r="4554" spans="8:8" s="32" customFormat="1" ht="12.75" customHeight="1" x14ac:dyDescent="0.2">
      <c r="H4554" s="36"/>
    </row>
    <row r="4555" spans="8:8" s="32" customFormat="1" ht="12.75" customHeight="1" x14ac:dyDescent="0.2">
      <c r="H4555" s="36"/>
    </row>
    <row r="4556" spans="8:8" s="32" customFormat="1" ht="12.75" customHeight="1" x14ac:dyDescent="0.2">
      <c r="H4556" s="36"/>
    </row>
    <row r="4557" spans="8:8" s="32" customFormat="1" ht="12.75" customHeight="1" x14ac:dyDescent="0.2">
      <c r="H4557" s="36"/>
    </row>
    <row r="4558" spans="8:8" s="32" customFormat="1" ht="12.75" customHeight="1" x14ac:dyDescent="0.2">
      <c r="H4558" s="36"/>
    </row>
    <row r="4559" spans="8:8" s="32" customFormat="1" ht="12.75" customHeight="1" x14ac:dyDescent="0.2">
      <c r="H4559" s="36"/>
    </row>
    <row r="4560" spans="8:8" s="32" customFormat="1" ht="12.75" customHeight="1" x14ac:dyDescent="0.2">
      <c r="H4560" s="36"/>
    </row>
    <row r="4561" spans="8:8" s="32" customFormat="1" ht="12.75" customHeight="1" x14ac:dyDescent="0.2">
      <c r="H4561" s="36"/>
    </row>
    <row r="4562" spans="8:8" s="32" customFormat="1" ht="12.75" customHeight="1" x14ac:dyDescent="0.2">
      <c r="H4562" s="36"/>
    </row>
    <row r="4563" spans="8:8" s="32" customFormat="1" ht="12.75" customHeight="1" x14ac:dyDescent="0.2">
      <c r="H4563" s="36"/>
    </row>
    <row r="4564" spans="8:8" s="32" customFormat="1" ht="12.75" customHeight="1" x14ac:dyDescent="0.2">
      <c r="H4564" s="36"/>
    </row>
    <row r="4565" spans="8:8" s="32" customFormat="1" ht="12.75" customHeight="1" x14ac:dyDescent="0.2">
      <c r="H4565" s="36"/>
    </row>
    <row r="4566" spans="8:8" s="32" customFormat="1" ht="12.75" customHeight="1" x14ac:dyDescent="0.2">
      <c r="H4566" s="36"/>
    </row>
    <row r="4567" spans="8:8" s="32" customFormat="1" ht="12.75" customHeight="1" x14ac:dyDescent="0.2">
      <c r="H4567" s="36"/>
    </row>
    <row r="4568" spans="8:8" s="32" customFormat="1" ht="12.75" customHeight="1" x14ac:dyDescent="0.2">
      <c r="H4568" s="36"/>
    </row>
    <row r="4569" spans="8:8" s="32" customFormat="1" ht="12.75" customHeight="1" x14ac:dyDescent="0.2">
      <c r="H4569" s="36"/>
    </row>
    <row r="4570" spans="8:8" s="32" customFormat="1" ht="12.75" customHeight="1" x14ac:dyDescent="0.2">
      <c r="H4570" s="36"/>
    </row>
    <row r="4571" spans="8:8" s="32" customFormat="1" ht="12.75" customHeight="1" x14ac:dyDescent="0.2">
      <c r="H4571" s="36"/>
    </row>
    <row r="4572" spans="8:8" s="32" customFormat="1" ht="12.75" customHeight="1" x14ac:dyDescent="0.2">
      <c r="H4572" s="36"/>
    </row>
    <row r="4573" spans="8:8" s="32" customFormat="1" ht="12.75" customHeight="1" x14ac:dyDescent="0.2">
      <c r="H4573" s="36"/>
    </row>
    <row r="4574" spans="8:8" s="32" customFormat="1" ht="12.75" customHeight="1" x14ac:dyDescent="0.2">
      <c r="H4574" s="36"/>
    </row>
    <row r="4575" spans="8:8" s="32" customFormat="1" ht="12.75" customHeight="1" x14ac:dyDescent="0.2">
      <c r="H4575" s="36"/>
    </row>
    <row r="4576" spans="8:8" s="32" customFormat="1" ht="12.75" customHeight="1" x14ac:dyDescent="0.2">
      <c r="H4576" s="36"/>
    </row>
    <row r="4577" spans="8:8" s="32" customFormat="1" ht="12.75" customHeight="1" x14ac:dyDescent="0.2">
      <c r="H4577" s="36"/>
    </row>
    <row r="4578" spans="8:8" s="32" customFormat="1" ht="12.75" customHeight="1" x14ac:dyDescent="0.2">
      <c r="H4578" s="36"/>
    </row>
    <row r="4579" spans="8:8" s="32" customFormat="1" ht="12.75" customHeight="1" x14ac:dyDescent="0.2">
      <c r="H4579" s="36"/>
    </row>
    <row r="4580" spans="8:8" s="32" customFormat="1" ht="12.75" customHeight="1" x14ac:dyDescent="0.2">
      <c r="H4580" s="36"/>
    </row>
    <row r="4581" spans="8:8" s="32" customFormat="1" ht="12.75" customHeight="1" x14ac:dyDescent="0.2">
      <c r="H4581" s="36"/>
    </row>
    <row r="4582" spans="8:8" s="32" customFormat="1" ht="12.75" customHeight="1" x14ac:dyDescent="0.2">
      <c r="H4582" s="36"/>
    </row>
    <row r="4583" spans="8:8" s="32" customFormat="1" ht="12.75" customHeight="1" x14ac:dyDescent="0.2">
      <c r="H4583" s="36"/>
    </row>
    <row r="4584" spans="8:8" s="32" customFormat="1" ht="12.75" customHeight="1" x14ac:dyDescent="0.2">
      <c r="H4584" s="36"/>
    </row>
    <row r="4585" spans="8:8" s="32" customFormat="1" ht="12.75" customHeight="1" x14ac:dyDescent="0.2">
      <c r="H4585" s="36"/>
    </row>
    <row r="4586" spans="8:8" s="32" customFormat="1" ht="12.75" customHeight="1" x14ac:dyDescent="0.2">
      <c r="H4586" s="36"/>
    </row>
    <row r="4587" spans="8:8" s="32" customFormat="1" ht="12.75" customHeight="1" x14ac:dyDescent="0.2">
      <c r="H4587" s="36"/>
    </row>
    <row r="4588" spans="8:8" s="32" customFormat="1" ht="12.75" customHeight="1" x14ac:dyDescent="0.2">
      <c r="H4588" s="36"/>
    </row>
    <row r="4589" spans="8:8" s="32" customFormat="1" ht="12.75" customHeight="1" x14ac:dyDescent="0.2">
      <c r="H4589" s="36"/>
    </row>
    <row r="4590" spans="8:8" s="32" customFormat="1" ht="12.75" customHeight="1" x14ac:dyDescent="0.2">
      <c r="H4590" s="36"/>
    </row>
    <row r="4591" spans="8:8" s="32" customFormat="1" ht="12.75" customHeight="1" x14ac:dyDescent="0.2">
      <c r="H4591" s="36"/>
    </row>
    <row r="4592" spans="8:8" s="32" customFormat="1" ht="12.75" customHeight="1" x14ac:dyDescent="0.2">
      <c r="H4592" s="36"/>
    </row>
    <row r="4593" spans="8:8" s="32" customFormat="1" ht="12.75" customHeight="1" x14ac:dyDescent="0.2">
      <c r="H4593" s="36"/>
    </row>
    <row r="4594" spans="8:8" s="32" customFormat="1" ht="12.75" customHeight="1" x14ac:dyDescent="0.2">
      <c r="H4594" s="36"/>
    </row>
    <row r="4595" spans="8:8" s="32" customFormat="1" ht="12.75" customHeight="1" x14ac:dyDescent="0.2">
      <c r="H4595" s="36"/>
    </row>
    <row r="4596" spans="8:8" s="32" customFormat="1" ht="12.75" customHeight="1" x14ac:dyDescent="0.2">
      <c r="H4596" s="36"/>
    </row>
    <row r="4597" spans="8:8" s="32" customFormat="1" ht="12.75" customHeight="1" x14ac:dyDescent="0.2">
      <c r="H4597" s="36"/>
    </row>
    <row r="4598" spans="8:8" s="32" customFormat="1" ht="12.75" customHeight="1" x14ac:dyDescent="0.2">
      <c r="H4598" s="36"/>
    </row>
    <row r="4599" spans="8:8" s="32" customFormat="1" ht="12.75" customHeight="1" x14ac:dyDescent="0.2">
      <c r="H4599" s="36"/>
    </row>
    <row r="4600" spans="8:8" s="32" customFormat="1" ht="12.75" customHeight="1" x14ac:dyDescent="0.2">
      <c r="H4600" s="36"/>
    </row>
    <row r="4601" spans="8:8" s="32" customFormat="1" ht="12.75" customHeight="1" x14ac:dyDescent="0.2">
      <c r="H4601" s="36"/>
    </row>
    <row r="4602" spans="8:8" s="32" customFormat="1" ht="12.75" customHeight="1" x14ac:dyDescent="0.2">
      <c r="H4602" s="36"/>
    </row>
    <row r="4603" spans="8:8" s="32" customFormat="1" ht="12.75" customHeight="1" x14ac:dyDescent="0.2">
      <c r="H4603" s="36"/>
    </row>
    <row r="4604" spans="8:8" s="32" customFormat="1" ht="12.75" customHeight="1" x14ac:dyDescent="0.2">
      <c r="H4604" s="36"/>
    </row>
    <row r="4605" spans="8:8" s="32" customFormat="1" ht="12.75" customHeight="1" x14ac:dyDescent="0.2">
      <c r="H4605" s="36"/>
    </row>
    <row r="4606" spans="8:8" s="32" customFormat="1" ht="12.75" customHeight="1" x14ac:dyDescent="0.2">
      <c r="H4606" s="36"/>
    </row>
    <row r="4607" spans="8:8" s="32" customFormat="1" ht="12.75" customHeight="1" x14ac:dyDescent="0.2">
      <c r="H4607" s="36"/>
    </row>
    <row r="4608" spans="8:8" s="32" customFormat="1" ht="12.75" customHeight="1" x14ac:dyDescent="0.2">
      <c r="H4608" s="36"/>
    </row>
    <row r="4609" spans="8:8" s="32" customFormat="1" ht="12.75" customHeight="1" x14ac:dyDescent="0.2">
      <c r="H4609" s="36"/>
    </row>
    <row r="4610" spans="8:8" s="32" customFormat="1" ht="12.75" customHeight="1" x14ac:dyDescent="0.2">
      <c r="H4610" s="36"/>
    </row>
    <row r="4611" spans="8:8" s="32" customFormat="1" ht="12.75" customHeight="1" x14ac:dyDescent="0.2">
      <c r="H4611" s="36"/>
    </row>
    <row r="4612" spans="8:8" s="32" customFormat="1" ht="12.75" customHeight="1" x14ac:dyDescent="0.2">
      <c r="H4612" s="36"/>
    </row>
    <row r="4613" spans="8:8" s="32" customFormat="1" ht="12.75" customHeight="1" x14ac:dyDescent="0.2">
      <c r="H4613" s="36"/>
    </row>
    <row r="4614" spans="8:8" s="32" customFormat="1" ht="12.75" customHeight="1" x14ac:dyDescent="0.2">
      <c r="H4614" s="36"/>
    </row>
    <row r="4615" spans="8:8" s="32" customFormat="1" ht="12.75" customHeight="1" x14ac:dyDescent="0.2">
      <c r="H4615" s="36"/>
    </row>
    <row r="4616" spans="8:8" s="32" customFormat="1" ht="12.75" customHeight="1" x14ac:dyDescent="0.2">
      <c r="H4616" s="36"/>
    </row>
    <row r="4617" spans="8:8" s="32" customFormat="1" ht="12.75" customHeight="1" x14ac:dyDescent="0.2">
      <c r="H4617" s="36"/>
    </row>
    <row r="4618" spans="8:8" s="32" customFormat="1" ht="12.75" customHeight="1" x14ac:dyDescent="0.2">
      <c r="H4618" s="36"/>
    </row>
    <row r="4619" spans="8:8" s="32" customFormat="1" ht="12.75" customHeight="1" x14ac:dyDescent="0.2">
      <c r="H4619" s="36"/>
    </row>
    <row r="4620" spans="8:8" s="32" customFormat="1" ht="12.75" customHeight="1" x14ac:dyDescent="0.2">
      <c r="H4620" s="36"/>
    </row>
    <row r="4621" spans="8:8" s="32" customFormat="1" ht="12.75" customHeight="1" x14ac:dyDescent="0.2">
      <c r="H4621" s="36"/>
    </row>
    <row r="4622" spans="8:8" s="32" customFormat="1" ht="12.75" customHeight="1" x14ac:dyDescent="0.2">
      <c r="H4622" s="36"/>
    </row>
    <row r="4623" spans="8:8" s="32" customFormat="1" ht="12.75" customHeight="1" x14ac:dyDescent="0.2">
      <c r="H4623" s="36"/>
    </row>
    <row r="4624" spans="8:8" s="32" customFormat="1" ht="12.75" customHeight="1" x14ac:dyDescent="0.2">
      <c r="H4624" s="36"/>
    </row>
    <row r="4625" spans="8:8" s="32" customFormat="1" ht="12.75" customHeight="1" x14ac:dyDescent="0.2">
      <c r="H4625" s="36"/>
    </row>
    <row r="4626" spans="8:8" s="32" customFormat="1" ht="12.75" customHeight="1" x14ac:dyDescent="0.2">
      <c r="H4626" s="36"/>
    </row>
    <row r="4627" spans="8:8" s="32" customFormat="1" ht="12.75" customHeight="1" x14ac:dyDescent="0.2">
      <c r="H4627" s="36"/>
    </row>
    <row r="4628" spans="8:8" s="32" customFormat="1" ht="12.75" customHeight="1" x14ac:dyDescent="0.2">
      <c r="H4628" s="36"/>
    </row>
    <row r="4629" spans="8:8" s="32" customFormat="1" ht="12.75" customHeight="1" x14ac:dyDescent="0.2">
      <c r="H4629" s="36"/>
    </row>
    <row r="4630" spans="8:8" s="32" customFormat="1" ht="12.75" customHeight="1" x14ac:dyDescent="0.2">
      <c r="H4630" s="36"/>
    </row>
    <row r="4631" spans="8:8" s="32" customFormat="1" ht="12.75" customHeight="1" x14ac:dyDescent="0.2">
      <c r="H4631" s="36"/>
    </row>
    <row r="4632" spans="8:8" s="32" customFormat="1" ht="12.75" customHeight="1" x14ac:dyDescent="0.2">
      <c r="H4632" s="36"/>
    </row>
    <row r="4633" spans="8:8" s="32" customFormat="1" ht="12.75" customHeight="1" x14ac:dyDescent="0.2">
      <c r="H4633" s="36"/>
    </row>
    <row r="4634" spans="8:8" s="32" customFormat="1" ht="12.75" customHeight="1" x14ac:dyDescent="0.2">
      <c r="H4634" s="36"/>
    </row>
    <row r="4635" spans="8:8" s="32" customFormat="1" ht="12.75" customHeight="1" x14ac:dyDescent="0.2">
      <c r="H4635" s="36"/>
    </row>
    <row r="4636" spans="8:8" s="32" customFormat="1" ht="12.75" customHeight="1" x14ac:dyDescent="0.2">
      <c r="H4636" s="36"/>
    </row>
    <row r="4637" spans="8:8" s="32" customFormat="1" ht="12.75" customHeight="1" x14ac:dyDescent="0.2">
      <c r="H4637" s="36"/>
    </row>
    <row r="4638" spans="8:8" s="32" customFormat="1" ht="12.75" customHeight="1" x14ac:dyDescent="0.2">
      <c r="H4638" s="36"/>
    </row>
    <row r="4639" spans="8:8" s="32" customFormat="1" ht="12.75" customHeight="1" x14ac:dyDescent="0.2">
      <c r="H4639" s="36"/>
    </row>
    <row r="4640" spans="8:8" s="32" customFormat="1" ht="12.75" customHeight="1" x14ac:dyDescent="0.2">
      <c r="H4640" s="36"/>
    </row>
    <row r="4641" spans="8:8" s="32" customFormat="1" ht="12.75" customHeight="1" x14ac:dyDescent="0.2">
      <c r="H4641" s="36"/>
    </row>
    <row r="4642" spans="8:8" s="32" customFormat="1" ht="12.75" customHeight="1" x14ac:dyDescent="0.2">
      <c r="H4642" s="36"/>
    </row>
    <row r="4643" spans="8:8" s="32" customFormat="1" ht="12.75" customHeight="1" x14ac:dyDescent="0.2">
      <c r="H4643" s="36"/>
    </row>
    <row r="4644" spans="8:8" s="32" customFormat="1" ht="12.75" customHeight="1" x14ac:dyDescent="0.2">
      <c r="H4644" s="36"/>
    </row>
    <row r="4645" spans="8:8" s="32" customFormat="1" ht="12.75" customHeight="1" x14ac:dyDescent="0.2">
      <c r="H4645" s="36"/>
    </row>
    <row r="4646" spans="8:8" s="32" customFormat="1" ht="12.75" customHeight="1" x14ac:dyDescent="0.2">
      <c r="H4646" s="36"/>
    </row>
    <row r="4647" spans="8:8" s="32" customFormat="1" ht="12.75" customHeight="1" x14ac:dyDescent="0.2">
      <c r="H4647" s="36"/>
    </row>
    <row r="4648" spans="8:8" s="32" customFormat="1" ht="12.75" customHeight="1" x14ac:dyDescent="0.2">
      <c r="H4648" s="36"/>
    </row>
    <row r="4649" spans="8:8" s="32" customFormat="1" ht="12.75" customHeight="1" x14ac:dyDescent="0.2">
      <c r="H4649" s="36"/>
    </row>
    <row r="4650" spans="8:8" s="32" customFormat="1" ht="12.75" customHeight="1" x14ac:dyDescent="0.2">
      <c r="H4650" s="36"/>
    </row>
    <row r="4651" spans="8:8" s="32" customFormat="1" ht="12.75" customHeight="1" x14ac:dyDescent="0.2">
      <c r="H4651" s="36"/>
    </row>
    <row r="4652" spans="8:8" s="32" customFormat="1" ht="12.75" customHeight="1" x14ac:dyDescent="0.2">
      <c r="H4652" s="36"/>
    </row>
    <row r="4653" spans="8:8" s="32" customFormat="1" ht="12.75" customHeight="1" x14ac:dyDescent="0.2">
      <c r="H4653" s="36"/>
    </row>
    <row r="4654" spans="8:8" s="32" customFormat="1" ht="12.75" customHeight="1" x14ac:dyDescent="0.2">
      <c r="H4654" s="36"/>
    </row>
    <row r="4655" spans="8:8" s="32" customFormat="1" ht="12.75" customHeight="1" x14ac:dyDescent="0.2">
      <c r="H4655" s="36"/>
    </row>
    <row r="4656" spans="8:8" s="32" customFormat="1" ht="12.75" customHeight="1" x14ac:dyDescent="0.2">
      <c r="H4656" s="36"/>
    </row>
    <row r="4657" spans="8:8" s="32" customFormat="1" ht="12.75" customHeight="1" x14ac:dyDescent="0.2">
      <c r="H4657" s="36"/>
    </row>
    <row r="4658" spans="8:8" s="32" customFormat="1" ht="12.75" customHeight="1" x14ac:dyDescent="0.2">
      <c r="H4658" s="36"/>
    </row>
    <row r="4659" spans="8:8" s="32" customFormat="1" ht="12.75" customHeight="1" x14ac:dyDescent="0.2">
      <c r="H4659" s="36"/>
    </row>
    <row r="4660" spans="8:8" s="32" customFormat="1" ht="12.75" customHeight="1" x14ac:dyDescent="0.2">
      <c r="H4660" s="36"/>
    </row>
    <row r="4661" spans="8:8" s="32" customFormat="1" ht="12.75" customHeight="1" x14ac:dyDescent="0.2">
      <c r="H4661" s="36"/>
    </row>
    <row r="4662" spans="8:8" s="32" customFormat="1" ht="12.75" customHeight="1" x14ac:dyDescent="0.2">
      <c r="H4662" s="36"/>
    </row>
    <row r="4663" spans="8:8" s="32" customFormat="1" ht="12.75" customHeight="1" x14ac:dyDescent="0.2">
      <c r="H4663" s="36"/>
    </row>
    <row r="4664" spans="8:8" s="32" customFormat="1" ht="12.75" customHeight="1" x14ac:dyDescent="0.2">
      <c r="H4664" s="36"/>
    </row>
    <row r="4665" spans="8:8" s="32" customFormat="1" ht="12.75" customHeight="1" x14ac:dyDescent="0.2">
      <c r="H4665" s="36"/>
    </row>
    <row r="4666" spans="8:8" s="32" customFormat="1" ht="12.75" customHeight="1" x14ac:dyDescent="0.2">
      <c r="H4666" s="36"/>
    </row>
    <row r="4667" spans="8:8" s="32" customFormat="1" ht="12.75" customHeight="1" x14ac:dyDescent="0.2">
      <c r="H4667" s="36"/>
    </row>
    <row r="4668" spans="8:8" s="32" customFormat="1" ht="12.75" customHeight="1" x14ac:dyDescent="0.2">
      <c r="H4668" s="36"/>
    </row>
    <row r="4669" spans="8:8" s="32" customFormat="1" ht="12.75" customHeight="1" x14ac:dyDescent="0.2">
      <c r="H4669" s="36"/>
    </row>
    <row r="4670" spans="8:8" s="32" customFormat="1" ht="12.75" customHeight="1" x14ac:dyDescent="0.2">
      <c r="H4670" s="36"/>
    </row>
    <row r="4671" spans="8:8" s="32" customFormat="1" ht="12.75" customHeight="1" x14ac:dyDescent="0.2">
      <c r="H4671" s="36"/>
    </row>
    <row r="4672" spans="8:8" s="32" customFormat="1" ht="12.75" customHeight="1" x14ac:dyDescent="0.2">
      <c r="H4672" s="36"/>
    </row>
    <row r="4673" spans="8:8" s="32" customFormat="1" ht="12.75" customHeight="1" x14ac:dyDescent="0.2">
      <c r="H4673" s="36"/>
    </row>
    <row r="4674" spans="8:8" s="32" customFormat="1" ht="12.75" customHeight="1" x14ac:dyDescent="0.2">
      <c r="H4674" s="36"/>
    </row>
    <row r="4675" spans="8:8" s="32" customFormat="1" ht="12.75" customHeight="1" x14ac:dyDescent="0.2">
      <c r="H4675" s="36"/>
    </row>
    <row r="4676" spans="8:8" s="32" customFormat="1" ht="12.75" customHeight="1" x14ac:dyDescent="0.2">
      <c r="H4676" s="36"/>
    </row>
    <row r="4677" spans="8:8" s="32" customFormat="1" ht="12.75" customHeight="1" x14ac:dyDescent="0.2">
      <c r="H4677" s="36"/>
    </row>
    <row r="4678" spans="8:8" s="32" customFormat="1" ht="12.75" customHeight="1" x14ac:dyDescent="0.2">
      <c r="H4678" s="36"/>
    </row>
    <row r="4679" spans="8:8" s="32" customFormat="1" ht="12.75" customHeight="1" x14ac:dyDescent="0.2">
      <c r="H4679" s="36"/>
    </row>
    <row r="4680" spans="8:8" s="32" customFormat="1" ht="12.75" customHeight="1" x14ac:dyDescent="0.2">
      <c r="H4680" s="36"/>
    </row>
    <row r="4681" spans="8:8" s="32" customFormat="1" ht="12.75" customHeight="1" x14ac:dyDescent="0.2">
      <c r="H4681" s="36"/>
    </row>
    <row r="4682" spans="8:8" s="32" customFormat="1" ht="12.75" customHeight="1" x14ac:dyDescent="0.2">
      <c r="H4682" s="36"/>
    </row>
    <row r="4683" spans="8:8" s="32" customFormat="1" ht="12.75" customHeight="1" x14ac:dyDescent="0.2">
      <c r="H4683" s="36"/>
    </row>
    <row r="4684" spans="8:8" s="32" customFormat="1" ht="12.75" customHeight="1" x14ac:dyDescent="0.2">
      <c r="H4684" s="36"/>
    </row>
    <row r="4685" spans="8:8" s="32" customFormat="1" ht="12.75" customHeight="1" x14ac:dyDescent="0.2">
      <c r="H4685" s="36"/>
    </row>
    <row r="4686" spans="8:8" s="32" customFormat="1" ht="12.75" customHeight="1" x14ac:dyDescent="0.2">
      <c r="H4686" s="36"/>
    </row>
    <row r="4687" spans="8:8" s="32" customFormat="1" ht="12.75" customHeight="1" x14ac:dyDescent="0.2">
      <c r="H4687" s="36"/>
    </row>
    <row r="4688" spans="8:8" s="32" customFormat="1" ht="12.75" customHeight="1" x14ac:dyDescent="0.2">
      <c r="H4688" s="36"/>
    </row>
    <row r="4689" spans="8:8" s="32" customFormat="1" ht="12.75" customHeight="1" x14ac:dyDescent="0.2">
      <c r="H4689" s="36"/>
    </row>
    <row r="4690" spans="8:8" s="32" customFormat="1" ht="12.75" customHeight="1" x14ac:dyDescent="0.2">
      <c r="H4690" s="36"/>
    </row>
    <row r="4691" spans="8:8" s="32" customFormat="1" ht="12.75" customHeight="1" x14ac:dyDescent="0.2">
      <c r="H4691" s="36"/>
    </row>
    <row r="4692" spans="8:8" s="32" customFormat="1" ht="12.75" customHeight="1" x14ac:dyDescent="0.2">
      <c r="H4692" s="36"/>
    </row>
    <row r="4693" spans="8:8" s="32" customFormat="1" ht="12.75" customHeight="1" x14ac:dyDescent="0.2">
      <c r="H4693" s="36"/>
    </row>
    <row r="4694" spans="8:8" s="32" customFormat="1" ht="12.75" customHeight="1" x14ac:dyDescent="0.2">
      <c r="H4694" s="36"/>
    </row>
    <row r="4695" spans="8:8" s="32" customFormat="1" ht="12.75" customHeight="1" x14ac:dyDescent="0.2">
      <c r="H4695" s="36"/>
    </row>
    <row r="4696" spans="8:8" s="32" customFormat="1" ht="12.75" customHeight="1" x14ac:dyDescent="0.2">
      <c r="H4696" s="36"/>
    </row>
    <row r="4697" spans="8:8" s="32" customFormat="1" ht="12.75" customHeight="1" x14ac:dyDescent="0.2">
      <c r="H4697" s="36"/>
    </row>
    <row r="4698" spans="8:8" s="32" customFormat="1" ht="12.75" customHeight="1" x14ac:dyDescent="0.2">
      <c r="H4698" s="36"/>
    </row>
    <row r="4699" spans="8:8" s="32" customFormat="1" ht="12.75" customHeight="1" x14ac:dyDescent="0.2">
      <c r="H4699" s="36"/>
    </row>
    <row r="4700" spans="8:8" s="32" customFormat="1" ht="12.75" customHeight="1" x14ac:dyDescent="0.2">
      <c r="H4700" s="36"/>
    </row>
    <row r="4701" spans="8:8" s="32" customFormat="1" ht="12.75" customHeight="1" x14ac:dyDescent="0.2">
      <c r="H4701" s="36"/>
    </row>
    <row r="4702" spans="8:8" s="32" customFormat="1" ht="12.75" customHeight="1" x14ac:dyDescent="0.2">
      <c r="H4702" s="36"/>
    </row>
    <row r="4703" spans="8:8" s="32" customFormat="1" ht="12.75" customHeight="1" x14ac:dyDescent="0.2">
      <c r="H4703" s="36"/>
    </row>
    <row r="4704" spans="8:8" s="32" customFormat="1" ht="12.75" customHeight="1" x14ac:dyDescent="0.2">
      <c r="H4704" s="36"/>
    </row>
    <row r="4705" spans="8:8" s="32" customFormat="1" ht="12.75" customHeight="1" x14ac:dyDescent="0.2">
      <c r="H4705" s="36"/>
    </row>
    <row r="4706" spans="8:8" s="32" customFormat="1" ht="12.75" customHeight="1" x14ac:dyDescent="0.2">
      <c r="H4706" s="36"/>
    </row>
    <row r="4707" spans="8:8" s="32" customFormat="1" ht="12.75" customHeight="1" x14ac:dyDescent="0.2">
      <c r="H4707" s="36"/>
    </row>
    <row r="4708" spans="8:8" s="32" customFormat="1" ht="12.75" customHeight="1" x14ac:dyDescent="0.2">
      <c r="H4708" s="36"/>
    </row>
    <row r="4709" spans="8:8" s="32" customFormat="1" ht="12.75" customHeight="1" x14ac:dyDescent="0.2">
      <c r="H4709" s="36"/>
    </row>
    <row r="4710" spans="8:8" s="32" customFormat="1" ht="12.75" customHeight="1" x14ac:dyDescent="0.2">
      <c r="H4710" s="36"/>
    </row>
    <row r="4711" spans="8:8" s="32" customFormat="1" ht="12.75" customHeight="1" x14ac:dyDescent="0.2">
      <c r="H4711" s="36"/>
    </row>
    <row r="4712" spans="8:8" s="32" customFormat="1" ht="12.75" customHeight="1" x14ac:dyDescent="0.2">
      <c r="H4712" s="36"/>
    </row>
    <row r="4713" spans="8:8" s="32" customFormat="1" ht="12.75" customHeight="1" x14ac:dyDescent="0.2">
      <c r="H4713" s="36"/>
    </row>
    <row r="4714" spans="8:8" s="32" customFormat="1" ht="12.75" customHeight="1" x14ac:dyDescent="0.2">
      <c r="H4714" s="36"/>
    </row>
    <row r="4715" spans="8:8" s="32" customFormat="1" ht="12.75" customHeight="1" x14ac:dyDescent="0.2">
      <c r="H4715" s="36"/>
    </row>
    <row r="4716" spans="8:8" s="32" customFormat="1" ht="12.75" customHeight="1" x14ac:dyDescent="0.2">
      <c r="H4716" s="36"/>
    </row>
    <row r="4717" spans="8:8" s="32" customFormat="1" ht="12.75" customHeight="1" x14ac:dyDescent="0.2">
      <c r="H4717" s="36"/>
    </row>
    <row r="4718" spans="8:8" s="32" customFormat="1" ht="12.75" customHeight="1" x14ac:dyDescent="0.2">
      <c r="H4718" s="36"/>
    </row>
    <row r="4719" spans="8:8" s="32" customFormat="1" ht="12.75" customHeight="1" x14ac:dyDescent="0.2">
      <c r="H4719" s="36"/>
    </row>
    <row r="4720" spans="8:8" s="32" customFormat="1" ht="12.75" customHeight="1" x14ac:dyDescent="0.2">
      <c r="H4720" s="36"/>
    </row>
    <row r="4721" spans="8:8" s="32" customFormat="1" ht="12.75" customHeight="1" x14ac:dyDescent="0.2">
      <c r="H4721" s="36"/>
    </row>
    <row r="4722" spans="8:8" s="32" customFormat="1" ht="12.75" customHeight="1" x14ac:dyDescent="0.2">
      <c r="H4722" s="36"/>
    </row>
    <row r="4723" spans="8:8" s="32" customFormat="1" ht="12.75" customHeight="1" x14ac:dyDescent="0.2">
      <c r="H4723" s="36"/>
    </row>
    <row r="4724" spans="8:8" s="32" customFormat="1" ht="12.75" customHeight="1" x14ac:dyDescent="0.2">
      <c r="H4724" s="36"/>
    </row>
    <row r="4725" spans="8:8" s="32" customFormat="1" ht="12.75" customHeight="1" x14ac:dyDescent="0.2">
      <c r="H4725" s="36"/>
    </row>
    <row r="4726" spans="8:8" s="32" customFormat="1" ht="12.75" customHeight="1" x14ac:dyDescent="0.2">
      <c r="H4726" s="36"/>
    </row>
    <row r="4727" spans="8:8" s="32" customFormat="1" ht="12.75" customHeight="1" x14ac:dyDescent="0.2">
      <c r="H4727" s="36"/>
    </row>
    <row r="4728" spans="8:8" s="32" customFormat="1" ht="12.75" customHeight="1" x14ac:dyDescent="0.2">
      <c r="H4728" s="36"/>
    </row>
    <row r="4729" spans="8:8" s="32" customFormat="1" ht="12.75" customHeight="1" x14ac:dyDescent="0.2">
      <c r="H4729" s="36"/>
    </row>
    <row r="4730" spans="8:8" s="32" customFormat="1" ht="12.75" customHeight="1" x14ac:dyDescent="0.2">
      <c r="H4730" s="36"/>
    </row>
    <row r="4731" spans="8:8" s="32" customFormat="1" ht="12.75" customHeight="1" x14ac:dyDescent="0.2">
      <c r="H4731" s="36"/>
    </row>
    <row r="4732" spans="8:8" s="32" customFormat="1" ht="12.75" customHeight="1" x14ac:dyDescent="0.2">
      <c r="H4732" s="36"/>
    </row>
    <row r="4733" spans="8:8" s="32" customFormat="1" ht="12.75" customHeight="1" x14ac:dyDescent="0.2">
      <c r="H4733" s="36"/>
    </row>
    <row r="4734" spans="8:8" s="32" customFormat="1" ht="12.75" customHeight="1" x14ac:dyDescent="0.2">
      <c r="H4734" s="36"/>
    </row>
    <row r="4735" spans="8:8" s="32" customFormat="1" ht="12.75" customHeight="1" x14ac:dyDescent="0.2">
      <c r="H4735" s="36"/>
    </row>
    <row r="4736" spans="8:8" s="32" customFormat="1" ht="12.75" customHeight="1" x14ac:dyDescent="0.2">
      <c r="H4736" s="36"/>
    </row>
    <row r="4737" spans="8:8" s="32" customFormat="1" ht="12.75" customHeight="1" x14ac:dyDescent="0.2">
      <c r="H4737" s="36"/>
    </row>
    <row r="4738" spans="8:8" s="32" customFormat="1" ht="12.75" customHeight="1" x14ac:dyDescent="0.2">
      <c r="H4738" s="36"/>
    </row>
    <row r="4739" spans="8:8" s="32" customFormat="1" ht="12.75" customHeight="1" x14ac:dyDescent="0.2">
      <c r="H4739" s="36"/>
    </row>
    <row r="4740" spans="8:8" s="32" customFormat="1" ht="12.75" customHeight="1" x14ac:dyDescent="0.2">
      <c r="H4740" s="36"/>
    </row>
    <row r="4741" spans="8:8" s="32" customFormat="1" ht="12.75" customHeight="1" x14ac:dyDescent="0.2">
      <c r="H4741" s="36"/>
    </row>
    <row r="4742" spans="8:8" s="32" customFormat="1" ht="12.75" customHeight="1" x14ac:dyDescent="0.2">
      <c r="H4742" s="36"/>
    </row>
    <row r="4743" spans="8:8" s="32" customFormat="1" ht="12.75" customHeight="1" x14ac:dyDescent="0.2">
      <c r="H4743" s="36"/>
    </row>
    <row r="4744" spans="8:8" s="32" customFormat="1" ht="12.75" customHeight="1" x14ac:dyDescent="0.2">
      <c r="H4744" s="36"/>
    </row>
    <row r="4745" spans="8:8" s="32" customFormat="1" ht="12.75" customHeight="1" x14ac:dyDescent="0.2">
      <c r="H4745" s="36"/>
    </row>
    <row r="4746" spans="8:8" s="32" customFormat="1" ht="12.75" customHeight="1" x14ac:dyDescent="0.2">
      <c r="H4746" s="36"/>
    </row>
    <row r="4747" spans="8:8" s="32" customFormat="1" ht="12.75" customHeight="1" x14ac:dyDescent="0.2">
      <c r="H4747" s="36"/>
    </row>
    <row r="4748" spans="8:8" s="32" customFormat="1" ht="12.75" customHeight="1" x14ac:dyDescent="0.2">
      <c r="H4748" s="36"/>
    </row>
    <row r="4749" spans="8:8" s="32" customFormat="1" ht="12.75" customHeight="1" x14ac:dyDescent="0.2">
      <c r="H4749" s="36"/>
    </row>
    <row r="4750" spans="8:8" s="32" customFormat="1" ht="12.75" customHeight="1" x14ac:dyDescent="0.2">
      <c r="H4750" s="36"/>
    </row>
    <row r="4751" spans="8:8" s="32" customFormat="1" ht="12.75" customHeight="1" x14ac:dyDescent="0.2">
      <c r="H4751" s="36"/>
    </row>
    <row r="4752" spans="8:8" s="32" customFormat="1" ht="12.75" customHeight="1" x14ac:dyDescent="0.2">
      <c r="H4752" s="36"/>
    </row>
    <row r="4753" spans="8:8" s="32" customFormat="1" ht="12.75" customHeight="1" x14ac:dyDescent="0.2">
      <c r="H4753" s="36"/>
    </row>
    <row r="4754" spans="8:8" s="32" customFormat="1" ht="12.75" customHeight="1" x14ac:dyDescent="0.2">
      <c r="H4754" s="36"/>
    </row>
    <row r="4755" spans="8:8" s="32" customFormat="1" ht="12.75" customHeight="1" x14ac:dyDescent="0.2">
      <c r="H4755" s="36"/>
    </row>
    <row r="4756" spans="8:8" s="32" customFormat="1" ht="12.75" customHeight="1" x14ac:dyDescent="0.2">
      <c r="H4756" s="36"/>
    </row>
    <row r="4757" spans="8:8" s="32" customFormat="1" ht="12.75" customHeight="1" x14ac:dyDescent="0.2">
      <c r="H4757" s="36"/>
    </row>
    <row r="4758" spans="8:8" s="32" customFormat="1" ht="12.75" customHeight="1" x14ac:dyDescent="0.2">
      <c r="H4758" s="36"/>
    </row>
    <row r="4759" spans="8:8" s="32" customFormat="1" ht="12.75" customHeight="1" x14ac:dyDescent="0.2">
      <c r="H4759" s="36"/>
    </row>
    <row r="4760" spans="8:8" s="32" customFormat="1" ht="12.75" customHeight="1" x14ac:dyDescent="0.2">
      <c r="H4760" s="36"/>
    </row>
    <row r="4761" spans="8:8" s="32" customFormat="1" ht="12.75" customHeight="1" x14ac:dyDescent="0.2">
      <c r="H4761" s="36"/>
    </row>
    <row r="4762" spans="8:8" s="32" customFormat="1" ht="12.75" customHeight="1" x14ac:dyDescent="0.2">
      <c r="H4762" s="36"/>
    </row>
    <row r="4763" spans="8:8" s="32" customFormat="1" ht="12.75" customHeight="1" x14ac:dyDescent="0.2">
      <c r="H4763" s="36"/>
    </row>
    <row r="4764" spans="8:8" s="32" customFormat="1" ht="12.75" customHeight="1" x14ac:dyDescent="0.2">
      <c r="H4764" s="36"/>
    </row>
    <row r="4765" spans="8:8" s="32" customFormat="1" ht="12.75" customHeight="1" x14ac:dyDescent="0.2">
      <c r="H4765" s="36"/>
    </row>
    <row r="4766" spans="8:8" s="32" customFormat="1" ht="12.75" customHeight="1" x14ac:dyDescent="0.2">
      <c r="H4766" s="36"/>
    </row>
    <row r="4767" spans="8:8" s="32" customFormat="1" ht="12.75" customHeight="1" x14ac:dyDescent="0.2">
      <c r="H4767" s="36"/>
    </row>
    <row r="4768" spans="8:8" s="32" customFormat="1" ht="12.75" customHeight="1" x14ac:dyDescent="0.2">
      <c r="H4768" s="36"/>
    </row>
    <row r="4769" spans="8:8" s="32" customFormat="1" ht="12.75" customHeight="1" x14ac:dyDescent="0.2">
      <c r="H4769" s="36"/>
    </row>
    <row r="4770" spans="8:8" s="32" customFormat="1" ht="12.75" customHeight="1" x14ac:dyDescent="0.2">
      <c r="H4770" s="36"/>
    </row>
    <row r="4771" spans="8:8" s="32" customFormat="1" ht="12.75" customHeight="1" x14ac:dyDescent="0.2">
      <c r="H4771" s="36"/>
    </row>
    <row r="4772" spans="8:8" s="32" customFormat="1" ht="12.75" customHeight="1" x14ac:dyDescent="0.2">
      <c r="H4772" s="36"/>
    </row>
    <row r="4773" spans="8:8" s="32" customFormat="1" ht="12.75" customHeight="1" x14ac:dyDescent="0.2">
      <c r="H4773" s="36"/>
    </row>
    <row r="4774" spans="8:8" s="32" customFormat="1" ht="12.75" customHeight="1" x14ac:dyDescent="0.2">
      <c r="H4774" s="36"/>
    </row>
    <row r="4775" spans="8:8" s="32" customFormat="1" ht="12.75" customHeight="1" x14ac:dyDescent="0.2">
      <c r="H4775" s="36"/>
    </row>
    <row r="4776" spans="8:8" s="32" customFormat="1" ht="12.75" customHeight="1" x14ac:dyDescent="0.2">
      <c r="H4776" s="36"/>
    </row>
    <row r="4777" spans="8:8" s="32" customFormat="1" ht="12.75" customHeight="1" x14ac:dyDescent="0.2">
      <c r="H4777" s="36"/>
    </row>
    <row r="4778" spans="8:8" s="32" customFormat="1" ht="12.75" customHeight="1" x14ac:dyDescent="0.2">
      <c r="H4778" s="36"/>
    </row>
    <row r="4779" spans="8:8" s="32" customFormat="1" ht="12.75" customHeight="1" x14ac:dyDescent="0.2">
      <c r="H4779" s="36"/>
    </row>
    <row r="4780" spans="8:8" s="32" customFormat="1" ht="12.75" customHeight="1" x14ac:dyDescent="0.2">
      <c r="H4780" s="36"/>
    </row>
    <row r="4781" spans="8:8" s="32" customFormat="1" ht="12.75" customHeight="1" x14ac:dyDescent="0.2">
      <c r="H4781" s="36"/>
    </row>
    <row r="4782" spans="8:8" s="32" customFormat="1" ht="12.75" customHeight="1" x14ac:dyDescent="0.2">
      <c r="H4782" s="36"/>
    </row>
    <row r="4783" spans="8:8" s="32" customFormat="1" ht="12.75" customHeight="1" x14ac:dyDescent="0.2">
      <c r="H4783" s="36"/>
    </row>
    <row r="4784" spans="8:8" s="32" customFormat="1" ht="12.75" customHeight="1" x14ac:dyDescent="0.2">
      <c r="H4784" s="36"/>
    </row>
    <row r="4785" spans="8:8" s="32" customFormat="1" ht="12.75" customHeight="1" x14ac:dyDescent="0.2">
      <c r="H4785" s="36"/>
    </row>
    <row r="4786" spans="8:8" s="32" customFormat="1" ht="12.75" customHeight="1" x14ac:dyDescent="0.2">
      <c r="H4786" s="36"/>
    </row>
    <row r="4787" spans="8:8" s="32" customFormat="1" ht="12.75" customHeight="1" x14ac:dyDescent="0.2">
      <c r="H4787" s="36"/>
    </row>
    <row r="4788" spans="8:8" s="32" customFormat="1" ht="12.75" customHeight="1" x14ac:dyDescent="0.2">
      <c r="H4788" s="36"/>
    </row>
    <row r="4789" spans="8:8" s="32" customFormat="1" ht="12.75" customHeight="1" x14ac:dyDescent="0.2">
      <c r="H4789" s="36"/>
    </row>
    <row r="4790" spans="8:8" s="32" customFormat="1" ht="12.75" customHeight="1" x14ac:dyDescent="0.2">
      <c r="H4790" s="36"/>
    </row>
    <row r="4791" spans="8:8" s="32" customFormat="1" ht="12.75" customHeight="1" x14ac:dyDescent="0.2">
      <c r="H4791" s="36"/>
    </row>
    <row r="4792" spans="8:8" s="32" customFormat="1" ht="12.75" customHeight="1" x14ac:dyDescent="0.2">
      <c r="H4792" s="36"/>
    </row>
    <row r="4793" spans="8:8" s="32" customFormat="1" ht="12.75" customHeight="1" x14ac:dyDescent="0.2">
      <c r="H4793" s="36"/>
    </row>
    <row r="4794" spans="8:8" s="32" customFormat="1" ht="12.75" customHeight="1" x14ac:dyDescent="0.2">
      <c r="H4794" s="36"/>
    </row>
    <row r="4795" spans="8:8" s="32" customFormat="1" ht="12.75" customHeight="1" x14ac:dyDescent="0.2">
      <c r="H4795" s="36"/>
    </row>
    <row r="4796" spans="8:8" s="32" customFormat="1" ht="12.75" customHeight="1" x14ac:dyDescent="0.2">
      <c r="H4796" s="36"/>
    </row>
    <row r="4797" spans="8:8" s="32" customFormat="1" ht="12.75" customHeight="1" x14ac:dyDescent="0.2">
      <c r="H4797" s="36"/>
    </row>
    <row r="4798" spans="8:8" s="32" customFormat="1" ht="12.75" customHeight="1" x14ac:dyDescent="0.2">
      <c r="H4798" s="36"/>
    </row>
    <row r="4799" spans="8:8" s="32" customFormat="1" ht="12.75" customHeight="1" x14ac:dyDescent="0.2">
      <c r="H4799" s="36"/>
    </row>
    <row r="4800" spans="8:8" s="32" customFormat="1" ht="12.75" customHeight="1" x14ac:dyDescent="0.2">
      <c r="H4800" s="36"/>
    </row>
    <row r="4801" spans="8:8" s="32" customFormat="1" ht="12.75" customHeight="1" x14ac:dyDescent="0.2">
      <c r="H4801" s="36"/>
    </row>
    <row r="4802" spans="8:8" s="32" customFormat="1" ht="12.75" customHeight="1" x14ac:dyDescent="0.2">
      <c r="H4802" s="36"/>
    </row>
    <row r="4803" spans="8:8" s="32" customFormat="1" ht="12.75" customHeight="1" x14ac:dyDescent="0.2">
      <c r="H4803" s="36"/>
    </row>
    <row r="4804" spans="8:8" s="32" customFormat="1" ht="12.75" customHeight="1" x14ac:dyDescent="0.2">
      <c r="H4804" s="36"/>
    </row>
    <row r="4805" spans="8:8" s="32" customFormat="1" ht="12.75" customHeight="1" x14ac:dyDescent="0.2">
      <c r="H4805" s="36"/>
    </row>
    <row r="4806" spans="8:8" s="32" customFormat="1" ht="12.75" customHeight="1" x14ac:dyDescent="0.2">
      <c r="H4806" s="36"/>
    </row>
    <row r="4807" spans="8:8" s="32" customFormat="1" ht="12.75" customHeight="1" x14ac:dyDescent="0.2">
      <c r="H4807" s="36"/>
    </row>
    <row r="4808" spans="8:8" s="32" customFormat="1" ht="12.75" customHeight="1" x14ac:dyDescent="0.2">
      <c r="H4808" s="36"/>
    </row>
    <row r="4809" spans="8:8" s="32" customFormat="1" ht="12.75" customHeight="1" x14ac:dyDescent="0.2">
      <c r="H4809" s="36"/>
    </row>
    <row r="4810" spans="8:8" s="32" customFormat="1" ht="12.75" customHeight="1" x14ac:dyDescent="0.2">
      <c r="H4810" s="36"/>
    </row>
    <row r="4811" spans="8:8" s="32" customFormat="1" ht="12.75" customHeight="1" x14ac:dyDescent="0.2">
      <c r="H4811" s="36"/>
    </row>
    <row r="4812" spans="8:8" s="32" customFormat="1" ht="12.75" customHeight="1" x14ac:dyDescent="0.2">
      <c r="H4812" s="36"/>
    </row>
    <row r="4813" spans="8:8" s="32" customFormat="1" ht="12.75" customHeight="1" x14ac:dyDescent="0.2">
      <c r="H4813" s="36"/>
    </row>
    <row r="4814" spans="8:8" s="32" customFormat="1" ht="12.75" customHeight="1" x14ac:dyDescent="0.2">
      <c r="H4814" s="36"/>
    </row>
    <row r="4815" spans="8:8" s="32" customFormat="1" ht="12.75" customHeight="1" x14ac:dyDescent="0.2">
      <c r="H4815" s="36"/>
    </row>
    <row r="4816" spans="8:8" s="32" customFormat="1" ht="12.75" customHeight="1" x14ac:dyDescent="0.2">
      <c r="H4816" s="36"/>
    </row>
    <row r="4817" spans="8:8" s="32" customFormat="1" ht="12.75" customHeight="1" x14ac:dyDescent="0.2">
      <c r="H4817" s="36"/>
    </row>
    <row r="4818" spans="8:8" s="32" customFormat="1" ht="12.75" customHeight="1" x14ac:dyDescent="0.2">
      <c r="H4818" s="36"/>
    </row>
    <row r="4819" spans="8:8" s="32" customFormat="1" ht="12.75" customHeight="1" x14ac:dyDescent="0.2">
      <c r="H4819" s="36"/>
    </row>
    <row r="4820" spans="8:8" s="32" customFormat="1" ht="12.75" customHeight="1" x14ac:dyDescent="0.2">
      <c r="H4820" s="36"/>
    </row>
    <row r="4821" spans="8:8" s="32" customFormat="1" ht="12.75" customHeight="1" x14ac:dyDescent="0.2">
      <c r="H4821" s="36"/>
    </row>
    <row r="4822" spans="8:8" s="32" customFormat="1" ht="12.75" customHeight="1" x14ac:dyDescent="0.2">
      <c r="H4822" s="36"/>
    </row>
    <row r="4823" spans="8:8" s="32" customFormat="1" ht="12.75" customHeight="1" x14ac:dyDescent="0.2">
      <c r="H4823" s="36"/>
    </row>
    <row r="4824" spans="8:8" s="32" customFormat="1" ht="12.75" customHeight="1" x14ac:dyDescent="0.2">
      <c r="H4824" s="36"/>
    </row>
    <row r="4825" spans="8:8" s="32" customFormat="1" ht="12.75" customHeight="1" x14ac:dyDescent="0.2">
      <c r="H4825" s="36"/>
    </row>
    <row r="4826" spans="8:8" s="32" customFormat="1" ht="12.75" customHeight="1" x14ac:dyDescent="0.2">
      <c r="H4826" s="36"/>
    </row>
    <row r="4827" spans="8:8" s="32" customFormat="1" ht="12.75" customHeight="1" x14ac:dyDescent="0.2">
      <c r="H4827" s="36"/>
    </row>
    <row r="4828" spans="8:8" s="32" customFormat="1" ht="12.75" customHeight="1" x14ac:dyDescent="0.2">
      <c r="H4828" s="36"/>
    </row>
    <row r="4829" spans="8:8" s="32" customFormat="1" ht="12.75" customHeight="1" x14ac:dyDescent="0.2">
      <c r="H4829" s="36"/>
    </row>
    <row r="4830" spans="8:8" s="32" customFormat="1" ht="12.75" customHeight="1" x14ac:dyDescent="0.2">
      <c r="H4830" s="36"/>
    </row>
    <row r="4831" spans="8:8" s="32" customFormat="1" ht="12.75" customHeight="1" x14ac:dyDescent="0.2">
      <c r="H4831" s="36"/>
    </row>
    <row r="4832" spans="8:8" s="32" customFormat="1" ht="12.75" customHeight="1" x14ac:dyDescent="0.2">
      <c r="H4832" s="36"/>
    </row>
    <row r="4833" spans="8:8" s="32" customFormat="1" ht="12.75" customHeight="1" x14ac:dyDescent="0.2">
      <c r="H4833" s="36"/>
    </row>
    <row r="4834" spans="8:8" s="32" customFormat="1" ht="12.75" customHeight="1" x14ac:dyDescent="0.2">
      <c r="H4834" s="36"/>
    </row>
    <row r="4835" spans="8:8" s="32" customFormat="1" ht="12.75" customHeight="1" x14ac:dyDescent="0.2">
      <c r="H4835" s="36"/>
    </row>
    <row r="4836" spans="8:8" s="32" customFormat="1" ht="12.75" customHeight="1" x14ac:dyDescent="0.2">
      <c r="H4836" s="36"/>
    </row>
    <row r="4837" spans="8:8" s="32" customFormat="1" ht="12.75" customHeight="1" x14ac:dyDescent="0.2">
      <c r="H4837" s="36"/>
    </row>
    <row r="4838" spans="8:8" s="32" customFormat="1" ht="12.75" customHeight="1" x14ac:dyDescent="0.2">
      <c r="H4838" s="36"/>
    </row>
    <row r="4839" spans="8:8" s="32" customFormat="1" ht="12.75" customHeight="1" x14ac:dyDescent="0.2">
      <c r="H4839" s="36"/>
    </row>
    <row r="4840" spans="8:8" s="32" customFormat="1" ht="12.75" customHeight="1" x14ac:dyDescent="0.2">
      <c r="H4840" s="36"/>
    </row>
    <row r="4841" spans="8:8" s="32" customFormat="1" ht="12.75" customHeight="1" x14ac:dyDescent="0.2">
      <c r="H4841" s="36"/>
    </row>
    <row r="4842" spans="8:8" s="32" customFormat="1" ht="12.75" customHeight="1" x14ac:dyDescent="0.2">
      <c r="H4842" s="36"/>
    </row>
    <row r="4843" spans="8:8" s="32" customFormat="1" ht="12.75" customHeight="1" x14ac:dyDescent="0.2">
      <c r="H4843" s="36"/>
    </row>
    <row r="4844" spans="8:8" s="32" customFormat="1" ht="12.75" customHeight="1" x14ac:dyDescent="0.2">
      <c r="H4844" s="36"/>
    </row>
    <row r="4845" spans="8:8" s="32" customFormat="1" ht="12.75" customHeight="1" x14ac:dyDescent="0.2">
      <c r="H4845" s="36"/>
    </row>
    <row r="4846" spans="8:8" s="32" customFormat="1" ht="12.75" customHeight="1" x14ac:dyDescent="0.2">
      <c r="H4846" s="36"/>
    </row>
    <row r="4847" spans="8:8" s="32" customFormat="1" ht="12.75" customHeight="1" x14ac:dyDescent="0.2">
      <c r="H4847" s="36"/>
    </row>
    <row r="4848" spans="8:8" s="32" customFormat="1" ht="12.75" customHeight="1" x14ac:dyDescent="0.2">
      <c r="H4848" s="36"/>
    </row>
    <row r="4849" spans="8:8" s="32" customFormat="1" ht="12.75" customHeight="1" x14ac:dyDescent="0.2">
      <c r="H4849" s="36"/>
    </row>
    <row r="4850" spans="8:8" s="32" customFormat="1" ht="12.75" customHeight="1" x14ac:dyDescent="0.2">
      <c r="H4850" s="36"/>
    </row>
    <row r="4851" spans="8:8" s="32" customFormat="1" ht="12.75" customHeight="1" x14ac:dyDescent="0.2">
      <c r="H4851" s="36"/>
    </row>
    <row r="4852" spans="8:8" s="32" customFormat="1" ht="12.75" customHeight="1" x14ac:dyDescent="0.2">
      <c r="H4852" s="36"/>
    </row>
    <row r="4853" spans="8:8" s="32" customFormat="1" ht="12.75" customHeight="1" x14ac:dyDescent="0.2">
      <c r="H4853" s="36"/>
    </row>
    <row r="4854" spans="8:8" s="32" customFormat="1" ht="12.75" customHeight="1" x14ac:dyDescent="0.2">
      <c r="H4854" s="36"/>
    </row>
    <row r="4855" spans="8:8" s="32" customFormat="1" ht="12.75" customHeight="1" x14ac:dyDescent="0.2">
      <c r="H4855" s="36"/>
    </row>
    <row r="4856" spans="8:8" s="32" customFormat="1" ht="12.75" customHeight="1" x14ac:dyDescent="0.2">
      <c r="H4856" s="36"/>
    </row>
    <row r="4857" spans="8:8" s="32" customFormat="1" ht="12.75" customHeight="1" x14ac:dyDescent="0.2">
      <c r="H4857" s="36"/>
    </row>
    <row r="4858" spans="8:8" s="32" customFormat="1" ht="12.75" customHeight="1" x14ac:dyDescent="0.2">
      <c r="H4858" s="36"/>
    </row>
    <row r="4859" spans="8:8" s="32" customFormat="1" ht="12.75" customHeight="1" x14ac:dyDescent="0.2">
      <c r="H4859" s="36"/>
    </row>
    <row r="4860" spans="8:8" s="32" customFormat="1" ht="12.75" customHeight="1" x14ac:dyDescent="0.2">
      <c r="H4860" s="36"/>
    </row>
    <row r="4861" spans="8:8" s="32" customFormat="1" ht="12.75" customHeight="1" x14ac:dyDescent="0.2">
      <c r="H4861" s="36"/>
    </row>
    <row r="4862" spans="8:8" s="32" customFormat="1" ht="12.75" customHeight="1" x14ac:dyDescent="0.2">
      <c r="H4862" s="36"/>
    </row>
    <row r="4863" spans="8:8" s="32" customFormat="1" ht="12.75" customHeight="1" x14ac:dyDescent="0.2">
      <c r="H4863" s="36"/>
    </row>
    <row r="4864" spans="8:8" s="32" customFormat="1" ht="12.75" customHeight="1" x14ac:dyDescent="0.2">
      <c r="H4864" s="36"/>
    </row>
    <row r="4865" spans="8:8" s="32" customFormat="1" ht="12.75" customHeight="1" x14ac:dyDescent="0.2">
      <c r="H4865" s="36"/>
    </row>
    <row r="4866" spans="8:8" s="32" customFormat="1" ht="12.75" customHeight="1" x14ac:dyDescent="0.2">
      <c r="H4866" s="36"/>
    </row>
    <row r="4867" spans="8:8" s="32" customFormat="1" ht="12.75" customHeight="1" x14ac:dyDescent="0.2">
      <c r="H4867" s="36"/>
    </row>
    <row r="4868" spans="8:8" s="32" customFormat="1" ht="12.75" customHeight="1" x14ac:dyDescent="0.2">
      <c r="H4868" s="36"/>
    </row>
    <row r="4869" spans="8:8" s="32" customFormat="1" ht="12.75" customHeight="1" x14ac:dyDescent="0.2">
      <c r="H4869" s="36"/>
    </row>
    <row r="4870" spans="8:8" s="32" customFormat="1" ht="12.75" customHeight="1" x14ac:dyDescent="0.2">
      <c r="H4870" s="36"/>
    </row>
    <row r="4871" spans="8:8" s="32" customFormat="1" ht="12.75" customHeight="1" x14ac:dyDescent="0.2">
      <c r="H4871" s="36"/>
    </row>
    <row r="4872" spans="8:8" s="32" customFormat="1" ht="12.75" customHeight="1" x14ac:dyDescent="0.2">
      <c r="H4872" s="36"/>
    </row>
    <row r="4873" spans="8:8" s="32" customFormat="1" ht="12.75" customHeight="1" x14ac:dyDescent="0.2">
      <c r="H4873" s="36"/>
    </row>
    <row r="4874" spans="8:8" s="32" customFormat="1" ht="12.75" customHeight="1" x14ac:dyDescent="0.2">
      <c r="H4874" s="36"/>
    </row>
    <row r="4875" spans="8:8" s="32" customFormat="1" ht="12.75" customHeight="1" x14ac:dyDescent="0.2">
      <c r="H4875" s="36"/>
    </row>
    <row r="4876" spans="8:8" s="32" customFormat="1" ht="12.75" customHeight="1" x14ac:dyDescent="0.2">
      <c r="H4876" s="36"/>
    </row>
    <row r="4877" spans="8:8" s="32" customFormat="1" ht="12.75" customHeight="1" x14ac:dyDescent="0.2">
      <c r="H4877" s="36"/>
    </row>
    <row r="4878" spans="8:8" s="32" customFormat="1" ht="12.75" customHeight="1" x14ac:dyDescent="0.2">
      <c r="H4878" s="36"/>
    </row>
    <row r="4879" spans="8:8" s="32" customFormat="1" ht="12.75" customHeight="1" x14ac:dyDescent="0.2">
      <c r="H4879" s="36"/>
    </row>
    <row r="4880" spans="8:8" s="32" customFormat="1" ht="12.75" customHeight="1" x14ac:dyDescent="0.2">
      <c r="H4880" s="36"/>
    </row>
    <row r="4881" spans="8:8" s="32" customFormat="1" ht="12.75" customHeight="1" x14ac:dyDescent="0.2">
      <c r="H4881" s="36"/>
    </row>
    <row r="4882" spans="8:8" s="32" customFormat="1" ht="12.75" customHeight="1" x14ac:dyDescent="0.2">
      <c r="H4882" s="36"/>
    </row>
    <row r="4883" spans="8:8" s="32" customFormat="1" ht="12.75" customHeight="1" x14ac:dyDescent="0.2">
      <c r="H4883" s="36"/>
    </row>
    <row r="4884" spans="8:8" s="32" customFormat="1" ht="12.75" customHeight="1" x14ac:dyDescent="0.2">
      <c r="H4884" s="36"/>
    </row>
    <row r="4885" spans="8:8" s="32" customFormat="1" ht="12.75" customHeight="1" x14ac:dyDescent="0.2">
      <c r="H4885" s="36"/>
    </row>
    <row r="4886" spans="8:8" s="32" customFormat="1" ht="12.75" customHeight="1" x14ac:dyDescent="0.2">
      <c r="H4886" s="36"/>
    </row>
    <row r="4887" spans="8:8" s="32" customFormat="1" ht="12.75" customHeight="1" x14ac:dyDescent="0.2">
      <c r="H4887" s="36"/>
    </row>
    <row r="4888" spans="8:8" s="32" customFormat="1" ht="12.75" customHeight="1" x14ac:dyDescent="0.2">
      <c r="H4888" s="36"/>
    </row>
    <row r="4889" spans="8:8" s="32" customFormat="1" ht="12.75" customHeight="1" x14ac:dyDescent="0.2">
      <c r="H4889" s="36"/>
    </row>
    <row r="4890" spans="8:8" s="32" customFormat="1" ht="12.75" customHeight="1" x14ac:dyDescent="0.2">
      <c r="H4890" s="36"/>
    </row>
    <row r="4891" spans="8:8" s="32" customFormat="1" ht="12.75" customHeight="1" x14ac:dyDescent="0.2">
      <c r="H4891" s="36"/>
    </row>
    <row r="4892" spans="8:8" s="32" customFormat="1" ht="12.75" customHeight="1" x14ac:dyDescent="0.2">
      <c r="H4892" s="36"/>
    </row>
    <row r="4893" spans="8:8" s="32" customFormat="1" ht="12.75" customHeight="1" x14ac:dyDescent="0.2">
      <c r="H4893" s="36"/>
    </row>
    <row r="4894" spans="8:8" s="32" customFormat="1" ht="12.75" customHeight="1" x14ac:dyDescent="0.2">
      <c r="H4894" s="36"/>
    </row>
    <row r="4895" spans="8:8" s="32" customFormat="1" ht="12.75" customHeight="1" x14ac:dyDescent="0.2">
      <c r="H4895" s="36"/>
    </row>
    <row r="4896" spans="8:8" s="32" customFormat="1" ht="12.75" customHeight="1" x14ac:dyDescent="0.2">
      <c r="H4896" s="36"/>
    </row>
    <row r="4897" spans="8:8" s="32" customFormat="1" ht="12.75" customHeight="1" x14ac:dyDescent="0.2">
      <c r="H4897" s="36"/>
    </row>
    <row r="4898" spans="8:8" s="32" customFormat="1" ht="12.75" customHeight="1" x14ac:dyDescent="0.2">
      <c r="H4898" s="36"/>
    </row>
    <row r="4899" spans="8:8" s="32" customFormat="1" ht="12.75" customHeight="1" x14ac:dyDescent="0.2">
      <c r="H4899" s="36"/>
    </row>
    <row r="4900" spans="8:8" s="32" customFormat="1" ht="12.75" customHeight="1" x14ac:dyDescent="0.2">
      <c r="H4900" s="36"/>
    </row>
    <row r="4901" spans="8:8" s="32" customFormat="1" ht="12.75" customHeight="1" x14ac:dyDescent="0.2">
      <c r="H4901" s="36"/>
    </row>
    <row r="4902" spans="8:8" s="32" customFormat="1" ht="12.75" customHeight="1" x14ac:dyDescent="0.2">
      <c r="H4902" s="36"/>
    </row>
    <row r="4903" spans="8:8" s="32" customFormat="1" ht="12.75" customHeight="1" x14ac:dyDescent="0.2">
      <c r="H4903" s="36"/>
    </row>
    <row r="4904" spans="8:8" s="32" customFormat="1" ht="12.75" customHeight="1" x14ac:dyDescent="0.2">
      <c r="H4904" s="36"/>
    </row>
    <row r="4905" spans="8:8" s="32" customFormat="1" ht="12.75" customHeight="1" x14ac:dyDescent="0.2">
      <c r="H4905" s="36"/>
    </row>
    <row r="4906" spans="8:8" s="32" customFormat="1" ht="12.75" customHeight="1" x14ac:dyDescent="0.2">
      <c r="H4906" s="36"/>
    </row>
    <row r="4907" spans="8:8" s="32" customFormat="1" ht="12.75" customHeight="1" x14ac:dyDescent="0.2">
      <c r="H4907" s="36"/>
    </row>
    <row r="4908" spans="8:8" s="32" customFormat="1" ht="12.75" customHeight="1" x14ac:dyDescent="0.2">
      <c r="H4908" s="36"/>
    </row>
    <row r="4909" spans="8:8" s="32" customFormat="1" ht="12.75" customHeight="1" x14ac:dyDescent="0.2">
      <c r="H4909" s="36"/>
    </row>
    <row r="4910" spans="8:8" s="32" customFormat="1" ht="12.75" customHeight="1" x14ac:dyDescent="0.2">
      <c r="H4910" s="36"/>
    </row>
    <row r="4911" spans="8:8" s="32" customFormat="1" ht="12.75" customHeight="1" x14ac:dyDescent="0.2">
      <c r="H4911" s="36"/>
    </row>
    <row r="4912" spans="8:8" s="32" customFormat="1" ht="12.75" customHeight="1" x14ac:dyDescent="0.2">
      <c r="H4912" s="36"/>
    </row>
    <row r="4913" spans="8:8" s="32" customFormat="1" ht="12.75" customHeight="1" x14ac:dyDescent="0.2">
      <c r="H4913" s="36"/>
    </row>
    <row r="4914" spans="8:8" s="32" customFormat="1" ht="12.75" customHeight="1" x14ac:dyDescent="0.2">
      <c r="H4914" s="36"/>
    </row>
    <row r="4915" spans="8:8" s="32" customFormat="1" ht="12.75" customHeight="1" x14ac:dyDescent="0.2">
      <c r="H4915" s="36"/>
    </row>
    <row r="4916" spans="8:8" s="32" customFormat="1" ht="12.75" customHeight="1" x14ac:dyDescent="0.2">
      <c r="H4916" s="36"/>
    </row>
    <row r="4917" spans="8:8" s="32" customFormat="1" ht="12.75" customHeight="1" x14ac:dyDescent="0.2">
      <c r="H4917" s="36"/>
    </row>
    <row r="4918" spans="8:8" s="32" customFormat="1" ht="12.75" customHeight="1" x14ac:dyDescent="0.2">
      <c r="H4918" s="36"/>
    </row>
    <row r="4919" spans="8:8" s="32" customFormat="1" ht="12.75" customHeight="1" x14ac:dyDescent="0.2">
      <c r="H4919" s="36"/>
    </row>
    <row r="4920" spans="8:8" s="32" customFormat="1" ht="12.75" customHeight="1" x14ac:dyDescent="0.2">
      <c r="H4920" s="36"/>
    </row>
    <row r="4921" spans="8:8" s="32" customFormat="1" ht="12.75" customHeight="1" x14ac:dyDescent="0.2">
      <c r="H4921" s="36"/>
    </row>
    <row r="4922" spans="8:8" s="32" customFormat="1" ht="12.75" customHeight="1" x14ac:dyDescent="0.2">
      <c r="H4922" s="36"/>
    </row>
    <row r="4923" spans="8:8" s="32" customFormat="1" ht="12.75" customHeight="1" x14ac:dyDescent="0.2">
      <c r="H4923" s="36"/>
    </row>
    <row r="4924" spans="8:8" s="32" customFormat="1" ht="12.75" customHeight="1" x14ac:dyDescent="0.2">
      <c r="H4924" s="36"/>
    </row>
    <row r="4925" spans="8:8" s="32" customFormat="1" ht="12.75" customHeight="1" x14ac:dyDescent="0.2">
      <c r="H4925" s="36"/>
    </row>
    <row r="4926" spans="8:8" s="32" customFormat="1" ht="12.75" customHeight="1" x14ac:dyDescent="0.2">
      <c r="H4926" s="36"/>
    </row>
    <row r="4927" spans="8:8" s="32" customFormat="1" ht="12.75" customHeight="1" x14ac:dyDescent="0.2">
      <c r="H4927" s="36"/>
    </row>
    <row r="4928" spans="8:8" s="32" customFormat="1" ht="12.75" customHeight="1" x14ac:dyDescent="0.2">
      <c r="H4928" s="36"/>
    </row>
    <row r="4929" spans="8:8" s="32" customFormat="1" ht="12.75" customHeight="1" x14ac:dyDescent="0.2">
      <c r="H4929" s="36"/>
    </row>
    <row r="4930" spans="8:8" s="32" customFormat="1" ht="12.75" customHeight="1" x14ac:dyDescent="0.2">
      <c r="H4930" s="36"/>
    </row>
    <row r="4931" spans="8:8" s="32" customFormat="1" ht="12.75" customHeight="1" x14ac:dyDescent="0.2">
      <c r="H4931" s="36"/>
    </row>
    <row r="4932" spans="8:8" s="32" customFormat="1" ht="12.75" customHeight="1" x14ac:dyDescent="0.2">
      <c r="H4932" s="36"/>
    </row>
    <row r="4933" spans="8:8" s="32" customFormat="1" ht="12.75" customHeight="1" x14ac:dyDescent="0.2">
      <c r="H4933" s="36"/>
    </row>
    <row r="4934" spans="8:8" s="32" customFormat="1" ht="12.75" customHeight="1" x14ac:dyDescent="0.2">
      <c r="H4934" s="36"/>
    </row>
    <row r="4935" spans="8:8" s="32" customFormat="1" ht="12.75" customHeight="1" x14ac:dyDescent="0.2">
      <c r="H4935" s="36"/>
    </row>
    <row r="4936" spans="8:8" s="32" customFormat="1" ht="12.75" customHeight="1" x14ac:dyDescent="0.2">
      <c r="H4936" s="36"/>
    </row>
    <row r="4937" spans="8:8" s="32" customFormat="1" ht="12.75" customHeight="1" x14ac:dyDescent="0.2">
      <c r="H4937" s="36"/>
    </row>
    <row r="4938" spans="8:8" s="32" customFormat="1" ht="12.75" customHeight="1" x14ac:dyDescent="0.2">
      <c r="H4938" s="36"/>
    </row>
    <row r="4939" spans="8:8" s="32" customFormat="1" ht="12.75" customHeight="1" x14ac:dyDescent="0.2">
      <c r="H4939" s="36"/>
    </row>
    <row r="4940" spans="8:8" s="32" customFormat="1" ht="12.75" customHeight="1" x14ac:dyDescent="0.2">
      <c r="H4940" s="36"/>
    </row>
    <row r="4941" spans="8:8" s="32" customFormat="1" ht="12.75" customHeight="1" x14ac:dyDescent="0.2">
      <c r="H4941" s="36"/>
    </row>
    <row r="4942" spans="8:8" s="32" customFormat="1" ht="12.75" customHeight="1" x14ac:dyDescent="0.2">
      <c r="H4942" s="36"/>
    </row>
    <row r="4943" spans="8:8" s="32" customFormat="1" ht="12.75" customHeight="1" x14ac:dyDescent="0.2">
      <c r="H4943" s="36"/>
    </row>
    <row r="4944" spans="8:8" s="32" customFormat="1" ht="12.75" customHeight="1" x14ac:dyDescent="0.2">
      <c r="H4944" s="36"/>
    </row>
    <row r="4945" spans="8:8" s="32" customFormat="1" ht="12.75" customHeight="1" x14ac:dyDescent="0.2">
      <c r="H4945" s="36"/>
    </row>
    <row r="4946" spans="8:8" s="32" customFormat="1" ht="12.75" customHeight="1" x14ac:dyDescent="0.2">
      <c r="H4946" s="36"/>
    </row>
    <row r="4947" spans="8:8" s="32" customFormat="1" ht="12.75" customHeight="1" x14ac:dyDescent="0.2">
      <c r="H4947" s="36"/>
    </row>
    <row r="4948" spans="8:8" s="32" customFormat="1" ht="12.75" customHeight="1" x14ac:dyDescent="0.2">
      <c r="H4948" s="36"/>
    </row>
    <row r="4949" spans="8:8" s="32" customFormat="1" ht="12.75" customHeight="1" x14ac:dyDescent="0.2">
      <c r="H4949" s="36"/>
    </row>
    <row r="4950" spans="8:8" s="32" customFormat="1" ht="12.75" customHeight="1" x14ac:dyDescent="0.2">
      <c r="H4950" s="36"/>
    </row>
    <row r="4951" spans="8:8" s="32" customFormat="1" ht="12.75" customHeight="1" x14ac:dyDescent="0.2">
      <c r="H4951" s="36"/>
    </row>
    <row r="4952" spans="8:8" s="32" customFormat="1" ht="12.75" customHeight="1" x14ac:dyDescent="0.2">
      <c r="H4952" s="36"/>
    </row>
    <row r="4953" spans="8:8" s="32" customFormat="1" ht="12.75" customHeight="1" x14ac:dyDescent="0.2">
      <c r="H4953" s="36"/>
    </row>
    <row r="4954" spans="8:8" s="32" customFormat="1" ht="12.75" customHeight="1" x14ac:dyDescent="0.2">
      <c r="H4954" s="36"/>
    </row>
    <row r="4955" spans="8:8" s="32" customFormat="1" ht="12.75" customHeight="1" x14ac:dyDescent="0.2">
      <c r="H4955" s="36"/>
    </row>
    <row r="4956" spans="8:8" s="32" customFormat="1" ht="12.75" customHeight="1" x14ac:dyDescent="0.2">
      <c r="H4956" s="36"/>
    </row>
    <row r="4957" spans="8:8" s="32" customFormat="1" ht="12.75" customHeight="1" x14ac:dyDescent="0.2">
      <c r="H4957" s="36"/>
    </row>
    <row r="4958" spans="8:8" s="32" customFormat="1" ht="12.75" customHeight="1" x14ac:dyDescent="0.2">
      <c r="H4958" s="36"/>
    </row>
    <row r="4959" spans="8:8" s="32" customFormat="1" ht="12.75" customHeight="1" x14ac:dyDescent="0.2">
      <c r="H4959" s="36"/>
    </row>
    <row r="4960" spans="8:8" s="32" customFormat="1" ht="12.75" customHeight="1" x14ac:dyDescent="0.2">
      <c r="H4960" s="36"/>
    </row>
    <row r="4961" spans="8:8" s="32" customFormat="1" ht="12.75" customHeight="1" x14ac:dyDescent="0.2">
      <c r="H4961" s="36"/>
    </row>
    <row r="4962" spans="8:8" s="32" customFormat="1" ht="12.75" customHeight="1" x14ac:dyDescent="0.2">
      <c r="H4962" s="36"/>
    </row>
    <row r="4963" spans="8:8" s="32" customFormat="1" ht="12.75" customHeight="1" x14ac:dyDescent="0.2">
      <c r="H4963" s="36"/>
    </row>
    <row r="4964" spans="8:8" s="32" customFormat="1" ht="12.75" customHeight="1" x14ac:dyDescent="0.2">
      <c r="H4964" s="36"/>
    </row>
    <row r="4965" spans="8:8" s="32" customFormat="1" ht="12.75" customHeight="1" x14ac:dyDescent="0.2">
      <c r="H4965" s="36"/>
    </row>
    <row r="4966" spans="8:8" s="32" customFormat="1" ht="12.75" customHeight="1" x14ac:dyDescent="0.2">
      <c r="H4966" s="36"/>
    </row>
    <row r="4967" spans="8:8" s="32" customFormat="1" ht="12.75" customHeight="1" x14ac:dyDescent="0.2">
      <c r="H4967" s="36"/>
    </row>
    <row r="4968" spans="8:8" s="32" customFormat="1" ht="12.75" customHeight="1" x14ac:dyDescent="0.2">
      <c r="H4968" s="36"/>
    </row>
    <row r="4969" spans="8:8" s="32" customFormat="1" ht="12.75" customHeight="1" x14ac:dyDescent="0.2">
      <c r="H4969" s="36"/>
    </row>
    <row r="4970" spans="8:8" s="32" customFormat="1" ht="12.75" customHeight="1" x14ac:dyDescent="0.2">
      <c r="H4970" s="36"/>
    </row>
    <row r="4971" spans="8:8" s="32" customFormat="1" ht="12.75" customHeight="1" x14ac:dyDescent="0.2">
      <c r="H4971" s="36"/>
    </row>
    <row r="4972" spans="8:8" s="32" customFormat="1" ht="12.75" customHeight="1" x14ac:dyDescent="0.2">
      <c r="H4972" s="36"/>
    </row>
    <row r="4973" spans="8:8" s="32" customFormat="1" ht="12.75" customHeight="1" x14ac:dyDescent="0.2">
      <c r="H4973" s="36"/>
    </row>
    <row r="4974" spans="8:8" s="32" customFormat="1" ht="12.75" customHeight="1" x14ac:dyDescent="0.2">
      <c r="H4974" s="36"/>
    </row>
    <row r="4975" spans="8:8" s="32" customFormat="1" ht="12.75" customHeight="1" x14ac:dyDescent="0.2">
      <c r="H4975" s="36"/>
    </row>
    <row r="4976" spans="8:8" s="32" customFormat="1" ht="12.75" customHeight="1" x14ac:dyDescent="0.2">
      <c r="H4976" s="36"/>
    </row>
    <row r="4977" spans="8:8" s="32" customFormat="1" ht="12.75" customHeight="1" x14ac:dyDescent="0.2">
      <c r="H4977" s="36"/>
    </row>
    <row r="4978" spans="8:8" s="32" customFormat="1" ht="12.75" customHeight="1" x14ac:dyDescent="0.2">
      <c r="H4978" s="36"/>
    </row>
    <row r="4979" spans="8:8" s="32" customFormat="1" ht="12.75" customHeight="1" x14ac:dyDescent="0.2">
      <c r="H4979" s="36"/>
    </row>
    <row r="4980" spans="8:8" s="32" customFormat="1" ht="12.75" customHeight="1" x14ac:dyDescent="0.2">
      <c r="H4980" s="36"/>
    </row>
    <row r="4981" spans="8:8" s="32" customFormat="1" ht="12.75" customHeight="1" x14ac:dyDescent="0.2">
      <c r="H4981" s="36"/>
    </row>
    <row r="4982" spans="8:8" s="32" customFormat="1" ht="12.75" customHeight="1" x14ac:dyDescent="0.2">
      <c r="H4982" s="36"/>
    </row>
    <row r="4983" spans="8:8" s="32" customFormat="1" ht="12.75" customHeight="1" x14ac:dyDescent="0.2">
      <c r="H4983" s="36"/>
    </row>
    <row r="4984" spans="8:8" s="32" customFormat="1" ht="12.75" customHeight="1" x14ac:dyDescent="0.2">
      <c r="H4984" s="36"/>
    </row>
    <row r="4985" spans="8:8" s="32" customFormat="1" ht="12.75" customHeight="1" x14ac:dyDescent="0.2">
      <c r="H4985" s="36"/>
    </row>
    <row r="4986" spans="8:8" s="32" customFormat="1" ht="12.75" customHeight="1" x14ac:dyDescent="0.2">
      <c r="H4986" s="36"/>
    </row>
    <row r="4987" spans="8:8" s="32" customFormat="1" ht="12.75" customHeight="1" x14ac:dyDescent="0.2">
      <c r="H4987" s="36"/>
    </row>
    <row r="4988" spans="8:8" s="32" customFormat="1" ht="12.75" customHeight="1" x14ac:dyDescent="0.2">
      <c r="H4988" s="36"/>
    </row>
    <row r="4989" spans="8:8" s="32" customFormat="1" ht="12.75" customHeight="1" x14ac:dyDescent="0.2">
      <c r="H4989" s="36"/>
    </row>
    <row r="4990" spans="8:8" s="32" customFormat="1" ht="12.75" customHeight="1" x14ac:dyDescent="0.2">
      <c r="H4990" s="36"/>
    </row>
    <row r="4991" spans="8:8" s="32" customFormat="1" ht="12.75" customHeight="1" x14ac:dyDescent="0.2">
      <c r="H4991" s="36"/>
    </row>
    <row r="4992" spans="8:8" s="32" customFormat="1" ht="12.75" customHeight="1" x14ac:dyDescent="0.2">
      <c r="H4992" s="36"/>
    </row>
    <row r="4993" spans="8:8" s="32" customFormat="1" ht="12.75" customHeight="1" x14ac:dyDescent="0.2">
      <c r="H4993" s="36"/>
    </row>
    <row r="4994" spans="8:8" s="32" customFormat="1" ht="12.75" customHeight="1" x14ac:dyDescent="0.2">
      <c r="H4994" s="36"/>
    </row>
    <row r="4995" spans="8:8" s="32" customFormat="1" ht="12.75" customHeight="1" x14ac:dyDescent="0.2">
      <c r="H4995" s="36"/>
    </row>
    <row r="4996" spans="8:8" s="32" customFormat="1" ht="12.75" customHeight="1" x14ac:dyDescent="0.2">
      <c r="H4996" s="36"/>
    </row>
    <row r="4997" spans="8:8" s="32" customFormat="1" ht="12.75" customHeight="1" x14ac:dyDescent="0.2">
      <c r="H4997" s="36"/>
    </row>
    <row r="4998" spans="8:8" s="32" customFormat="1" ht="12.75" customHeight="1" x14ac:dyDescent="0.2">
      <c r="H4998" s="36"/>
    </row>
    <row r="4999" spans="8:8" s="32" customFormat="1" ht="12.75" customHeight="1" x14ac:dyDescent="0.2">
      <c r="H4999" s="36"/>
    </row>
    <row r="5000" spans="8:8" s="32" customFormat="1" ht="12.75" customHeight="1" x14ac:dyDescent="0.2">
      <c r="H5000" s="36"/>
    </row>
    <row r="5001" spans="8:8" s="32" customFormat="1" ht="12.75" customHeight="1" x14ac:dyDescent="0.2">
      <c r="H5001" s="36"/>
    </row>
    <row r="5002" spans="8:8" s="32" customFormat="1" ht="12.75" customHeight="1" x14ac:dyDescent="0.2">
      <c r="H5002" s="36"/>
    </row>
    <row r="5003" spans="8:8" s="32" customFormat="1" ht="12.75" customHeight="1" x14ac:dyDescent="0.2">
      <c r="H5003" s="36"/>
    </row>
    <row r="5004" spans="8:8" s="32" customFormat="1" ht="12.75" customHeight="1" x14ac:dyDescent="0.2">
      <c r="H5004" s="36"/>
    </row>
    <row r="5005" spans="8:8" s="32" customFormat="1" ht="12.75" customHeight="1" x14ac:dyDescent="0.2">
      <c r="H5005" s="36"/>
    </row>
    <row r="5006" spans="8:8" s="32" customFormat="1" ht="12.75" customHeight="1" x14ac:dyDescent="0.2">
      <c r="H5006" s="36"/>
    </row>
    <row r="5007" spans="8:8" s="32" customFormat="1" ht="12.75" customHeight="1" x14ac:dyDescent="0.2">
      <c r="H5007" s="36"/>
    </row>
    <row r="5008" spans="8:8" s="32" customFormat="1" ht="12.75" customHeight="1" x14ac:dyDescent="0.2">
      <c r="H5008" s="36"/>
    </row>
    <row r="5009" spans="8:8" s="32" customFormat="1" ht="12.75" customHeight="1" x14ac:dyDescent="0.2">
      <c r="H5009" s="36"/>
    </row>
    <row r="5010" spans="8:8" s="32" customFormat="1" ht="12.75" customHeight="1" x14ac:dyDescent="0.2">
      <c r="H5010" s="36"/>
    </row>
    <row r="5011" spans="8:8" s="32" customFormat="1" ht="12.75" customHeight="1" x14ac:dyDescent="0.2">
      <c r="H5011" s="36"/>
    </row>
    <row r="5012" spans="8:8" s="32" customFormat="1" ht="12.75" customHeight="1" x14ac:dyDescent="0.2">
      <c r="H5012" s="36"/>
    </row>
    <row r="5013" spans="8:8" s="32" customFormat="1" ht="12.75" customHeight="1" x14ac:dyDescent="0.2">
      <c r="H5013" s="36"/>
    </row>
    <row r="5014" spans="8:8" s="32" customFormat="1" ht="12.75" customHeight="1" x14ac:dyDescent="0.2">
      <c r="H5014" s="36"/>
    </row>
    <row r="5015" spans="8:8" s="32" customFormat="1" ht="12.75" customHeight="1" x14ac:dyDescent="0.2">
      <c r="H5015" s="36"/>
    </row>
    <row r="5016" spans="8:8" s="32" customFormat="1" ht="12.75" customHeight="1" x14ac:dyDescent="0.2">
      <c r="H5016" s="36"/>
    </row>
    <row r="5017" spans="8:8" s="32" customFormat="1" ht="12.75" customHeight="1" x14ac:dyDescent="0.2">
      <c r="H5017" s="36"/>
    </row>
    <row r="5018" spans="8:8" s="32" customFormat="1" ht="12.75" customHeight="1" x14ac:dyDescent="0.2">
      <c r="H5018" s="36"/>
    </row>
    <row r="5019" spans="8:8" s="32" customFormat="1" ht="12.75" customHeight="1" x14ac:dyDescent="0.2">
      <c r="H5019" s="36"/>
    </row>
    <row r="5020" spans="8:8" s="32" customFormat="1" ht="12.75" customHeight="1" x14ac:dyDescent="0.2">
      <c r="H5020" s="36"/>
    </row>
    <row r="5021" spans="8:8" s="32" customFormat="1" ht="12.75" customHeight="1" x14ac:dyDescent="0.2">
      <c r="H5021" s="36"/>
    </row>
    <row r="5022" spans="8:8" s="32" customFormat="1" ht="12.75" customHeight="1" x14ac:dyDescent="0.2">
      <c r="H5022" s="36"/>
    </row>
    <row r="5023" spans="8:8" s="32" customFormat="1" ht="12.75" customHeight="1" x14ac:dyDescent="0.2">
      <c r="H5023" s="36"/>
    </row>
    <row r="5024" spans="8:8" s="32" customFormat="1" ht="12.75" customHeight="1" x14ac:dyDescent="0.2">
      <c r="H5024" s="36"/>
    </row>
    <row r="5025" spans="8:8" s="32" customFormat="1" ht="12.75" customHeight="1" x14ac:dyDescent="0.2">
      <c r="H5025" s="36"/>
    </row>
    <row r="5026" spans="8:8" s="32" customFormat="1" ht="12.75" customHeight="1" x14ac:dyDescent="0.2">
      <c r="H5026" s="36"/>
    </row>
    <row r="5027" spans="8:8" s="32" customFormat="1" ht="12.75" customHeight="1" x14ac:dyDescent="0.2">
      <c r="H5027" s="36"/>
    </row>
    <row r="5028" spans="8:8" s="32" customFormat="1" ht="12.75" customHeight="1" x14ac:dyDescent="0.2">
      <c r="H5028" s="36"/>
    </row>
    <row r="5029" spans="8:8" s="32" customFormat="1" ht="12.75" customHeight="1" x14ac:dyDescent="0.2">
      <c r="H5029" s="36"/>
    </row>
    <row r="5030" spans="8:8" s="32" customFormat="1" ht="12.75" customHeight="1" x14ac:dyDescent="0.2">
      <c r="H5030" s="36"/>
    </row>
    <row r="5031" spans="8:8" s="32" customFormat="1" ht="12.75" customHeight="1" x14ac:dyDescent="0.2">
      <c r="H5031" s="36"/>
    </row>
    <row r="5032" spans="8:8" s="32" customFormat="1" ht="12.75" customHeight="1" x14ac:dyDescent="0.2">
      <c r="H5032" s="36"/>
    </row>
    <row r="5033" spans="8:8" s="32" customFormat="1" ht="12.75" customHeight="1" x14ac:dyDescent="0.2">
      <c r="H5033" s="36"/>
    </row>
    <row r="5034" spans="8:8" s="32" customFormat="1" ht="12.75" customHeight="1" x14ac:dyDescent="0.2">
      <c r="H5034" s="36"/>
    </row>
    <row r="5035" spans="8:8" s="32" customFormat="1" ht="12.75" customHeight="1" x14ac:dyDescent="0.2">
      <c r="H5035" s="36"/>
    </row>
    <row r="5036" spans="8:8" s="32" customFormat="1" ht="12.75" customHeight="1" x14ac:dyDescent="0.2">
      <c r="H5036" s="36"/>
    </row>
    <row r="5037" spans="8:8" s="32" customFormat="1" ht="12.75" customHeight="1" x14ac:dyDescent="0.2">
      <c r="H5037" s="36"/>
    </row>
    <row r="5038" spans="8:8" s="32" customFormat="1" ht="12.75" customHeight="1" x14ac:dyDescent="0.2">
      <c r="H5038" s="36"/>
    </row>
    <row r="5039" spans="8:8" s="32" customFormat="1" ht="12.75" customHeight="1" x14ac:dyDescent="0.2">
      <c r="H5039" s="36"/>
    </row>
    <row r="5040" spans="8:8" s="32" customFormat="1" ht="12.75" customHeight="1" x14ac:dyDescent="0.2">
      <c r="H5040" s="36"/>
    </row>
    <row r="5041" spans="8:8" s="32" customFormat="1" ht="12.75" customHeight="1" x14ac:dyDescent="0.2">
      <c r="H5041" s="36"/>
    </row>
    <row r="5042" spans="8:8" s="32" customFormat="1" ht="12.75" customHeight="1" x14ac:dyDescent="0.2">
      <c r="H5042" s="36"/>
    </row>
    <row r="5043" spans="8:8" s="32" customFormat="1" ht="12.75" customHeight="1" x14ac:dyDescent="0.2">
      <c r="H5043" s="36"/>
    </row>
    <row r="5044" spans="8:8" s="32" customFormat="1" ht="12.75" customHeight="1" x14ac:dyDescent="0.2">
      <c r="H5044" s="36"/>
    </row>
    <row r="5045" spans="8:8" s="32" customFormat="1" ht="12.75" customHeight="1" x14ac:dyDescent="0.2">
      <c r="H5045" s="36"/>
    </row>
    <row r="5046" spans="8:8" s="32" customFormat="1" ht="12.75" customHeight="1" x14ac:dyDescent="0.2">
      <c r="H5046" s="36"/>
    </row>
    <row r="5047" spans="8:8" s="32" customFormat="1" ht="12.75" customHeight="1" x14ac:dyDescent="0.2">
      <c r="H5047" s="36"/>
    </row>
    <row r="5048" spans="8:8" s="32" customFormat="1" ht="12.75" customHeight="1" x14ac:dyDescent="0.2">
      <c r="H5048" s="36"/>
    </row>
    <row r="5049" spans="8:8" s="32" customFormat="1" ht="12.75" customHeight="1" x14ac:dyDescent="0.2">
      <c r="H5049" s="36"/>
    </row>
    <row r="5050" spans="8:8" s="32" customFormat="1" ht="12.75" customHeight="1" x14ac:dyDescent="0.2">
      <c r="H5050" s="36"/>
    </row>
    <row r="5051" spans="8:8" s="32" customFormat="1" ht="12.75" customHeight="1" x14ac:dyDescent="0.2">
      <c r="H5051" s="36"/>
    </row>
    <row r="5052" spans="8:8" s="32" customFormat="1" ht="12.75" customHeight="1" x14ac:dyDescent="0.2">
      <c r="H5052" s="36"/>
    </row>
    <row r="5053" spans="8:8" s="32" customFormat="1" ht="12.75" customHeight="1" x14ac:dyDescent="0.2">
      <c r="H5053" s="36"/>
    </row>
    <row r="5054" spans="8:8" s="32" customFormat="1" ht="12.75" customHeight="1" x14ac:dyDescent="0.2">
      <c r="H5054" s="36"/>
    </row>
    <row r="5055" spans="8:8" s="32" customFormat="1" ht="12.75" customHeight="1" x14ac:dyDescent="0.2">
      <c r="H5055" s="36"/>
    </row>
    <row r="5056" spans="8:8" s="32" customFormat="1" ht="12.75" customHeight="1" x14ac:dyDescent="0.2">
      <c r="H5056" s="36"/>
    </row>
    <row r="5057" spans="8:8" s="32" customFormat="1" ht="12.75" customHeight="1" x14ac:dyDescent="0.2">
      <c r="H5057" s="36"/>
    </row>
    <row r="5058" spans="8:8" s="32" customFormat="1" ht="12.75" customHeight="1" x14ac:dyDescent="0.2">
      <c r="H5058" s="36"/>
    </row>
    <row r="5059" spans="8:8" s="32" customFormat="1" ht="12.75" customHeight="1" x14ac:dyDescent="0.2">
      <c r="H5059" s="36"/>
    </row>
    <row r="5060" spans="8:8" s="32" customFormat="1" ht="12.75" customHeight="1" x14ac:dyDescent="0.2">
      <c r="H5060" s="36"/>
    </row>
    <row r="5061" spans="8:8" s="32" customFormat="1" ht="12.75" customHeight="1" x14ac:dyDescent="0.2">
      <c r="H5061" s="36"/>
    </row>
    <row r="5062" spans="8:8" s="32" customFormat="1" ht="12.75" customHeight="1" x14ac:dyDescent="0.2">
      <c r="H5062" s="36"/>
    </row>
    <row r="5063" spans="8:8" s="32" customFormat="1" ht="12.75" customHeight="1" x14ac:dyDescent="0.2">
      <c r="H5063" s="36"/>
    </row>
    <row r="5064" spans="8:8" s="32" customFormat="1" ht="12.75" customHeight="1" x14ac:dyDescent="0.2">
      <c r="H5064" s="36"/>
    </row>
    <row r="5065" spans="8:8" s="32" customFormat="1" ht="12.75" customHeight="1" x14ac:dyDescent="0.2">
      <c r="H5065" s="36"/>
    </row>
    <row r="5066" spans="8:8" s="32" customFormat="1" ht="12.75" customHeight="1" x14ac:dyDescent="0.2">
      <c r="H5066" s="36"/>
    </row>
    <row r="5067" spans="8:8" s="32" customFormat="1" ht="12.75" customHeight="1" x14ac:dyDescent="0.2">
      <c r="H5067" s="36"/>
    </row>
    <row r="5068" spans="8:8" s="32" customFormat="1" ht="12.75" customHeight="1" x14ac:dyDescent="0.2">
      <c r="H5068" s="36"/>
    </row>
    <row r="5069" spans="8:8" s="32" customFormat="1" ht="12.75" customHeight="1" x14ac:dyDescent="0.2">
      <c r="H5069" s="36"/>
    </row>
    <row r="5070" spans="8:8" s="32" customFormat="1" ht="12.75" customHeight="1" x14ac:dyDescent="0.2">
      <c r="H5070" s="36"/>
    </row>
    <row r="5071" spans="8:8" s="32" customFormat="1" ht="12.75" customHeight="1" x14ac:dyDescent="0.2">
      <c r="H5071" s="36"/>
    </row>
    <row r="5072" spans="8:8" s="32" customFormat="1" ht="12.75" customHeight="1" x14ac:dyDescent="0.2">
      <c r="H5072" s="36"/>
    </row>
    <row r="5073" spans="8:8" s="32" customFormat="1" ht="12.75" customHeight="1" x14ac:dyDescent="0.2">
      <c r="H5073" s="36"/>
    </row>
    <row r="5074" spans="8:8" s="32" customFormat="1" ht="12.75" customHeight="1" x14ac:dyDescent="0.2">
      <c r="H5074" s="36"/>
    </row>
    <row r="5075" spans="8:8" s="32" customFormat="1" ht="12.75" customHeight="1" x14ac:dyDescent="0.2">
      <c r="H5075" s="36"/>
    </row>
    <row r="5076" spans="8:8" s="32" customFormat="1" ht="12.75" customHeight="1" x14ac:dyDescent="0.2">
      <c r="H5076" s="36"/>
    </row>
    <row r="5077" spans="8:8" s="32" customFormat="1" ht="12.75" customHeight="1" x14ac:dyDescent="0.2">
      <c r="H5077" s="36"/>
    </row>
    <row r="5078" spans="8:8" s="32" customFormat="1" ht="12.75" customHeight="1" x14ac:dyDescent="0.2">
      <c r="H5078" s="36"/>
    </row>
    <row r="5079" spans="8:8" s="32" customFormat="1" ht="12.75" customHeight="1" x14ac:dyDescent="0.2">
      <c r="H5079" s="36"/>
    </row>
    <row r="5080" spans="8:8" s="32" customFormat="1" ht="12.75" customHeight="1" x14ac:dyDescent="0.2">
      <c r="H5080" s="36"/>
    </row>
    <row r="5081" spans="8:8" s="32" customFormat="1" ht="12.75" customHeight="1" x14ac:dyDescent="0.2">
      <c r="H5081" s="36"/>
    </row>
    <row r="5082" spans="8:8" s="32" customFormat="1" ht="12.75" customHeight="1" x14ac:dyDescent="0.2">
      <c r="H5082" s="36"/>
    </row>
    <row r="5083" spans="8:8" s="32" customFormat="1" ht="12.75" customHeight="1" x14ac:dyDescent="0.2">
      <c r="H5083" s="36"/>
    </row>
    <row r="5084" spans="8:8" s="32" customFormat="1" ht="12.75" customHeight="1" x14ac:dyDescent="0.2">
      <c r="H5084" s="36"/>
    </row>
    <row r="5085" spans="8:8" s="32" customFormat="1" ht="12.75" customHeight="1" x14ac:dyDescent="0.2">
      <c r="H5085" s="36"/>
    </row>
    <row r="5086" spans="8:8" s="32" customFormat="1" ht="12.75" customHeight="1" x14ac:dyDescent="0.2">
      <c r="H5086" s="36"/>
    </row>
    <row r="5087" spans="8:8" s="32" customFormat="1" ht="12.75" customHeight="1" x14ac:dyDescent="0.2">
      <c r="H5087" s="36"/>
    </row>
    <row r="5088" spans="8:8" s="32" customFormat="1" ht="12.75" customHeight="1" x14ac:dyDescent="0.2">
      <c r="H5088" s="36"/>
    </row>
    <row r="5089" spans="8:8" s="32" customFormat="1" ht="12.75" customHeight="1" x14ac:dyDescent="0.2">
      <c r="H5089" s="36"/>
    </row>
    <row r="5090" spans="8:8" s="32" customFormat="1" ht="12.75" customHeight="1" x14ac:dyDescent="0.2">
      <c r="H5090" s="36"/>
    </row>
    <row r="5091" spans="8:8" s="32" customFormat="1" ht="12.75" customHeight="1" x14ac:dyDescent="0.2">
      <c r="H5091" s="36"/>
    </row>
    <row r="5092" spans="8:8" s="32" customFormat="1" ht="12.75" customHeight="1" x14ac:dyDescent="0.2">
      <c r="H5092" s="36"/>
    </row>
    <row r="5093" spans="8:8" s="32" customFormat="1" ht="12.75" customHeight="1" x14ac:dyDescent="0.2">
      <c r="H5093" s="36"/>
    </row>
    <row r="5094" spans="8:8" s="32" customFormat="1" ht="12.75" customHeight="1" x14ac:dyDescent="0.2">
      <c r="H5094" s="36"/>
    </row>
    <row r="5095" spans="8:8" s="32" customFormat="1" ht="12.75" customHeight="1" x14ac:dyDescent="0.2">
      <c r="H5095" s="36"/>
    </row>
    <row r="5096" spans="8:8" s="32" customFormat="1" ht="12.75" customHeight="1" x14ac:dyDescent="0.2">
      <c r="H5096" s="36"/>
    </row>
    <row r="5097" spans="8:8" s="32" customFormat="1" ht="12.75" customHeight="1" x14ac:dyDescent="0.2">
      <c r="H5097" s="36"/>
    </row>
    <row r="5098" spans="8:8" s="32" customFormat="1" ht="12.75" customHeight="1" x14ac:dyDescent="0.2">
      <c r="H5098" s="36"/>
    </row>
    <row r="5099" spans="8:8" s="32" customFormat="1" ht="12.75" customHeight="1" x14ac:dyDescent="0.2">
      <c r="H5099" s="36"/>
    </row>
    <row r="5100" spans="8:8" s="32" customFormat="1" ht="12.75" customHeight="1" x14ac:dyDescent="0.2">
      <c r="H5100" s="36"/>
    </row>
    <row r="5101" spans="8:8" s="32" customFormat="1" ht="12.75" customHeight="1" x14ac:dyDescent="0.2">
      <c r="H5101" s="36"/>
    </row>
    <row r="5102" spans="8:8" s="32" customFormat="1" ht="12.75" customHeight="1" x14ac:dyDescent="0.2">
      <c r="H5102" s="36"/>
    </row>
    <row r="5103" spans="8:8" s="32" customFormat="1" ht="12.75" customHeight="1" x14ac:dyDescent="0.2">
      <c r="H5103" s="36"/>
    </row>
    <row r="5104" spans="8:8" s="32" customFormat="1" ht="12.75" customHeight="1" x14ac:dyDescent="0.2">
      <c r="H5104" s="36"/>
    </row>
    <row r="5105" spans="8:8" s="32" customFormat="1" ht="12.75" customHeight="1" x14ac:dyDescent="0.2">
      <c r="H5105" s="36"/>
    </row>
    <row r="5106" spans="8:8" s="32" customFormat="1" ht="12.75" customHeight="1" x14ac:dyDescent="0.2">
      <c r="H5106" s="36"/>
    </row>
    <row r="5107" spans="8:8" s="32" customFormat="1" ht="12.75" customHeight="1" x14ac:dyDescent="0.2">
      <c r="H5107" s="36"/>
    </row>
    <row r="5108" spans="8:8" s="32" customFormat="1" ht="12.75" customHeight="1" x14ac:dyDescent="0.2">
      <c r="H5108" s="36"/>
    </row>
    <row r="5109" spans="8:8" s="32" customFormat="1" ht="12.75" customHeight="1" x14ac:dyDescent="0.2">
      <c r="H5109" s="36"/>
    </row>
    <row r="5110" spans="8:8" s="32" customFormat="1" ht="12.75" customHeight="1" x14ac:dyDescent="0.2">
      <c r="H5110" s="36"/>
    </row>
    <row r="5111" spans="8:8" s="32" customFormat="1" ht="12.75" customHeight="1" x14ac:dyDescent="0.2">
      <c r="H5111" s="36"/>
    </row>
    <row r="5112" spans="8:8" s="32" customFormat="1" ht="12.75" customHeight="1" x14ac:dyDescent="0.2">
      <c r="H5112" s="36"/>
    </row>
    <row r="5113" spans="8:8" s="32" customFormat="1" ht="12.75" customHeight="1" x14ac:dyDescent="0.2">
      <c r="H5113" s="36"/>
    </row>
    <row r="5114" spans="8:8" s="32" customFormat="1" ht="12.75" customHeight="1" x14ac:dyDescent="0.2">
      <c r="H5114" s="36"/>
    </row>
    <row r="5115" spans="8:8" s="32" customFormat="1" ht="12.75" customHeight="1" x14ac:dyDescent="0.2">
      <c r="H5115" s="36"/>
    </row>
    <row r="5116" spans="8:8" s="32" customFormat="1" ht="12.75" customHeight="1" x14ac:dyDescent="0.2">
      <c r="H5116" s="36"/>
    </row>
    <row r="5117" spans="8:8" s="32" customFormat="1" ht="12.75" customHeight="1" x14ac:dyDescent="0.2">
      <c r="H5117" s="36"/>
    </row>
    <row r="5118" spans="8:8" s="32" customFormat="1" ht="12.75" customHeight="1" x14ac:dyDescent="0.2">
      <c r="H5118" s="36"/>
    </row>
    <row r="5119" spans="8:8" s="32" customFormat="1" ht="12.75" customHeight="1" x14ac:dyDescent="0.2">
      <c r="H5119" s="36"/>
    </row>
    <row r="5120" spans="8:8" s="32" customFormat="1" ht="12.75" customHeight="1" x14ac:dyDescent="0.2">
      <c r="H5120" s="36"/>
    </row>
    <row r="5121" spans="8:8" s="32" customFormat="1" ht="12.75" customHeight="1" x14ac:dyDescent="0.2">
      <c r="H5121" s="36"/>
    </row>
    <row r="5122" spans="8:8" s="32" customFormat="1" ht="12.75" customHeight="1" x14ac:dyDescent="0.2">
      <c r="H5122" s="36"/>
    </row>
    <row r="5123" spans="8:8" s="32" customFormat="1" ht="12.75" customHeight="1" x14ac:dyDescent="0.2">
      <c r="H5123" s="36"/>
    </row>
    <row r="5124" spans="8:8" s="32" customFormat="1" ht="12.75" customHeight="1" x14ac:dyDescent="0.2">
      <c r="H5124" s="36"/>
    </row>
    <row r="5125" spans="8:8" s="32" customFormat="1" ht="12.75" customHeight="1" x14ac:dyDescent="0.2">
      <c r="H5125" s="36"/>
    </row>
    <row r="5126" spans="8:8" s="32" customFormat="1" ht="12.75" customHeight="1" x14ac:dyDescent="0.2">
      <c r="H5126" s="36"/>
    </row>
    <row r="5127" spans="8:8" s="32" customFormat="1" ht="12.75" customHeight="1" x14ac:dyDescent="0.2">
      <c r="H5127" s="36"/>
    </row>
    <row r="5128" spans="8:8" s="32" customFormat="1" ht="12.75" customHeight="1" x14ac:dyDescent="0.2">
      <c r="H5128" s="36"/>
    </row>
    <row r="5129" spans="8:8" s="32" customFormat="1" ht="12.75" customHeight="1" x14ac:dyDescent="0.2">
      <c r="H5129" s="36"/>
    </row>
    <row r="5130" spans="8:8" s="32" customFormat="1" ht="12.75" customHeight="1" x14ac:dyDescent="0.2">
      <c r="H5130" s="36"/>
    </row>
    <row r="5131" spans="8:8" s="32" customFormat="1" ht="12.75" customHeight="1" x14ac:dyDescent="0.2">
      <c r="H5131" s="36"/>
    </row>
    <row r="5132" spans="8:8" s="32" customFormat="1" ht="12.75" customHeight="1" x14ac:dyDescent="0.2">
      <c r="H5132" s="36"/>
    </row>
    <row r="5133" spans="8:8" s="32" customFormat="1" ht="12.75" customHeight="1" x14ac:dyDescent="0.2">
      <c r="H5133" s="36"/>
    </row>
    <row r="5134" spans="8:8" s="32" customFormat="1" ht="12.75" customHeight="1" x14ac:dyDescent="0.2">
      <c r="H5134" s="36"/>
    </row>
    <row r="5135" spans="8:8" s="32" customFormat="1" ht="12.75" customHeight="1" x14ac:dyDescent="0.2">
      <c r="H5135" s="36"/>
    </row>
    <row r="5136" spans="8:8" s="32" customFormat="1" ht="12.75" customHeight="1" x14ac:dyDescent="0.2">
      <c r="H5136" s="36"/>
    </row>
    <row r="5137" spans="8:8" s="32" customFormat="1" ht="12.75" customHeight="1" x14ac:dyDescent="0.2">
      <c r="H5137" s="36"/>
    </row>
    <row r="5138" spans="8:8" s="32" customFormat="1" ht="12.75" customHeight="1" x14ac:dyDescent="0.2">
      <c r="H5138" s="36"/>
    </row>
    <row r="5139" spans="8:8" s="32" customFormat="1" ht="12.75" customHeight="1" x14ac:dyDescent="0.2">
      <c r="H5139" s="36"/>
    </row>
    <row r="5140" spans="8:8" s="32" customFormat="1" ht="12.75" customHeight="1" x14ac:dyDescent="0.2">
      <c r="H5140" s="36"/>
    </row>
    <row r="5141" spans="8:8" s="32" customFormat="1" ht="12.75" customHeight="1" x14ac:dyDescent="0.2">
      <c r="H5141" s="36"/>
    </row>
    <row r="5142" spans="8:8" s="32" customFormat="1" ht="12.75" customHeight="1" x14ac:dyDescent="0.2">
      <c r="H5142" s="36"/>
    </row>
    <row r="5143" spans="8:8" s="32" customFormat="1" ht="12.75" customHeight="1" x14ac:dyDescent="0.2">
      <c r="H5143" s="36"/>
    </row>
    <row r="5144" spans="8:8" s="32" customFormat="1" ht="12.75" customHeight="1" x14ac:dyDescent="0.2">
      <c r="H5144" s="36"/>
    </row>
    <row r="5145" spans="8:8" s="32" customFormat="1" ht="12.75" customHeight="1" x14ac:dyDescent="0.2">
      <c r="H5145" s="36"/>
    </row>
    <row r="5146" spans="8:8" s="32" customFormat="1" ht="12.75" customHeight="1" x14ac:dyDescent="0.2">
      <c r="H5146" s="36"/>
    </row>
    <row r="5147" spans="8:8" s="32" customFormat="1" ht="12.75" customHeight="1" x14ac:dyDescent="0.2">
      <c r="H5147" s="36"/>
    </row>
    <row r="5148" spans="8:8" s="32" customFormat="1" ht="12.75" customHeight="1" x14ac:dyDescent="0.2">
      <c r="H5148" s="36"/>
    </row>
    <row r="5149" spans="8:8" s="32" customFormat="1" ht="12.75" customHeight="1" x14ac:dyDescent="0.2">
      <c r="H5149" s="36"/>
    </row>
    <row r="5150" spans="8:8" s="32" customFormat="1" ht="12.75" customHeight="1" x14ac:dyDescent="0.2">
      <c r="H5150" s="36"/>
    </row>
    <row r="5151" spans="8:8" s="32" customFormat="1" ht="12.75" customHeight="1" x14ac:dyDescent="0.2">
      <c r="H5151" s="36"/>
    </row>
    <row r="5152" spans="8:8" s="32" customFormat="1" ht="12.75" customHeight="1" x14ac:dyDescent="0.2">
      <c r="H5152" s="36"/>
    </row>
    <row r="5153" spans="8:8" s="32" customFormat="1" ht="12.75" customHeight="1" x14ac:dyDescent="0.2">
      <c r="H5153" s="36"/>
    </row>
    <row r="5154" spans="8:8" s="32" customFormat="1" ht="12.75" customHeight="1" x14ac:dyDescent="0.2">
      <c r="H5154" s="36"/>
    </row>
    <row r="5155" spans="8:8" s="32" customFormat="1" ht="12.75" customHeight="1" x14ac:dyDescent="0.2">
      <c r="H5155" s="36"/>
    </row>
    <row r="5156" spans="8:8" s="32" customFormat="1" ht="12.75" customHeight="1" x14ac:dyDescent="0.2">
      <c r="H5156" s="36"/>
    </row>
    <row r="5157" spans="8:8" s="32" customFormat="1" ht="12.75" customHeight="1" x14ac:dyDescent="0.2">
      <c r="H5157" s="36"/>
    </row>
    <row r="5158" spans="8:8" s="32" customFormat="1" ht="12.75" customHeight="1" x14ac:dyDescent="0.2">
      <c r="H5158" s="36"/>
    </row>
    <row r="5159" spans="8:8" s="32" customFormat="1" ht="12.75" customHeight="1" x14ac:dyDescent="0.2">
      <c r="H5159" s="36"/>
    </row>
    <row r="5160" spans="8:8" s="32" customFormat="1" ht="12.75" customHeight="1" x14ac:dyDescent="0.2">
      <c r="H5160" s="36"/>
    </row>
    <row r="5161" spans="8:8" s="32" customFormat="1" ht="12.75" customHeight="1" x14ac:dyDescent="0.2">
      <c r="H5161" s="36"/>
    </row>
    <row r="5162" spans="8:8" s="32" customFormat="1" ht="12.75" customHeight="1" x14ac:dyDescent="0.2">
      <c r="H5162" s="36"/>
    </row>
    <row r="5163" spans="8:8" s="32" customFormat="1" ht="12.75" customHeight="1" x14ac:dyDescent="0.2">
      <c r="H5163" s="36"/>
    </row>
    <row r="5164" spans="8:8" s="32" customFormat="1" ht="12.75" customHeight="1" x14ac:dyDescent="0.2">
      <c r="H5164" s="36"/>
    </row>
    <row r="5165" spans="8:8" s="32" customFormat="1" ht="12.75" customHeight="1" x14ac:dyDescent="0.2">
      <c r="H5165" s="36"/>
    </row>
    <row r="5166" spans="8:8" s="32" customFormat="1" ht="12.75" customHeight="1" x14ac:dyDescent="0.2">
      <c r="H5166" s="36"/>
    </row>
    <row r="5167" spans="8:8" s="32" customFormat="1" ht="12.75" customHeight="1" x14ac:dyDescent="0.2">
      <c r="H5167" s="36"/>
    </row>
    <row r="5168" spans="8:8" s="32" customFormat="1" ht="12.75" customHeight="1" x14ac:dyDescent="0.2">
      <c r="H5168" s="36"/>
    </row>
    <row r="5169" spans="8:8" s="32" customFormat="1" ht="12.75" customHeight="1" x14ac:dyDescent="0.2">
      <c r="H5169" s="36"/>
    </row>
    <row r="5170" spans="8:8" s="32" customFormat="1" ht="12.75" customHeight="1" x14ac:dyDescent="0.2">
      <c r="H5170" s="36"/>
    </row>
    <row r="5171" spans="8:8" s="32" customFormat="1" ht="12.75" customHeight="1" x14ac:dyDescent="0.2">
      <c r="H5171" s="36"/>
    </row>
    <row r="5172" spans="8:8" s="32" customFormat="1" ht="12.75" customHeight="1" x14ac:dyDescent="0.2">
      <c r="H5172" s="36"/>
    </row>
    <row r="5173" spans="8:8" s="32" customFormat="1" ht="12.75" customHeight="1" x14ac:dyDescent="0.2">
      <c r="H5173" s="36"/>
    </row>
    <row r="5174" spans="8:8" s="32" customFormat="1" ht="12.75" customHeight="1" x14ac:dyDescent="0.2">
      <c r="H5174" s="36"/>
    </row>
    <row r="5175" spans="8:8" s="32" customFormat="1" ht="12.75" customHeight="1" x14ac:dyDescent="0.2">
      <c r="H5175" s="36"/>
    </row>
    <row r="5176" spans="8:8" s="32" customFormat="1" ht="12.75" customHeight="1" x14ac:dyDescent="0.2">
      <c r="H5176" s="36"/>
    </row>
    <row r="5177" spans="8:8" s="32" customFormat="1" ht="12.75" customHeight="1" x14ac:dyDescent="0.2">
      <c r="H5177" s="36"/>
    </row>
    <row r="5178" spans="8:8" s="32" customFormat="1" ht="12.75" customHeight="1" x14ac:dyDescent="0.2">
      <c r="H5178" s="36"/>
    </row>
    <row r="5179" spans="8:8" s="32" customFormat="1" ht="12.75" customHeight="1" x14ac:dyDescent="0.2">
      <c r="H5179" s="36"/>
    </row>
    <row r="5180" spans="8:8" s="32" customFormat="1" ht="12.75" customHeight="1" x14ac:dyDescent="0.2">
      <c r="H5180" s="36"/>
    </row>
    <row r="5181" spans="8:8" s="32" customFormat="1" ht="12.75" customHeight="1" x14ac:dyDescent="0.2">
      <c r="H5181" s="36"/>
    </row>
    <row r="5182" spans="8:8" s="32" customFormat="1" ht="12.75" customHeight="1" x14ac:dyDescent="0.2">
      <c r="H5182" s="36"/>
    </row>
    <row r="5183" spans="8:8" s="32" customFormat="1" ht="12.75" customHeight="1" x14ac:dyDescent="0.2">
      <c r="H5183" s="36"/>
    </row>
    <row r="5184" spans="8:8" s="32" customFormat="1" ht="12.75" customHeight="1" x14ac:dyDescent="0.2">
      <c r="H5184" s="36"/>
    </row>
    <row r="5185" spans="8:8" s="32" customFormat="1" ht="12.75" customHeight="1" x14ac:dyDescent="0.2">
      <c r="H5185" s="36"/>
    </row>
    <row r="5186" spans="8:8" s="32" customFormat="1" ht="12.75" customHeight="1" x14ac:dyDescent="0.2">
      <c r="H5186" s="36"/>
    </row>
    <row r="5187" spans="8:8" s="32" customFormat="1" ht="12.75" customHeight="1" x14ac:dyDescent="0.2">
      <c r="H5187" s="36"/>
    </row>
    <row r="5188" spans="8:8" s="32" customFormat="1" ht="12.75" customHeight="1" x14ac:dyDescent="0.2">
      <c r="H5188" s="36"/>
    </row>
    <row r="5189" spans="8:8" s="32" customFormat="1" ht="12.75" customHeight="1" x14ac:dyDescent="0.2">
      <c r="H5189" s="36"/>
    </row>
    <row r="5190" spans="8:8" s="32" customFormat="1" ht="12.75" customHeight="1" x14ac:dyDescent="0.2">
      <c r="H5190" s="36"/>
    </row>
    <row r="5191" spans="8:8" s="32" customFormat="1" ht="12.75" customHeight="1" x14ac:dyDescent="0.2">
      <c r="H5191" s="36"/>
    </row>
    <row r="5192" spans="8:8" s="32" customFormat="1" ht="12.75" customHeight="1" x14ac:dyDescent="0.2">
      <c r="H5192" s="36"/>
    </row>
    <row r="5193" spans="8:8" s="32" customFormat="1" ht="12.75" customHeight="1" x14ac:dyDescent="0.2">
      <c r="H5193" s="36"/>
    </row>
    <row r="5194" spans="8:8" s="32" customFormat="1" ht="12.75" customHeight="1" x14ac:dyDescent="0.2">
      <c r="H5194" s="36"/>
    </row>
    <row r="5195" spans="8:8" s="32" customFormat="1" ht="12.75" customHeight="1" x14ac:dyDescent="0.2">
      <c r="H5195" s="36"/>
    </row>
    <row r="5196" spans="8:8" s="32" customFormat="1" ht="12.75" customHeight="1" x14ac:dyDescent="0.2">
      <c r="H5196" s="36"/>
    </row>
    <row r="5197" spans="8:8" s="32" customFormat="1" ht="12.75" customHeight="1" x14ac:dyDescent="0.2">
      <c r="H5197" s="36"/>
    </row>
    <row r="5198" spans="8:8" s="32" customFormat="1" ht="12.75" customHeight="1" x14ac:dyDescent="0.2">
      <c r="H5198" s="36"/>
    </row>
    <row r="5199" spans="8:8" s="32" customFormat="1" ht="12.75" customHeight="1" x14ac:dyDescent="0.2">
      <c r="H5199" s="36"/>
    </row>
    <row r="5200" spans="8:8" s="32" customFormat="1" ht="12.75" customHeight="1" x14ac:dyDescent="0.2">
      <c r="H5200" s="36"/>
    </row>
    <row r="5201" spans="8:8" s="32" customFormat="1" ht="12.75" customHeight="1" x14ac:dyDescent="0.2">
      <c r="H5201" s="36"/>
    </row>
    <row r="5202" spans="8:8" s="32" customFormat="1" ht="12.75" customHeight="1" x14ac:dyDescent="0.2">
      <c r="H5202" s="36"/>
    </row>
    <row r="5203" spans="8:8" s="32" customFormat="1" ht="12.75" customHeight="1" x14ac:dyDescent="0.2">
      <c r="H5203" s="36"/>
    </row>
    <row r="5204" spans="8:8" s="32" customFormat="1" ht="12.75" customHeight="1" x14ac:dyDescent="0.2">
      <c r="H5204" s="36"/>
    </row>
    <row r="5205" spans="8:8" s="32" customFormat="1" ht="12.75" customHeight="1" x14ac:dyDescent="0.2">
      <c r="H5205" s="36"/>
    </row>
    <row r="5206" spans="8:8" s="32" customFormat="1" ht="12.75" customHeight="1" x14ac:dyDescent="0.2">
      <c r="H5206" s="36"/>
    </row>
    <row r="5207" spans="8:8" s="32" customFormat="1" ht="12.75" customHeight="1" x14ac:dyDescent="0.2">
      <c r="H5207" s="36"/>
    </row>
    <row r="5208" spans="8:8" s="32" customFormat="1" ht="12.75" customHeight="1" x14ac:dyDescent="0.2">
      <c r="H5208" s="36"/>
    </row>
    <row r="5209" spans="8:8" s="32" customFormat="1" ht="12.75" customHeight="1" x14ac:dyDescent="0.2">
      <c r="H5209" s="36"/>
    </row>
    <row r="5210" spans="8:8" s="32" customFormat="1" ht="12.75" customHeight="1" x14ac:dyDescent="0.2">
      <c r="H5210" s="36"/>
    </row>
    <row r="5211" spans="8:8" s="32" customFormat="1" ht="12.75" customHeight="1" x14ac:dyDescent="0.2">
      <c r="H5211" s="36"/>
    </row>
    <row r="5212" spans="8:8" s="32" customFormat="1" ht="12.75" customHeight="1" x14ac:dyDescent="0.2">
      <c r="H5212" s="36"/>
    </row>
    <row r="5213" spans="8:8" s="32" customFormat="1" ht="12.75" customHeight="1" x14ac:dyDescent="0.2">
      <c r="H5213" s="36"/>
    </row>
    <row r="5214" spans="8:8" s="32" customFormat="1" ht="12.75" customHeight="1" x14ac:dyDescent="0.2">
      <c r="H5214" s="36"/>
    </row>
    <row r="5215" spans="8:8" s="32" customFormat="1" ht="12.75" customHeight="1" x14ac:dyDescent="0.2">
      <c r="H5215" s="36"/>
    </row>
    <row r="5216" spans="8:8" s="32" customFormat="1" ht="12.75" customHeight="1" x14ac:dyDescent="0.2">
      <c r="H5216" s="36"/>
    </row>
    <row r="5217" spans="8:8" s="32" customFormat="1" ht="12.75" customHeight="1" x14ac:dyDescent="0.2">
      <c r="H5217" s="36"/>
    </row>
    <row r="5218" spans="8:8" s="32" customFormat="1" ht="12.75" customHeight="1" x14ac:dyDescent="0.2">
      <c r="H5218" s="36"/>
    </row>
    <row r="5219" spans="8:8" s="32" customFormat="1" ht="12.75" customHeight="1" x14ac:dyDescent="0.2">
      <c r="H5219" s="36"/>
    </row>
    <row r="5220" spans="8:8" s="32" customFormat="1" ht="12.75" customHeight="1" x14ac:dyDescent="0.2">
      <c r="H5220" s="36"/>
    </row>
    <row r="5221" spans="8:8" s="32" customFormat="1" ht="12.75" customHeight="1" x14ac:dyDescent="0.2">
      <c r="H5221" s="36"/>
    </row>
    <row r="5222" spans="8:8" s="32" customFormat="1" ht="12.75" customHeight="1" x14ac:dyDescent="0.2">
      <c r="H5222" s="36"/>
    </row>
    <row r="5223" spans="8:8" s="32" customFormat="1" ht="12.75" customHeight="1" x14ac:dyDescent="0.2">
      <c r="H5223" s="36"/>
    </row>
    <row r="5224" spans="8:8" s="32" customFormat="1" ht="12.75" customHeight="1" x14ac:dyDescent="0.2">
      <c r="H5224" s="36"/>
    </row>
    <row r="5225" spans="8:8" s="32" customFormat="1" ht="12.75" customHeight="1" x14ac:dyDescent="0.2">
      <c r="H5225" s="36"/>
    </row>
    <row r="5226" spans="8:8" s="32" customFormat="1" ht="12.75" customHeight="1" x14ac:dyDescent="0.2">
      <c r="H5226" s="36"/>
    </row>
    <row r="5227" spans="8:8" s="32" customFormat="1" ht="12.75" customHeight="1" x14ac:dyDescent="0.2">
      <c r="H5227" s="36"/>
    </row>
    <row r="5228" spans="8:8" s="32" customFormat="1" ht="12.75" customHeight="1" x14ac:dyDescent="0.2">
      <c r="H5228" s="36"/>
    </row>
    <row r="5229" spans="8:8" s="32" customFormat="1" ht="12.75" customHeight="1" x14ac:dyDescent="0.2">
      <c r="H5229" s="36"/>
    </row>
    <row r="5230" spans="8:8" s="32" customFormat="1" ht="12.75" customHeight="1" x14ac:dyDescent="0.2">
      <c r="H5230" s="36"/>
    </row>
    <row r="5231" spans="8:8" s="32" customFormat="1" ht="12.75" customHeight="1" x14ac:dyDescent="0.2">
      <c r="H5231" s="36"/>
    </row>
    <row r="5232" spans="8:8" s="32" customFormat="1" ht="12.75" customHeight="1" x14ac:dyDescent="0.2">
      <c r="H5232" s="36"/>
    </row>
    <row r="5233" spans="8:8" s="32" customFormat="1" ht="12.75" customHeight="1" x14ac:dyDescent="0.2">
      <c r="H5233" s="36"/>
    </row>
    <row r="5234" spans="8:8" s="32" customFormat="1" ht="12.75" customHeight="1" x14ac:dyDescent="0.2">
      <c r="H5234" s="36"/>
    </row>
    <row r="5235" spans="8:8" s="32" customFormat="1" ht="12.75" customHeight="1" x14ac:dyDescent="0.2">
      <c r="H5235" s="36"/>
    </row>
    <row r="5236" spans="8:8" s="32" customFormat="1" ht="12.75" customHeight="1" x14ac:dyDescent="0.2">
      <c r="H5236" s="36"/>
    </row>
    <row r="5237" spans="8:8" s="32" customFormat="1" ht="12.75" customHeight="1" x14ac:dyDescent="0.2">
      <c r="H5237" s="36"/>
    </row>
    <row r="5238" spans="8:8" s="32" customFormat="1" ht="12.75" customHeight="1" x14ac:dyDescent="0.2">
      <c r="H5238" s="36"/>
    </row>
    <row r="5239" spans="8:8" s="32" customFormat="1" ht="12.75" customHeight="1" x14ac:dyDescent="0.2">
      <c r="H5239" s="36"/>
    </row>
    <row r="5240" spans="8:8" s="32" customFormat="1" ht="12.75" customHeight="1" x14ac:dyDescent="0.2">
      <c r="H5240" s="36"/>
    </row>
    <row r="5241" spans="8:8" s="32" customFormat="1" ht="12.75" customHeight="1" x14ac:dyDescent="0.2">
      <c r="H5241" s="36"/>
    </row>
    <row r="5242" spans="8:8" s="32" customFormat="1" ht="12.75" customHeight="1" x14ac:dyDescent="0.2">
      <c r="H5242" s="36"/>
    </row>
    <row r="5243" spans="8:8" s="32" customFormat="1" ht="12.75" customHeight="1" x14ac:dyDescent="0.2">
      <c r="H5243" s="36"/>
    </row>
    <row r="5244" spans="8:8" s="32" customFormat="1" ht="12.75" customHeight="1" x14ac:dyDescent="0.2">
      <c r="H5244" s="36"/>
    </row>
    <row r="5245" spans="8:8" s="32" customFormat="1" ht="12.75" customHeight="1" x14ac:dyDescent="0.2">
      <c r="H5245" s="36"/>
    </row>
    <row r="5246" spans="8:8" s="32" customFormat="1" ht="12.75" customHeight="1" x14ac:dyDescent="0.2">
      <c r="H5246" s="36"/>
    </row>
    <row r="5247" spans="8:8" s="32" customFormat="1" ht="12.75" customHeight="1" x14ac:dyDescent="0.2">
      <c r="H5247" s="36"/>
    </row>
    <row r="5248" spans="8:8" s="32" customFormat="1" ht="12.75" customHeight="1" x14ac:dyDescent="0.2">
      <c r="H5248" s="36"/>
    </row>
    <row r="5249" spans="8:8" s="32" customFormat="1" ht="12.75" customHeight="1" x14ac:dyDescent="0.2">
      <c r="H5249" s="36"/>
    </row>
    <row r="5250" spans="8:8" s="32" customFormat="1" ht="12.75" customHeight="1" x14ac:dyDescent="0.2">
      <c r="H5250" s="36"/>
    </row>
    <row r="5251" spans="8:8" s="32" customFormat="1" ht="12.75" customHeight="1" x14ac:dyDescent="0.2">
      <c r="H5251" s="36"/>
    </row>
    <row r="5252" spans="8:8" s="32" customFormat="1" ht="12.75" customHeight="1" x14ac:dyDescent="0.2">
      <c r="H5252" s="36"/>
    </row>
    <row r="5253" spans="8:8" s="32" customFormat="1" ht="12.75" customHeight="1" x14ac:dyDescent="0.2">
      <c r="H5253" s="36"/>
    </row>
    <row r="5254" spans="8:8" s="32" customFormat="1" ht="12.75" customHeight="1" x14ac:dyDescent="0.2">
      <c r="H5254" s="36"/>
    </row>
    <row r="5255" spans="8:8" s="32" customFormat="1" ht="12.75" customHeight="1" x14ac:dyDescent="0.2">
      <c r="H5255" s="36"/>
    </row>
    <row r="5256" spans="8:8" s="32" customFormat="1" ht="12.75" customHeight="1" x14ac:dyDescent="0.2">
      <c r="H5256" s="36"/>
    </row>
    <row r="5257" spans="8:8" s="32" customFormat="1" ht="12.75" customHeight="1" x14ac:dyDescent="0.2">
      <c r="H5257" s="36"/>
    </row>
    <row r="5258" spans="8:8" s="32" customFormat="1" ht="12.75" customHeight="1" x14ac:dyDescent="0.2">
      <c r="H5258" s="36"/>
    </row>
    <row r="5259" spans="8:8" s="32" customFormat="1" ht="12.75" customHeight="1" x14ac:dyDescent="0.2">
      <c r="H5259" s="36"/>
    </row>
    <row r="5260" spans="8:8" s="32" customFormat="1" ht="12.75" customHeight="1" x14ac:dyDescent="0.2">
      <c r="H5260" s="36"/>
    </row>
    <row r="5261" spans="8:8" s="32" customFormat="1" ht="12.75" customHeight="1" x14ac:dyDescent="0.2">
      <c r="H5261" s="36"/>
    </row>
    <row r="5262" spans="8:8" s="32" customFormat="1" ht="12.75" customHeight="1" x14ac:dyDescent="0.2">
      <c r="H5262" s="36"/>
    </row>
    <row r="5263" spans="8:8" s="32" customFormat="1" ht="12.75" customHeight="1" x14ac:dyDescent="0.2">
      <c r="H5263" s="36"/>
    </row>
    <row r="5264" spans="8:8" s="32" customFormat="1" ht="12.75" customHeight="1" x14ac:dyDescent="0.2">
      <c r="H5264" s="36"/>
    </row>
    <row r="5265" spans="8:8" s="32" customFormat="1" ht="12.75" customHeight="1" x14ac:dyDescent="0.2">
      <c r="H5265" s="36"/>
    </row>
    <row r="5266" spans="8:8" s="32" customFormat="1" ht="12.75" customHeight="1" x14ac:dyDescent="0.2">
      <c r="H5266" s="36"/>
    </row>
    <row r="5267" spans="8:8" s="32" customFormat="1" ht="12.75" customHeight="1" x14ac:dyDescent="0.2">
      <c r="H5267" s="36"/>
    </row>
    <row r="5268" spans="8:8" s="32" customFormat="1" ht="12.75" customHeight="1" x14ac:dyDescent="0.2">
      <c r="H5268" s="36"/>
    </row>
    <row r="5269" spans="8:8" s="32" customFormat="1" ht="12.75" customHeight="1" x14ac:dyDescent="0.2">
      <c r="H5269" s="36"/>
    </row>
    <row r="5270" spans="8:8" s="32" customFormat="1" ht="12.75" customHeight="1" x14ac:dyDescent="0.2">
      <c r="H5270" s="36"/>
    </row>
    <row r="5271" spans="8:8" s="32" customFormat="1" ht="12.75" customHeight="1" x14ac:dyDescent="0.2">
      <c r="H5271" s="36"/>
    </row>
    <row r="5272" spans="8:8" s="32" customFormat="1" ht="12.75" customHeight="1" x14ac:dyDescent="0.2">
      <c r="H5272" s="36"/>
    </row>
    <row r="5273" spans="8:8" s="32" customFormat="1" ht="12.75" customHeight="1" x14ac:dyDescent="0.2">
      <c r="H5273" s="36"/>
    </row>
    <row r="5274" spans="8:8" s="32" customFormat="1" ht="12.75" customHeight="1" x14ac:dyDescent="0.2">
      <c r="H5274" s="36"/>
    </row>
    <row r="5275" spans="8:8" s="32" customFormat="1" ht="12.75" customHeight="1" x14ac:dyDescent="0.2">
      <c r="H5275" s="36"/>
    </row>
    <row r="5276" spans="8:8" s="32" customFormat="1" ht="12.75" customHeight="1" x14ac:dyDescent="0.2">
      <c r="H5276" s="36"/>
    </row>
    <row r="5277" spans="8:8" s="32" customFormat="1" ht="12.75" customHeight="1" x14ac:dyDescent="0.2">
      <c r="H5277" s="36"/>
    </row>
    <row r="5278" spans="8:8" s="32" customFormat="1" ht="12.75" customHeight="1" x14ac:dyDescent="0.2">
      <c r="H5278" s="36"/>
    </row>
    <row r="5279" spans="8:8" s="32" customFormat="1" ht="12.75" customHeight="1" x14ac:dyDescent="0.2">
      <c r="H5279" s="36"/>
    </row>
    <row r="5280" spans="8:8" s="32" customFormat="1" ht="12.75" customHeight="1" x14ac:dyDescent="0.2">
      <c r="H5280" s="36"/>
    </row>
    <row r="5281" spans="8:8" s="32" customFormat="1" ht="12.75" customHeight="1" x14ac:dyDescent="0.2">
      <c r="H5281" s="36"/>
    </row>
    <row r="5282" spans="8:8" s="32" customFormat="1" ht="12.75" customHeight="1" x14ac:dyDescent="0.2">
      <c r="H5282" s="36"/>
    </row>
    <row r="5283" spans="8:8" s="32" customFormat="1" ht="12.75" customHeight="1" x14ac:dyDescent="0.2">
      <c r="H5283" s="36"/>
    </row>
    <row r="5284" spans="8:8" s="32" customFormat="1" ht="12.75" customHeight="1" x14ac:dyDescent="0.2">
      <c r="H5284" s="36"/>
    </row>
    <row r="5285" spans="8:8" s="32" customFormat="1" ht="12.75" customHeight="1" x14ac:dyDescent="0.2">
      <c r="H5285" s="36"/>
    </row>
    <row r="5286" spans="8:8" s="32" customFormat="1" ht="12.75" customHeight="1" x14ac:dyDescent="0.2">
      <c r="H5286" s="36"/>
    </row>
    <row r="5287" spans="8:8" s="32" customFormat="1" ht="12.75" customHeight="1" x14ac:dyDescent="0.2">
      <c r="H5287" s="36"/>
    </row>
    <row r="5288" spans="8:8" s="32" customFormat="1" ht="12.75" customHeight="1" x14ac:dyDescent="0.2">
      <c r="H5288" s="36"/>
    </row>
    <row r="5289" spans="8:8" s="32" customFormat="1" ht="12.75" customHeight="1" x14ac:dyDescent="0.2">
      <c r="H5289" s="36"/>
    </row>
    <row r="5290" spans="8:8" s="32" customFormat="1" ht="12.75" customHeight="1" x14ac:dyDescent="0.2">
      <c r="H5290" s="36"/>
    </row>
    <row r="5291" spans="8:8" s="32" customFormat="1" ht="12.75" customHeight="1" x14ac:dyDescent="0.2">
      <c r="H5291" s="36"/>
    </row>
    <row r="5292" spans="8:8" s="32" customFormat="1" ht="12.75" customHeight="1" x14ac:dyDescent="0.2">
      <c r="H5292" s="36"/>
    </row>
    <row r="5293" spans="8:8" s="32" customFormat="1" ht="12.75" customHeight="1" x14ac:dyDescent="0.2">
      <c r="H5293" s="36"/>
    </row>
    <row r="5294" spans="8:8" s="32" customFormat="1" ht="12.75" customHeight="1" x14ac:dyDescent="0.2">
      <c r="H5294" s="36"/>
    </row>
    <row r="5295" spans="8:8" s="32" customFormat="1" ht="12.75" customHeight="1" x14ac:dyDescent="0.2">
      <c r="H5295" s="36"/>
    </row>
    <row r="5296" spans="8:8" s="32" customFormat="1" ht="12.75" customHeight="1" x14ac:dyDescent="0.2">
      <c r="H5296" s="36"/>
    </row>
    <row r="5297" spans="8:8" s="32" customFormat="1" ht="12.75" customHeight="1" x14ac:dyDescent="0.2">
      <c r="H5297" s="36"/>
    </row>
    <row r="5298" spans="8:8" s="32" customFormat="1" ht="12.75" customHeight="1" x14ac:dyDescent="0.2">
      <c r="H5298" s="36"/>
    </row>
    <row r="5299" spans="8:8" s="32" customFormat="1" ht="12.75" customHeight="1" x14ac:dyDescent="0.2">
      <c r="H5299" s="36"/>
    </row>
    <row r="5300" spans="8:8" s="32" customFormat="1" ht="12.75" customHeight="1" x14ac:dyDescent="0.2">
      <c r="H5300" s="36"/>
    </row>
    <row r="5301" spans="8:8" s="32" customFormat="1" ht="12.75" customHeight="1" x14ac:dyDescent="0.2">
      <c r="H5301" s="36"/>
    </row>
    <row r="5302" spans="8:8" s="32" customFormat="1" ht="12.75" customHeight="1" x14ac:dyDescent="0.2">
      <c r="H5302" s="36"/>
    </row>
    <row r="5303" spans="8:8" s="32" customFormat="1" ht="12.75" customHeight="1" x14ac:dyDescent="0.2">
      <c r="H5303" s="36"/>
    </row>
    <row r="5304" spans="8:8" s="32" customFormat="1" ht="12.75" customHeight="1" x14ac:dyDescent="0.2">
      <c r="H5304" s="36"/>
    </row>
    <row r="5305" spans="8:8" s="32" customFormat="1" ht="12.75" customHeight="1" x14ac:dyDescent="0.2">
      <c r="H5305" s="36"/>
    </row>
    <row r="5306" spans="8:8" s="32" customFormat="1" ht="12.75" customHeight="1" x14ac:dyDescent="0.2">
      <c r="H5306" s="36"/>
    </row>
    <row r="5307" spans="8:8" s="32" customFormat="1" ht="12.75" customHeight="1" x14ac:dyDescent="0.2">
      <c r="H5307" s="36"/>
    </row>
    <row r="5308" spans="8:8" s="32" customFormat="1" ht="12.75" customHeight="1" x14ac:dyDescent="0.2">
      <c r="H5308" s="36"/>
    </row>
    <row r="5309" spans="8:8" s="32" customFormat="1" ht="12.75" customHeight="1" x14ac:dyDescent="0.2">
      <c r="H5309" s="36"/>
    </row>
    <row r="5310" spans="8:8" s="32" customFormat="1" ht="12.75" customHeight="1" x14ac:dyDescent="0.2">
      <c r="H5310" s="36"/>
    </row>
    <row r="5311" spans="8:8" s="32" customFormat="1" ht="12.75" customHeight="1" x14ac:dyDescent="0.2">
      <c r="H5311" s="36"/>
    </row>
    <row r="5312" spans="8:8" s="32" customFormat="1" ht="12.75" customHeight="1" x14ac:dyDescent="0.2">
      <c r="H5312" s="36"/>
    </row>
    <row r="5313" spans="8:8" s="32" customFormat="1" ht="12.75" customHeight="1" x14ac:dyDescent="0.2">
      <c r="H5313" s="36"/>
    </row>
    <row r="5314" spans="8:8" s="32" customFormat="1" ht="12.75" customHeight="1" x14ac:dyDescent="0.2">
      <c r="H5314" s="36"/>
    </row>
    <row r="5315" spans="8:8" s="32" customFormat="1" ht="12.75" customHeight="1" x14ac:dyDescent="0.2">
      <c r="H5315" s="36"/>
    </row>
    <row r="5316" spans="8:8" s="32" customFormat="1" ht="12.75" customHeight="1" x14ac:dyDescent="0.2">
      <c r="H5316" s="36"/>
    </row>
    <row r="5317" spans="8:8" s="32" customFormat="1" ht="12.75" customHeight="1" x14ac:dyDescent="0.2">
      <c r="H5317" s="36"/>
    </row>
    <row r="5318" spans="8:8" s="32" customFormat="1" ht="12.75" customHeight="1" x14ac:dyDescent="0.2">
      <c r="H5318" s="36"/>
    </row>
    <row r="5319" spans="8:8" s="32" customFormat="1" ht="12.75" customHeight="1" x14ac:dyDescent="0.2">
      <c r="H5319" s="36"/>
    </row>
    <row r="5320" spans="8:8" s="32" customFormat="1" ht="12.75" customHeight="1" x14ac:dyDescent="0.2">
      <c r="H5320" s="36"/>
    </row>
    <row r="5321" spans="8:8" s="32" customFormat="1" ht="12.75" customHeight="1" x14ac:dyDescent="0.2">
      <c r="H5321" s="36"/>
    </row>
    <row r="5322" spans="8:8" s="32" customFormat="1" ht="12.75" customHeight="1" x14ac:dyDescent="0.2">
      <c r="H5322" s="36"/>
    </row>
    <row r="5323" spans="8:8" s="32" customFormat="1" ht="12.75" customHeight="1" x14ac:dyDescent="0.2">
      <c r="H5323" s="36"/>
    </row>
    <row r="5324" spans="8:8" s="32" customFormat="1" ht="12.75" customHeight="1" x14ac:dyDescent="0.2">
      <c r="H5324" s="36"/>
    </row>
    <row r="5325" spans="8:8" s="32" customFormat="1" ht="12.75" customHeight="1" x14ac:dyDescent="0.2">
      <c r="H5325" s="36"/>
    </row>
    <row r="5326" spans="8:8" s="32" customFormat="1" ht="12.75" customHeight="1" x14ac:dyDescent="0.2">
      <c r="H5326" s="36"/>
    </row>
    <row r="5327" spans="8:8" s="32" customFormat="1" ht="12.75" customHeight="1" x14ac:dyDescent="0.2">
      <c r="H5327" s="36"/>
    </row>
    <row r="5328" spans="8:8" s="32" customFormat="1" ht="12.75" customHeight="1" x14ac:dyDescent="0.2">
      <c r="H5328" s="36"/>
    </row>
    <row r="5329" spans="8:8" s="32" customFormat="1" ht="12.75" customHeight="1" x14ac:dyDescent="0.2">
      <c r="H5329" s="36"/>
    </row>
    <row r="5330" spans="8:8" s="32" customFormat="1" ht="12.75" customHeight="1" x14ac:dyDescent="0.2">
      <c r="H5330" s="36"/>
    </row>
    <row r="5331" spans="8:8" s="32" customFormat="1" ht="12.75" customHeight="1" x14ac:dyDescent="0.2">
      <c r="H5331" s="36"/>
    </row>
    <row r="5332" spans="8:8" s="32" customFormat="1" ht="12.75" customHeight="1" x14ac:dyDescent="0.2">
      <c r="H5332" s="36"/>
    </row>
    <row r="5333" spans="8:8" s="32" customFormat="1" ht="12.75" customHeight="1" x14ac:dyDescent="0.2">
      <c r="H5333" s="36"/>
    </row>
    <row r="5334" spans="8:8" s="32" customFormat="1" ht="12.75" customHeight="1" x14ac:dyDescent="0.2">
      <c r="H5334" s="36"/>
    </row>
    <row r="5335" spans="8:8" s="32" customFormat="1" ht="12.75" customHeight="1" x14ac:dyDescent="0.2">
      <c r="H5335" s="36"/>
    </row>
    <row r="5336" spans="8:8" s="32" customFormat="1" ht="12.75" customHeight="1" x14ac:dyDescent="0.2">
      <c r="H5336" s="36"/>
    </row>
    <row r="5337" spans="8:8" s="32" customFormat="1" ht="12.75" customHeight="1" x14ac:dyDescent="0.2">
      <c r="H5337" s="36"/>
    </row>
    <row r="5338" spans="8:8" s="32" customFormat="1" ht="12.75" customHeight="1" x14ac:dyDescent="0.2">
      <c r="H5338" s="36"/>
    </row>
    <row r="5339" spans="8:8" s="32" customFormat="1" ht="12.75" customHeight="1" x14ac:dyDescent="0.2">
      <c r="H5339" s="36"/>
    </row>
    <row r="5340" spans="8:8" s="32" customFormat="1" ht="12.75" customHeight="1" x14ac:dyDescent="0.2">
      <c r="H5340" s="36"/>
    </row>
    <row r="5341" spans="8:8" s="32" customFormat="1" ht="12.75" customHeight="1" x14ac:dyDescent="0.2">
      <c r="H5341" s="36"/>
    </row>
    <row r="5342" spans="8:8" s="32" customFormat="1" ht="12.75" customHeight="1" x14ac:dyDescent="0.2">
      <c r="H5342" s="36"/>
    </row>
    <row r="5343" spans="8:8" s="32" customFormat="1" ht="12.75" customHeight="1" x14ac:dyDescent="0.2">
      <c r="H5343" s="36"/>
    </row>
    <row r="5344" spans="8:8" s="32" customFormat="1" ht="12.75" customHeight="1" x14ac:dyDescent="0.2">
      <c r="H5344" s="36"/>
    </row>
    <row r="5345" spans="8:8" s="32" customFormat="1" ht="12.75" customHeight="1" x14ac:dyDescent="0.2">
      <c r="H5345" s="36"/>
    </row>
    <row r="5346" spans="8:8" s="32" customFormat="1" ht="12.75" customHeight="1" x14ac:dyDescent="0.2">
      <c r="H5346" s="36"/>
    </row>
    <row r="5347" spans="8:8" s="32" customFormat="1" ht="12.75" customHeight="1" x14ac:dyDescent="0.2">
      <c r="H5347" s="36"/>
    </row>
    <row r="5348" spans="8:8" s="32" customFormat="1" ht="12.75" customHeight="1" x14ac:dyDescent="0.2">
      <c r="H5348" s="36"/>
    </row>
    <row r="5349" spans="8:8" s="32" customFormat="1" ht="12.75" customHeight="1" x14ac:dyDescent="0.2">
      <c r="H5349" s="36"/>
    </row>
    <row r="5350" spans="8:8" s="32" customFormat="1" ht="12.75" customHeight="1" x14ac:dyDescent="0.2">
      <c r="H5350" s="36"/>
    </row>
    <row r="5351" spans="8:8" s="32" customFormat="1" ht="12.75" customHeight="1" x14ac:dyDescent="0.2">
      <c r="H5351" s="36"/>
    </row>
    <row r="5352" spans="8:8" s="32" customFormat="1" ht="12.75" customHeight="1" x14ac:dyDescent="0.2">
      <c r="H5352" s="36"/>
    </row>
    <row r="5353" spans="8:8" s="32" customFormat="1" ht="12.75" customHeight="1" x14ac:dyDescent="0.2">
      <c r="H5353" s="36"/>
    </row>
    <row r="5354" spans="8:8" s="32" customFormat="1" ht="12.75" customHeight="1" x14ac:dyDescent="0.2">
      <c r="H5354" s="36"/>
    </row>
    <row r="5355" spans="8:8" s="32" customFormat="1" ht="12.75" customHeight="1" x14ac:dyDescent="0.2">
      <c r="H5355" s="36"/>
    </row>
    <row r="5356" spans="8:8" s="32" customFormat="1" ht="12.75" customHeight="1" x14ac:dyDescent="0.2">
      <c r="H5356" s="36"/>
    </row>
    <row r="5357" spans="8:8" s="32" customFormat="1" ht="12.75" customHeight="1" x14ac:dyDescent="0.2">
      <c r="H5357" s="36"/>
    </row>
    <row r="5358" spans="8:8" s="32" customFormat="1" ht="12.75" customHeight="1" x14ac:dyDescent="0.2">
      <c r="H5358" s="36"/>
    </row>
    <row r="5359" spans="8:8" s="32" customFormat="1" ht="12.75" customHeight="1" x14ac:dyDescent="0.2">
      <c r="H5359" s="36"/>
    </row>
    <row r="5360" spans="8:8" s="32" customFormat="1" ht="12.75" customHeight="1" x14ac:dyDescent="0.2">
      <c r="H5360" s="36"/>
    </row>
    <row r="5361" spans="8:8" s="32" customFormat="1" ht="12.75" customHeight="1" x14ac:dyDescent="0.2">
      <c r="H5361" s="36"/>
    </row>
    <row r="5362" spans="8:8" s="32" customFormat="1" ht="12.75" customHeight="1" x14ac:dyDescent="0.2">
      <c r="H5362" s="36"/>
    </row>
    <row r="5363" spans="8:8" s="32" customFormat="1" ht="12.75" customHeight="1" x14ac:dyDescent="0.2">
      <c r="H5363" s="36"/>
    </row>
    <row r="5364" spans="8:8" s="32" customFormat="1" ht="12.75" customHeight="1" x14ac:dyDescent="0.2">
      <c r="H5364" s="36"/>
    </row>
    <row r="5365" spans="8:8" s="32" customFormat="1" ht="12.75" customHeight="1" x14ac:dyDescent="0.2">
      <c r="H5365" s="36"/>
    </row>
    <row r="5366" spans="8:8" s="32" customFormat="1" ht="12.75" customHeight="1" x14ac:dyDescent="0.2">
      <c r="H5366" s="36"/>
    </row>
    <row r="5367" spans="8:8" s="32" customFormat="1" ht="12.75" customHeight="1" x14ac:dyDescent="0.2">
      <c r="H5367" s="36"/>
    </row>
    <row r="5368" spans="8:8" s="32" customFormat="1" ht="12.75" customHeight="1" x14ac:dyDescent="0.2">
      <c r="H5368" s="36"/>
    </row>
    <row r="5369" spans="8:8" s="32" customFormat="1" ht="12.75" customHeight="1" x14ac:dyDescent="0.2">
      <c r="H5369" s="36"/>
    </row>
    <row r="5370" spans="8:8" s="32" customFormat="1" ht="12.75" customHeight="1" x14ac:dyDescent="0.2">
      <c r="H5370" s="36"/>
    </row>
    <row r="5371" spans="8:8" s="32" customFormat="1" ht="12.75" customHeight="1" x14ac:dyDescent="0.2">
      <c r="H5371" s="36"/>
    </row>
    <row r="5372" spans="8:8" s="32" customFormat="1" ht="12.75" customHeight="1" x14ac:dyDescent="0.2">
      <c r="H5372" s="36"/>
    </row>
    <row r="5373" spans="8:8" s="32" customFormat="1" ht="12.75" customHeight="1" x14ac:dyDescent="0.2">
      <c r="H5373" s="36"/>
    </row>
    <row r="5374" spans="8:8" s="32" customFormat="1" ht="12.75" customHeight="1" x14ac:dyDescent="0.2">
      <c r="H5374" s="36"/>
    </row>
    <row r="5375" spans="8:8" s="32" customFormat="1" ht="12.75" customHeight="1" x14ac:dyDescent="0.2">
      <c r="H5375" s="36"/>
    </row>
    <row r="5376" spans="8:8" s="32" customFormat="1" ht="12.75" customHeight="1" x14ac:dyDescent="0.2">
      <c r="H5376" s="36"/>
    </row>
    <row r="5377" spans="8:8" s="32" customFormat="1" ht="12.75" customHeight="1" x14ac:dyDescent="0.2">
      <c r="H5377" s="36"/>
    </row>
    <row r="5378" spans="8:8" s="32" customFormat="1" ht="12.75" customHeight="1" x14ac:dyDescent="0.2">
      <c r="H5378" s="36"/>
    </row>
    <row r="5379" spans="8:8" s="32" customFormat="1" ht="12.75" customHeight="1" x14ac:dyDescent="0.2">
      <c r="H5379" s="36"/>
    </row>
    <row r="5380" spans="8:8" s="32" customFormat="1" ht="12.75" customHeight="1" x14ac:dyDescent="0.2">
      <c r="H5380" s="36"/>
    </row>
    <row r="5381" spans="8:8" s="32" customFormat="1" ht="12.75" customHeight="1" x14ac:dyDescent="0.2">
      <c r="H5381" s="36"/>
    </row>
    <row r="5382" spans="8:8" s="32" customFormat="1" ht="12.75" customHeight="1" x14ac:dyDescent="0.2">
      <c r="H5382" s="36"/>
    </row>
    <row r="5383" spans="8:8" s="32" customFormat="1" ht="12.75" customHeight="1" x14ac:dyDescent="0.2">
      <c r="H5383" s="36"/>
    </row>
    <row r="5384" spans="8:8" s="32" customFormat="1" ht="12.75" customHeight="1" x14ac:dyDescent="0.2">
      <c r="H5384" s="36"/>
    </row>
    <row r="5385" spans="8:8" s="32" customFormat="1" ht="12.75" customHeight="1" x14ac:dyDescent="0.2">
      <c r="H5385" s="36"/>
    </row>
    <row r="5386" spans="8:8" s="32" customFormat="1" ht="12.75" customHeight="1" x14ac:dyDescent="0.2">
      <c r="H5386" s="36"/>
    </row>
    <row r="5387" spans="8:8" s="32" customFormat="1" ht="12.75" customHeight="1" x14ac:dyDescent="0.2">
      <c r="H5387" s="36"/>
    </row>
    <row r="5388" spans="8:8" s="32" customFormat="1" ht="12.75" customHeight="1" x14ac:dyDescent="0.2">
      <c r="H5388" s="36"/>
    </row>
    <row r="5389" spans="8:8" s="32" customFormat="1" ht="12.75" customHeight="1" x14ac:dyDescent="0.2">
      <c r="H5389" s="36"/>
    </row>
    <row r="5390" spans="8:8" s="32" customFormat="1" ht="12.75" customHeight="1" x14ac:dyDescent="0.2">
      <c r="H5390" s="36"/>
    </row>
    <row r="5391" spans="8:8" s="32" customFormat="1" ht="12.75" customHeight="1" x14ac:dyDescent="0.2">
      <c r="H5391" s="36"/>
    </row>
    <row r="5392" spans="8:8" s="32" customFormat="1" ht="12.75" customHeight="1" x14ac:dyDescent="0.2">
      <c r="H5392" s="36"/>
    </row>
    <row r="5393" spans="8:8" s="32" customFormat="1" ht="12.75" customHeight="1" x14ac:dyDescent="0.2">
      <c r="H5393" s="36"/>
    </row>
    <row r="5394" spans="8:8" s="32" customFormat="1" ht="12.75" customHeight="1" x14ac:dyDescent="0.2">
      <c r="H5394" s="36"/>
    </row>
    <row r="5395" spans="8:8" s="32" customFormat="1" ht="12.75" customHeight="1" x14ac:dyDescent="0.2">
      <c r="H5395" s="36"/>
    </row>
    <row r="5396" spans="8:8" s="32" customFormat="1" ht="12.75" customHeight="1" x14ac:dyDescent="0.2">
      <c r="H5396" s="36"/>
    </row>
    <row r="5397" spans="8:8" s="32" customFormat="1" ht="12.75" customHeight="1" x14ac:dyDescent="0.2">
      <c r="H5397" s="36"/>
    </row>
    <row r="5398" spans="8:8" s="32" customFormat="1" ht="12.75" customHeight="1" x14ac:dyDescent="0.2">
      <c r="H5398" s="36"/>
    </row>
    <row r="5399" spans="8:8" s="32" customFormat="1" ht="12.75" customHeight="1" x14ac:dyDescent="0.2">
      <c r="H5399" s="36"/>
    </row>
    <row r="5400" spans="8:8" s="32" customFormat="1" ht="12.75" customHeight="1" x14ac:dyDescent="0.2">
      <c r="H5400" s="36"/>
    </row>
    <row r="5401" spans="8:8" s="32" customFormat="1" ht="12.75" customHeight="1" x14ac:dyDescent="0.2">
      <c r="H5401" s="36"/>
    </row>
    <row r="5402" spans="8:8" s="32" customFormat="1" ht="12.75" customHeight="1" x14ac:dyDescent="0.2">
      <c r="H5402" s="36"/>
    </row>
    <row r="5403" spans="8:8" s="32" customFormat="1" ht="12.75" customHeight="1" x14ac:dyDescent="0.2">
      <c r="H5403" s="36"/>
    </row>
    <row r="5404" spans="8:8" s="32" customFormat="1" ht="12.75" customHeight="1" x14ac:dyDescent="0.2">
      <c r="H5404" s="36"/>
    </row>
    <row r="5405" spans="8:8" s="32" customFormat="1" ht="12.75" customHeight="1" x14ac:dyDescent="0.2">
      <c r="H5405" s="36"/>
    </row>
    <row r="5406" spans="8:8" s="32" customFormat="1" ht="12.75" customHeight="1" x14ac:dyDescent="0.2">
      <c r="H5406" s="36"/>
    </row>
    <row r="5407" spans="8:8" s="32" customFormat="1" ht="12.75" customHeight="1" x14ac:dyDescent="0.2">
      <c r="H5407" s="36"/>
    </row>
    <row r="5408" spans="8:8" s="32" customFormat="1" ht="12.75" customHeight="1" x14ac:dyDescent="0.2">
      <c r="H5408" s="36"/>
    </row>
    <row r="5409" spans="8:8" s="32" customFormat="1" ht="12.75" customHeight="1" x14ac:dyDescent="0.2">
      <c r="H5409" s="36"/>
    </row>
    <row r="5410" spans="8:8" s="32" customFormat="1" ht="12.75" customHeight="1" x14ac:dyDescent="0.2">
      <c r="H5410" s="36"/>
    </row>
    <row r="5411" spans="8:8" s="32" customFormat="1" ht="12.75" customHeight="1" x14ac:dyDescent="0.2">
      <c r="H5411" s="36"/>
    </row>
    <row r="5412" spans="8:8" s="32" customFormat="1" ht="12.75" customHeight="1" x14ac:dyDescent="0.2">
      <c r="H5412" s="36"/>
    </row>
    <row r="5413" spans="8:8" s="32" customFormat="1" ht="12.75" customHeight="1" x14ac:dyDescent="0.2">
      <c r="H5413" s="36"/>
    </row>
    <row r="5414" spans="8:8" s="32" customFormat="1" ht="12.75" customHeight="1" x14ac:dyDescent="0.2">
      <c r="H5414" s="36"/>
    </row>
    <row r="5415" spans="8:8" s="32" customFormat="1" ht="12.75" customHeight="1" x14ac:dyDescent="0.2">
      <c r="H5415" s="36"/>
    </row>
    <row r="5416" spans="8:8" s="32" customFormat="1" ht="12.75" customHeight="1" x14ac:dyDescent="0.2">
      <c r="H5416" s="36"/>
    </row>
    <row r="5417" spans="8:8" s="32" customFormat="1" ht="12.75" customHeight="1" x14ac:dyDescent="0.2">
      <c r="H5417" s="36"/>
    </row>
    <row r="5418" spans="8:8" s="32" customFormat="1" ht="12.75" customHeight="1" x14ac:dyDescent="0.2">
      <c r="H5418" s="36"/>
    </row>
    <row r="5419" spans="8:8" s="32" customFormat="1" ht="12.75" customHeight="1" x14ac:dyDescent="0.2">
      <c r="H5419" s="36"/>
    </row>
    <row r="5420" spans="8:8" s="32" customFormat="1" ht="12.75" customHeight="1" x14ac:dyDescent="0.2">
      <c r="H5420" s="36"/>
    </row>
    <row r="5421" spans="8:8" s="32" customFormat="1" ht="12.75" customHeight="1" x14ac:dyDescent="0.2">
      <c r="H5421" s="36"/>
    </row>
    <row r="5422" spans="8:8" s="32" customFormat="1" ht="12.75" customHeight="1" x14ac:dyDescent="0.2">
      <c r="H5422" s="36"/>
    </row>
    <row r="5423" spans="8:8" s="32" customFormat="1" ht="12.75" customHeight="1" x14ac:dyDescent="0.2">
      <c r="H5423" s="36"/>
    </row>
    <row r="5424" spans="8:8" s="32" customFormat="1" ht="12.75" customHeight="1" x14ac:dyDescent="0.2">
      <c r="H5424" s="36"/>
    </row>
    <row r="5425" spans="8:8" s="32" customFormat="1" ht="12.75" customHeight="1" x14ac:dyDescent="0.2">
      <c r="H5425" s="36"/>
    </row>
    <row r="5426" spans="8:8" s="32" customFormat="1" ht="12.75" customHeight="1" x14ac:dyDescent="0.2">
      <c r="H5426" s="36"/>
    </row>
    <row r="5427" spans="8:8" s="32" customFormat="1" ht="12.75" customHeight="1" x14ac:dyDescent="0.2">
      <c r="H5427" s="36"/>
    </row>
    <row r="5428" spans="8:8" s="32" customFormat="1" ht="12.75" customHeight="1" x14ac:dyDescent="0.2">
      <c r="H5428" s="36"/>
    </row>
    <row r="5429" spans="8:8" s="32" customFormat="1" ht="12.75" customHeight="1" x14ac:dyDescent="0.2">
      <c r="H5429" s="36"/>
    </row>
    <row r="5430" spans="8:8" s="32" customFormat="1" ht="12.75" customHeight="1" x14ac:dyDescent="0.2">
      <c r="H5430" s="36"/>
    </row>
    <row r="5431" spans="8:8" s="32" customFormat="1" ht="12.75" customHeight="1" x14ac:dyDescent="0.2">
      <c r="H5431" s="36"/>
    </row>
    <row r="5432" spans="8:8" s="32" customFormat="1" ht="12.75" customHeight="1" x14ac:dyDescent="0.2">
      <c r="H5432" s="36"/>
    </row>
    <row r="5433" spans="8:8" s="32" customFormat="1" ht="12.75" customHeight="1" x14ac:dyDescent="0.2">
      <c r="H5433" s="36"/>
    </row>
    <row r="5434" spans="8:8" s="32" customFormat="1" ht="12.75" customHeight="1" x14ac:dyDescent="0.2">
      <c r="H5434" s="36"/>
    </row>
    <row r="5435" spans="8:8" s="32" customFormat="1" ht="12.75" customHeight="1" x14ac:dyDescent="0.2">
      <c r="H5435" s="36"/>
    </row>
    <row r="5436" spans="8:8" s="32" customFormat="1" ht="12.75" customHeight="1" x14ac:dyDescent="0.2">
      <c r="H5436" s="36"/>
    </row>
    <row r="5437" spans="8:8" s="32" customFormat="1" ht="12.75" customHeight="1" x14ac:dyDescent="0.2">
      <c r="H5437" s="36"/>
    </row>
    <row r="5438" spans="8:8" s="32" customFormat="1" ht="12.75" customHeight="1" x14ac:dyDescent="0.2">
      <c r="H5438" s="36"/>
    </row>
    <row r="5439" spans="8:8" s="32" customFormat="1" ht="12.75" customHeight="1" x14ac:dyDescent="0.2">
      <c r="H5439" s="36"/>
    </row>
    <row r="5440" spans="8:8" s="32" customFormat="1" ht="12.75" customHeight="1" x14ac:dyDescent="0.2">
      <c r="H5440" s="36"/>
    </row>
    <row r="5441" spans="8:8" s="32" customFormat="1" ht="12.75" customHeight="1" x14ac:dyDescent="0.2">
      <c r="H5441" s="36"/>
    </row>
    <row r="5442" spans="8:8" s="32" customFormat="1" ht="12.75" customHeight="1" x14ac:dyDescent="0.2">
      <c r="H5442" s="36"/>
    </row>
    <row r="5443" spans="8:8" s="32" customFormat="1" ht="12.75" customHeight="1" x14ac:dyDescent="0.2">
      <c r="H5443" s="36"/>
    </row>
    <row r="5444" spans="8:8" s="32" customFormat="1" ht="12.75" customHeight="1" x14ac:dyDescent="0.2">
      <c r="H5444" s="36"/>
    </row>
    <row r="5445" spans="8:8" s="32" customFormat="1" ht="12.75" customHeight="1" x14ac:dyDescent="0.2">
      <c r="H5445" s="36"/>
    </row>
    <row r="5446" spans="8:8" s="32" customFormat="1" ht="12.75" customHeight="1" x14ac:dyDescent="0.2">
      <c r="H5446" s="36"/>
    </row>
    <row r="5447" spans="8:8" s="32" customFormat="1" ht="12.75" customHeight="1" x14ac:dyDescent="0.2">
      <c r="H5447" s="36"/>
    </row>
    <row r="5448" spans="8:8" s="32" customFormat="1" ht="12.75" customHeight="1" x14ac:dyDescent="0.2">
      <c r="H5448" s="36"/>
    </row>
    <row r="5449" spans="8:8" s="32" customFormat="1" ht="12.75" customHeight="1" x14ac:dyDescent="0.2">
      <c r="H5449" s="36"/>
    </row>
    <row r="5450" spans="8:8" s="32" customFormat="1" ht="12.75" customHeight="1" x14ac:dyDescent="0.2">
      <c r="H5450" s="36"/>
    </row>
    <row r="5451" spans="8:8" s="32" customFormat="1" ht="12.75" customHeight="1" x14ac:dyDescent="0.2">
      <c r="H5451" s="36"/>
    </row>
    <row r="5452" spans="8:8" s="32" customFormat="1" ht="12.75" customHeight="1" x14ac:dyDescent="0.2">
      <c r="H5452" s="36"/>
    </row>
    <row r="5453" spans="8:8" s="32" customFormat="1" ht="12.75" customHeight="1" x14ac:dyDescent="0.2">
      <c r="H5453" s="36"/>
    </row>
    <row r="5454" spans="8:8" s="32" customFormat="1" ht="12.75" customHeight="1" x14ac:dyDescent="0.2">
      <c r="H5454" s="36"/>
    </row>
    <row r="5455" spans="8:8" s="32" customFormat="1" ht="12.75" customHeight="1" x14ac:dyDescent="0.2">
      <c r="H5455" s="36"/>
    </row>
    <row r="5456" spans="8:8" s="32" customFormat="1" ht="12.75" customHeight="1" x14ac:dyDescent="0.2">
      <c r="H5456" s="36"/>
    </row>
    <row r="5457" spans="8:8" s="32" customFormat="1" ht="12.75" customHeight="1" x14ac:dyDescent="0.2">
      <c r="H5457" s="36"/>
    </row>
    <row r="5458" spans="8:8" s="32" customFormat="1" ht="12.75" customHeight="1" x14ac:dyDescent="0.2">
      <c r="H5458" s="36"/>
    </row>
    <row r="5459" spans="8:8" s="32" customFormat="1" ht="12.75" customHeight="1" x14ac:dyDescent="0.2">
      <c r="H5459" s="36"/>
    </row>
    <row r="5460" spans="8:8" s="32" customFormat="1" ht="12.75" customHeight="1" x14ac:dyDescent="0.2">
      <c r="H5460" s="36"/>
    </row>
    <row r="5461" spans="8:8" s="32" customFormat="1" ht="12.75" customHeight="1" x14ac:dyDescent="0.2">
      <c r="H5461" s="36"/>
    </row>
    <row r="5462" spans="8:8" s="32" customFormat="1" ht="12.75" customHeight="1" x14ac:dyDescent="0.2">
      <c r="H5462" s="36"/>
    </row>
    <row r="5463" spans="8:8" s="32" customFormat="1" ht="12.75" customHeight="1" x14ac:dyDescent="0.2">
      <c r="H5463" s="36"/>
    </row>
    <row r="5464" spans="8:8" s="32" customFormat="1" ht="12.75" customHeight="1" x14ac:dyDescent="0.2">
      <c r="H5464" s="36"/>
    </row>
    <row r="5465" spans="8:8" s="32" customFormat="1" ht="12.75" customHeight="1" x14ac:dyDescent="0.2">
      <c r="H5465" s="36"/>
    </row>
    <row r="5466" spans="8:8" s="32" customFormat="1" ht="12.75" customHeight="1" x14ac:dyDescent="0.2">
      <c r="H5466" s="36"/>
    </row>
    <row r="5467" spans="8:8" s="32" customFormat="1" ht="12.75" customHeight="1" x14ac:dyDescent="0.2">
      <c r="H5467" s="36"/>
    </row>
    <row r="5468" spans="8:8" s="32" customFormat="1" ht="12.75" customHeight="1" x14ac:dyDescent="0.2">
      <c r="H5468" s="36"/>
    </row>
    <row r="5469" spans="8:8" s="32" customFormat="1" ht="12.75" customHeight="1" x14ac:dyDescent="0.2">
      <c r="H5469" s="36"/>
    </row>
    <row r="5470" spans="8:8" s="32" customFormat="1" ht="12.75" customHeight="1" x14ac:dyDescent="0.2">
      <c r="H5470" s="36"/>
    </row>
    <row r="5471" spans="8:8" s="32" customFormat="1" ht="12.75" customHeight="1" x14ac:dyDescent="0.2">
      <c r="H5471" s="36"/>
    </row>
    <row r="5472" spans="8:8" s="32" customFormat="1" ht="12.75" customHeight="1" x14ac:dyDescent="0.2">
      <c r="H5472" s="36"/>
    </row>
    <row r="5473" spans="8:8" s="32" customFormat="1" ht="12.75" customHeight="1" x14ac:dyDescent="0.2">
      <c r="H5473" s="36"/>
    </row>
    <row r="5474" spans="8:8" s="32" customFormat="1" ht="12.75" customHeight="1" x14ac:dyDescent="0.2">
      <c r="H5474" s="36"/>
    </row>
    <row r="5475" spans="8:8" s="32" customFormat="1" ht="12.75" customHeight="1" x14ac:dyDescent="0.2">
      <c r="H5475" s="36"/>
    </row>
    <row r="5476" spans="8:8" s="32" customFormat="1" ht="12.75" customHeight="1" x14ac:dyDescent="0.2">
      <c r="H5476" s="36"/>
    </row>
    <row r="5477" spans="8:8" s="32" customFormat="1" ht="12.75" customHeight="1" x14ac:dyDescent="0.2">
      <c r="H5477" s="36"/>
    </row>
    <row r="5478" spans="8:8" s="32" customFormat="1" ht="12.75" customHeight="1" x14ac:dyDescent="0.2">
      <c r="H5478" s="36"/>
    </row>
    <row r="5479" spans="8:8" s="32" customFormat="1" ht="12.75" customHeight="1" x14ac:dyDescent="0.2">
      <c r="H5479" s="36"/>
    </row>
    <row r="5480" spans="8:8" s="32" customFormat="1" ht="12.75" customHeight="1" x14ac:dyDescent="0.2">
      <c r="H5480" s="36"/>
    </row>
    <row r="5481" spans="8:8" s="32" customFormat="1" ht="12.75" customHeight="1" x14ac:dyDescent="0.2">
      <c r="H5481" s="36"/>
    </row>
    <row r="5482" spans="8:8" s="32" customFormat="1" ht="12.75" customHeight="1" x14ac:dyDescent="0.2">
      <c r="H5482" s="36"/>
    </row>
    <row r="5483" spans="8:8" s="32" customFormat="1" ht="12.75" customHeight="1" x14ac:dyDescent="0.2">
      <c r="H5483" s="36"/>
    </row>
    <row r="5484" spans="8:8" s="32" customFormat="1" ht="12.75" customHeight="1" x14ac:dyDescent="0.2">
      <c r="H5484" s="36"/>
    </row>
    <row r="5485" spans="8:8" s="32" customFormat="1" ht="12.75" customHeight="1" x14ac:dyDescent="0.2">
      <c r="H5485" s="36"/>
    </row>
    <row r="5486" spans="8:8" s="32" customFormat="1" ht="12.75" customHeight="1" x14ac:dyDescent="0.2">
      <c r="H5486" s="36"/>
    </row>
    <row r="5487" spans="8:8" s="32" customFormat="1" ht="12.75" customHeight="1" x14ac:dyDescent="0.2">
      <c r="H5487" s="36"/>
    </row>
    <row r="5488" spans="8:8" s="32" customFormat="1" ht="12.75" customHeight="1" x14ac:dyDescent="0.2">
      <c r="H5488" s="36"/>
    </row>
    <row r="5489" spans="8:8" s="32" customFormat="1" ht="12.75" customHeight="1" x14ac:dyDescent="0.2">
      <c r="H5489" s="36"/>
    </row>
    <row r="5490" spans="8:8" s="32" customFormat="1" ht="12.75" customHeight="1" x14ac:dyDescent="0.2">
      <c r="H5490" s="36"/>
    </row>
    <row r="5491" spans="8:8" s="32" customFormat="1" ht="12.75" customHeight="1" x14ac:dyDescent="0.2">
      <c r="H5491" s="36"/>
    </row>
    <row r="5492" spans="8:8" s="32" customFormat="1" ht="12.75" customHeight="1" x14ac:dyDescent="0.2">
      <c r="H5492" s="36"/>
    </row>
    <row r="5493" spans="8:8" s="32" customFormat="1" ht="12.75" customHeight="1" x14ac:dyDescent="0.2">
      <c r="H5493" s="36"/>
    </row>
    <row r="5494" spans="8:8" s="32" customFormat="1" ht="12.75" customHeight="1" x14ac:dyDescent="0.2">
      <c r="H5494" s="36"/>
    </row>
    <row r="5495" spans="8:8" s="32" customFormat="1" ht="12.75" customHeight="1" x14ac:dyDescent="0.2">
      <c r="H5495" s="36"/>
    </row>
    <row r="5496" spans="8:8" s="32" customFormat="1" ht="12.75" customHeight="1" x14ac:dyDescent="0.2">
      <c r="H5496" s="36"/>
    </row>
    <row r="5497" spans="8:8" s="32" customFormat="1" ht="12.75" customHeight="1" x14ac:dyDescent="0.2">
      <c r="H5497" s="36"/>
    </row>
    <row r="5498" spans="8:8" s="32" customFormat="1" ht="12.75" customHeight="1" x14ac:dyDescent="0.2">
      <c r="H5498" s="36"/>
    </row>
    <row r="5499" spans="8:8" s="32" customFormat="1" ht="12.75" customHeight="1" x14ac:dyDescent="0.2">
      <c r="H5499" s="36"/>
    </row>
    <row r="5500" spans="8:8" s="32" customFormat="1" ht="12.75" customHeight="1" x14ac:dyDescent="0.2">
      <c r="H5500" s="36"/>
    </row>
    <row r="5501" spans="8:8" s="32" customFormat="1" ht="12.75" customHeight="1" x14ac:dyDescent="0.2">
      <c r="H5501" s="36"/>
    </row>
    <row r="5502" spans="8:8" s="32" customFormat="1" ht="12.75" customHeight="1" x14ac:dyDescent="0.2">
      <c r="H5502" s="36"/>
    </row>
    <row r="5503" spans="8:8" s="32" customFormat="1" ht="12.75" customHeight="1" x14ac:dyDescent="0.2">
      <c r="H5503" s="36"/>
    </row>
    <row r="5504" spans="8:8" s="32" customFormat="1" ht="12.75" customHeight="1" x14ac:dyDescent="0.2">
      <c r="H5504" s="36"/>
    </row>
    <row r="5505" spans="8:8" s="32" customFormat="1" ht="12.75" customHeight="1" x14ac:dyDescent="0.2">
      <c r="H5505" s="36"/>
    </row>
    <row r="5506" spans="8:8" s="32" customFormat="1" ht="12.75" customHeight="1" x14ac:dyDescent="0.2">
      <c r="H5506" s="36"/>
    </row>
    <row r="5507" spans="8:8" s="32" customFormat="1" ht="12.75" customHeight="1" x14ac:dyDescent="0.2">
      <c r="H5507" s="36"/>
    </row>
    <row r="5508" spans="8:8" s="32" customFormat="1" ht="12.75" customHeight="1" x14ac:dyDescent="0.2">
      <c r="H5508" s="36"/>
    </row>
    <row r="5509" spans="8:8" s="32" customFormat="1" ht="12.75" customHeight="1" x14ac:dyDescent="0.2">
      <c r="H5509" s="36"/>
    </row>
    <row r="5510" spans="8:8" s="32" customFormat="1" ht="12.75" customHeight="1" x14ac:dyDescent="0.2">
      <c r="H5510" s="36"/>
    </row>
    <row r="5511" spans="8:8" s="32" customFormat="1" ht="12.75" customHeight="1" x14ac:dyDescent="0.2">
      <c r="H5511" s="36"/>
    </row>
    <row r="5512" spans="8:8" s="32" customFormat="1" ht="12.75" customHeight="1" x14ac:dyDescent="0.2">
      <c r="H5512" s="36"/>
    </row>
    <row r="5513" spans="8:8" s="32" customFormat="1" ht="12.75" customHeight="1" x14ac:dyDescent="0.2">
      <c r="H5513" s="36"/>
    </row>
    <row r="5514" spans="8:8" s="32" customFormat="1" ht="12.75" customHeight="1" x14ac:dyDescent="0.2">
      <c r="H5514" s="36"/>
    </row>
    <row r="5515" spans="8:8" s="32" customFormat="1" ht="12.75" customHeight="1" x14ac:dyDescent="0.2">
      <c r="H5515" s="36"/>
    </row>
    <row r="5516" spans="8:8" s="32" customFormat="1" ht="12.75" customHeight="1" x14ac:dyDescent="0.2">
      <c r="H5516" s="36"/>
    </row>
    <row r="5517" spans="8:8" s="32" customFormat="1" ht="12.75" customHeight="1" x14ac:dyDescent="0.2">
      <c r="H5517" s="36"/>
    </row>
    <row r="5518" spans="8:8" s="32" customFormat="1" ht="12.75" customHeight="1" x14ac:dyDescent="0.2">
      <c r="H5518" s="36"/>
    </row>
    <row r="5519" spans="8:8" s="32" customFormat="1" ht="12.75" customHeight="1" x14ac:dyDescent="0.2">
      <c r="H5519" s="36"/>
    </row>
    <row r="5520" spans="8:8" s="32" customFormat="1" ht="12.75" customHeight="1" x14ac:dyDescent="0.2">
      <c r="H5520" s="36"/>
    </row>
    <row r="5521" spans="8:8" s="32" customFormat="1" ht="12.75" customHeight="1" x14ac:dyDescent="0.2">
      <c r="H5521" s="36"/>
    </row>
    <row r="5522" spans="8:8" s="32" customFormat="1" ht="12.75" customHeight="1" x14ac:dyDescent="0.2">
      <c r="H5522" s="36"/>
    </row>
    <row r="5523" spans="8:8" s="32" customFormat="1" ht="12.75" customHeight="1" x14ac:dyDescent="0.2">
      <c r="H5523" s="36"/>
    </row>
    <row r="5524" spans="8:8" s="32" customFormat="1" ht="12.75" customHeight="1" x14ac:dyDescent="0.2">
      <c r="H5524" s="36"/>
    </row>
    <row r="5525" spans="8:8" s="32" customFormat="1" ht="12.75" customHeight="1" x14ac:dyDescent="0.2">
      <c r="H5525" s="36"/>
    </row>
    <row r="5526" spans="8:8" s="32" customFormat="1" ht="12.75" customHeight="1" x14ac:dyDescent="0.2">
      <c r="H5526" s="36"/>
    </row>
    <row r="5527" spans="8:8" s="32" customFormat="1" ht="12.75" customHeight="1" x14ac:dyDescent="0.2">
      <c r="H5527" s="36"/>
    </row>
    <row r="5528" spans="8:8" s="32" customFormat="1" ht="12.75" customHeight="1" x14ac:dyDescent="0.2">
      <c r="H5528" s="36"/>
    </row>
    <row r="5529" spans="8:8" s="32" customFormat="1" ht="12.75" customHeight="1" x14ac:dyDescent="0.2">
      <c r="H5529" s="36"/>
    </row>
    <row r="5530" spans="8:8" s="32" customFormat="1" ht="12.75" customHeight="1" x14ac:dyDescent="0.2">
      <c r="H5530" s="36"/>
    </row>
    <row r="5531" spans="8:8" s="32" customFormat="1" ht="12.75" customHeight="1" x14ac:dyDescent="0.2">
      <c r="H5531" s="36"/>
    </row>
    <row r="5532" spans="8:8" s="32" customFormat="1" ht="12.75" customHeight="1" x14ac:dyDescent="0.2">
      <c r="H5532" s="36"/>
    </row>
    <row r="5533" spans="8:8" s="32" customFormat="1" ht="12.75" customHeight="1" x14ac:dyDescent="0.2">
      <c r="H5533" s="36"/>
    </row>
    <row r="5534" spans="8:8" s="32" customFormat="1" ht="12.75" customHeight="1" x14ac:dyDescent="0.2">
      <c r="H5534" s="36"/>
    </row>
    <row r="5535" spans="8:8" s="32" customFormat="1" ht="12.75" customHeight="1" x14ac:dyDescent="0.2">
      <c r="H5535" s="36"/>
    </row>
    <row r="5536" spans="8:8" s="32" customFormat="1" ht="12.75" customHeight="1" x14ac:dyDescent="0.2">
      <c r="H5536" s="36"/>
    </row>
    <row r="5537" spans="8:8" s="32" customFormat="1" ht="12.75" customHeight="1" x14ac:dyDescent="0.2">
      <c r="H5537" s="36"/>
    </row>
    <row r="5538" spans="8:8" s="32" customFormat="1" ht="12.75" customHeight="1" x14ac:dyDescent="0.2">
      <c r="H5538" s="36"/>
    </row>
    <row r="5539" spans="8:8" s="32" customFormat="1" ht="12.75" customHeight="1" x14ac:dyDescent="0.2">
      <c r="H5539" s="36"/>
    </row>
    <row r="5540" spans="8:8" s="32" customFormat="1" ht="12.75" customHeight="1" x14ac:dyDescent="0.2">
      <c r="H5540" s="36"/>
    </row>
    <row r="5541" spans="8:8" s="32" customFormat="1" ht="12.75" customHeight="1" x14ac:dyDescent="0.2">
      <c r="H5541" s="36"/>
    </row>
    <row r="5542" spans="8:8" s="32" customFormat="1" ht="12.75" customHeight="1" x14ac:dyDescent="0.2">
      <c r="H5542" s="36"/>
    </row>
    <row r="5543" spans="8:8" s="32" customFormat="1" ht="12.75" customHeight="1" x14ac:dyDescent="0.2">
      <c r="H5543" s="36"/>
    </row>
    <row r="5544" spans="8:8" s="32" customFormat="1" ht="12.75" customHeight="1" x14ac:dyDescent="0.2">
      <c r="H5544" s="36"/>
    </row>
    <row r="5545" spans="8:8" s="32" customFormat="1" ht="12.75" customHeight="1" x14ac:dyDescent="0.2">
      <c r="H5545" s="36"/>
    </row>
    <row r="5546" spans="8:8" s="32" customFormat="1" ht="12.75" customHeight="1" x14ac:dyDescent="0.2">
      <c r="H5546" s="36"/>
    </row>
    <row r="5547" spans="8:8" s="32" customFormat="1" ht="12.75" customHeight="1" x14ac:dyDescent="0.2">
      <c r="H5547" s="36"/>
    </row>
    <row r="5548" spans="8:8" s="32" customFormat="1" ht="12.75" customHeight="1" x14ac:dyDescent="0.2">
      <c r="H5548" s="36"/>
    </row>
    <row r="5549" spans="8:8" s="32" customFormat="1" ht="12.75" customHeight="1" x14ac:dyDescent="0.2">
      <c r="H5549" s="36"/>
    </row>
    <row r="5550" spans="8:8" s="32" customFormat="1" ht="12.75" customHeight="1" x14ac:dyDescent="0.2">
      <c r="H5550" s="36"/>
    </row>
    <row r="5551" spans="8:8" s="32" customFormat="1" ht="12.75" customHeight="1" x14ac:dyDescent="0.2">
      <c r="H5551" s="36"/>
    </row>
    <row r="5552" spans="8:8" s="32" customFormat="1" ht="12.75" customHeight="1" x14ac:dyDescent="0.2">
      <c r="H5552" s="36"/>
    </row>
    <row r="5553" spans="8:8" s="32" customFormat="1" ht="12.75" customHeight="1" x14ac:dyDescent="0.2">
      <c r="H5553" s="36"/>
    </row>
    <row r="5554" spans="8:8" s="32" customFormat="1" ht="12.75" customHeight="1" x14ac:dyDescent="0.2">
      <c r="H5554" s="36"/>
    </row>
    <row r="5555" spans="8:8" s="32" customFormat="1" ht="12.75" customHeight="1" x14ac:dyDescent="0.2">
      <c r="H5555" s="36"/>
    </row>
    <row r="5556" spans="8:8" s="32" customFormat="1" ht="12.75" customHeight="1" x14ac:dyDescent="0.2">
      <c r="H5556" s="36"/>
    </row>
    <row r="5557" spans="8:8" s="32" customFormat="1" ht="12.75" customHeight="1" x14ac:dyDescent="0.2">
      <c r="H5557" s="36"/>
    </row>
    <row r="5558" spans="8:8" s="32" customFormat="1" ht="12.75" customHeight="1" x14ac:dyDescent="0.2">
      <c r="H5558" s="36"/>
    </row>
    <row r="5559" spans="8:8" s="32" customFormat="1" ht="12.75" customHeight="1" x14ac:dyDescent="0.2">
      <c r="H5559" s="36"/>
    </row>
    <row r="5560" spans="8:8" s="32" customFormat="1" ht="12.75" customHeight="1" x14ac:dyDescent="0.2">
      <c r="H5560" s="36"/>
    </row>
    <row r="5561" spans="8:8" s="32" customFormat="1" ht="12.75" customHeight="1" x14ac:dyDescent="0.2">
      <c r="H5561" s="36"/>
    </row>
    <row r="5562" spans="8:8" s="32" customFormat="1" ht="12.75" customHeight="1" x14ac:dyDescent="0.2">
      <c r="H5562" s="36"/>
    </row>
    <row r="5563" spans="8:8" s="32" customFormat="1" ht="12.75" customHeight="1" x14ac:dyDescent="0.2">
      <c r="H5563" s="36"/>
    </row>
    <row r="5564" spans="8:8" s="32" customFormat="1" ht="12.75" customHeight="1" x14ac:dyDescent="0.2">
      <c r="H5564" s="36"/>
    </row>
    <row r="5565" spans="8:8" s="32" customFormat="1" ht="12.75" customHeight="1" x14ac:dyDescent="0.2">
      <c r="H5565" s="36"/>
    </row>
    <row r="5566" spans="8:8" s="32" customFormat="1" ht="12.75" customHeight="1" x14ac:dyDescent="0.2">
      <c r="H5566" s="36"/>
    </row>
    <row r="5567" spans="8:8" s="32" customFormat="1" ht="12.75" customHeight="1" x14ac:dyDescent="0.2">
      <c r="H5567" s="36"/>
    </row>
    <row r="5568" spans="8:8" s="32" customFormat="1" ht="12.75" customHeight="1" x14ac:dyDescent="0.2">
      <c r="H5568" s="36"/>
    </row>
    <row r="5569" spans="8:8" s="32" customFormat="1" ht="12.75" customHeight="1" x14ac:dyDescent="0.2">
      <c r="H5569" s="36"/>
    </row>
    <row r="5570" spans="8:8" s="32" customFormat="1" ht="12.75" customHeight="1" x14ac:dyDescent="0.2">
      <c r="H5570" s="36"/>
    </row>
    <row r="5571" spans="8:8" s="32" customFormat="1" ht="12.75" customHeight="1" x14ac:dyDescent="0.2">
      <c r="H5571" s="36"/>
    </row>
    <row r="5572" spans="8:8" s="32" customFormat="1" ht="12.75" customHeight="1" x14ac:dyDescent="0.2">
      <c r="H5572" s="36"/>
    </row>
    <row r="5573" spans="8:8" s="32" customFormat="1" ht="12.75" customHeight="1" x14ac:dyDescent="0.2">
      <c r="H5573" s="36"/>
    </row>
    <row r="5574" spans="8:8" s="32" customFormat="1" ht="12.75" customHeight="1" x14ac:dyDescent="0.2">
      <c r="H5574" s="36"/>
    </row>
    <row r="5575" spans="8:8" s="32" customFormat="1" ht="12.75" customHeight="1" x14ac:dyDescent="0.2">
      <c r="H5575" s="36"/>
    </row>
    <row r="5576" spans="8:8" s="32" customFormat="1" ht="12.75" customHeight="1" x14ac:dyDescent="0.2">
      <c r="H5576" s="36"/>
    </row>
    <row r="5577" spans="8:8" s="32" customFormat="1" ht="12.75" customHeight="1" x14ac:dyDescent="0.2">
      <c r="H5577" s="36"/>
    </row>
    <row r="5578" spans="8:8" s="32" customFormat="1" ht="12.75" customHeight="1" x14ac:dyDescent="0.2">
      <c r="H5578" s="36"/>
    </row>
    <row r="5579" spans="8:8" s="32" customFormat="1" ht="12.75" customHeight="1" x14ac:dyDescent="0.2">
      <c r="H5579" s="36"/>
    </row>
    <row r="5580" spans="8:8" s="32" customFormat="1" ht="12.75" customHeight="1" x14ac:dyDescent="0.2">
      <c r="H5580" s="36"/>
    </row>
    <row r="5581" spans="8:8" s="32" customFormat="1" ht="12.75" customHeight="1" x14ac:dyDescent="0.2">
      <c r="H5581" s="36"/>
    </row>
    <row r="5582" spans="8:8" s="32" customFormat="1" ht="12.75" customHeight="1" x14ac:dyDescent="0.2">
      <c r="H5582" s="36"/>
    </row>
    <row r="5583" spans="8:8" s="32" customFormat="1" ht="12.75" customHeight="1" x14ac:dyDescent="0.2">
      <c r="H5583" s="36"/>
    </row>
    <row r="5584" spans="8:8" s="32" customFormat="1" ht="12.75" customHeight="1" x14ac:dyDescent="0.2">
      <c r="H5584" s="36"/>
    </row>
    <row r="5585" spans="8:8" s="32" customFormat="1" ht="12.75" customHeight="1" x14ac:dyDescent="0.2">
      <c r="H5585" s="36"/>
    </row>
    <row r="5586" spans="8:8" s="32" customFormat="1" ht="12.75" customHeight="1" x14ac:dyDescent="0.2">
      <c r="H5586" s="36"/>
    </row>
    <row r="5587" spans="8:8" s="32" customFormat="1" ht="12.75" customHeight="1" x14ac:dyDescent="0.2">
      <c r="H5587" s="36"/>
    </row>
    <row r="5588" spans="8:8" s="32" customFormat="1" ht="12.75" customHeight="1" x14ac:dyDescent="0.2">
      <c r="H5588" s="36"/>
    </row>
    <row r="5589" spans="8:8" s="32" customFormat="1" ht="12.75" customHeight="1" x14ac:dyDescent="0.2">
      <c r="H5589" s="36"/>
    </row>
    <row r="5590" spans="8:8" s="32" customFormat="1" ht="12.75" customHeight="1" x14ac:dyDescent="0.2">
      <c r="H5590" s="36"/>
    </row>
    <row r="5591" spans="8:8" s="32" customFormat="1" ht="12.75" customHeight="1" x14ac:dyDescent="0.2">
      <c r="H5591" s="36"/>
    </row>
    <row r="5592" spans="8:8" s="32" customFormat="1" ht="12.75" customHeight="1" x14ac:dyDescent="0.2">
      <c r="H5592" s="36"/>
    </row>
    <row r="5593" spans="8:8" s="32" customFormat="1" ht="12.75" customHeight="1" x14ac:dyDescent="0.2">
      <c r="H5593" s="36"/>
    </row>
    <row r="5594" spans="8:8" s="32" customFormat="1" ht="12.75" customHeight="1" x14ac:dyDescent="0.2">
      <c r="H5594" s="36"/>
    </row>
    <row r="5595" spans="8:8" s="32" customFormat="1" ht="12.75" customHeight="1" x14ac:dyDescent="0.2">
      <c r="H5595" s="36"/>
    </row>
    <row r="5596" spans="8:8" s="32" customFormat="1" ht="12.75" customHeight="1" x14ac:dyDescent="0.2">
      <c r="H5596" s="36"/>
    </row>
    <row r="5597" spans="8:8" s="32" customFormat="1" ht="12.75" customHeight="1" x14ac:dyDescent="0.2">
      <c r="H5597" s="36"/>
    </row>
    <row r="5598" spans="8:8" s="32" customFormat="1" ht="12.75" customHeight="1" x14ac:dyDescent="0.2">
      <c r="H5598" s="36"/>
    </row>
    <row r="5599" spans="8:8" s="32" customFormat="1" ht="12.75" customHeight="1" x14ac:dyDescent="0.2">
      <c r="H5599" s="36"/>
    </row>
    <row r="5600" spans="8:8" s="32" customFormat="1" ht="12.75" customHeight="1" x14ac:dyDescent="0.2">
      <c r="H5600" s="36"/>
    </row>
    <row r="5601" spans="8:8" s="32" customFormat="1" ht="12.75" customHeight="1" x14ac:dyDescent="0.2">
      <c r="H5601" s="36"/>
    </row>
    <row r="5602" spans="8:8" s="32" customFormat="1" ht="12.75" customHeight="1" x14ac:dyDescent="0.2">
      <c r="H5602" s="36"/>
    </row>
    <row r="5603" spans="8:8" s="32" customFormat="1" ht="12.75" customHeight="1" x14ac:dyDescent="0.2">
      <c r="H5603" s="36"/>
    </row>
    <row r="5604" spans="8:8" s="32" customFormat="1" ht="12.75" customHeight="1" x14ac:dyDescent="0.2">
      <c r="H5604" s="36"/>
    </row>
    <row r="5605" spans="8:8" s="32" customFormat="1" ht="12.75" customHeight="1" x14ac:dyDescent="0.2">
      <c r="H5605" s="36"/>
    </row>
    <row r="5606" spans="8:8" s="32" customFormat="1" ht="12.75" customHeight="1" x14ac:dyDescent="0.2">
      <c r="H5606" s="36"/>
    </row>
    <row r="5607" spans="8:8" s="32" customFormat="1" ht="12.75" customHeight="1" x14ac:dyDescent="0.2">
      <c r="H5607" s="36"/>
    </row>
    <row r="5608" spans="8:8" s="32" customFormat="1" ht="12.75" customHeight="1" x14ac:dyDescent="0.2">
      <c r="H5608" s="36"/>
    </row>
    <row r="5609" spans="8:8" s="32" customFormat="1" ht="12.75" customHeight="1" x14ac:dyDescent="0.2">
      <c r="H5609" s="36"/>
    </row>
    <row r="5610" spans="8:8" s="32" customFormat="1" ht="12.75" customHeight="1" x14ac:dyDescent="0.2">
      <c r="H5610" s="36"/>
    </row>
    <row r="5611" spans="8:8" s="32" customFormat="1" ht="12.75" customHeight="1" x14ac:dyDescent="0.2">
      <c r="H5611" s="36"/>
    </row>
    <row r="5612" spans="8:8" s="32" customFormat="1" ht="12.75" customHeight="1" x14ac:dyDescent="0.2">
      <c r="H5612" s="36"/>
    </row>
    <row r="5613" spans="8:8" s="32" customFormat="1" ht="12.75" customHeight="1" x14ac:dyDescent="0.2">
      <c r="H5613" s="36"/>
    </row>
    <row r="5614" spans="8:8" s="32" customFormat="1" ht="12.75" customHeight="1" x14ac:dyDescent="0.2">
      <c r="H5614" s="36"/>
    </row>
    <row r="5615" spans="8:8" s="32" customFormat="1" ht="12.75" customHeight="1" x14ac:dyDescent="0.2">
      <c r="H5615" s="36"/>
    </row>
    <row r="5616" spans="8:8" s="32" customFormat="1" ht="12.75" customHeight="1" x14ac:dyDescent="0.2">
      <c r="H5616" s="36"/>
    </row>
    <row r="5617" spans="8:8" s="32" customFormat="1" ht="12.75" customHeight="1" x14ac:dyDescent="0.2">
      <c r="H5617" s="36"/>
    </row>
    <row r="5618" spans="8:8" s="32" customFormat="1" ht="12.75" customHeight="1" x14ac:dyDescent="0.2">
      <c r="H5618" s="36"/>
    </row>
    <row r="5619" spans="8:8" s="32" customFormat="1" ht="12.75" customHeight="1" x14ac:dyDescent="0.2">
      <c r="H5619" s="36"/>
    </row>
    <row r="5620" spans="8:8" s="32" customFormat="1" ht="12.75" customHeight="1" x14ac:dyDescent="0.2">
      <c r="H5620" s="36"/>
    </row>
    <row r="5621" spans="8:8" s="32" customFormat="1" ht="12.75" customHeight="1" x14ac:dyDescent="0.2">
      <c r="H5621" s="36"/>
    </row>
    <row r="5622" spans="8:8" s="32" customFormat="1" ht="12.75" customHeight="1" x14ac:dyDescent="0.2">
      <c r="H5622" s="36"/>
    </row>
    <row r="5623" spans="8:8" s="32" customFormat="1" ht="12.75" customHeight="1" x14ac:dyDescent="0.2">
      <c r="H5623" s="36"/>
    </row>
    <row r="5624" spans="8:8" s="32" customFormat="1" ht="12.75" customHeight="1" x14ac:dyDescent="0.2">
      <c r="H5624" s="36"/>
    </row>
    <row r="5625" spans="8:8" s="32" customFormat="1" ht="12.75" customHeight="1" x14ac:dyDescent="0.2">
      <c r="H5625" s="36"/>
    </row>
    <row r="5626" spans="8:8" s="32" customFormat="1" ht="12.75" customHeight="1" x14ac:dyDescent="0.2">
      <c r="H5626" s="36"/>
    </row>
    <row r="5627" spans="8:8" s="32" customFormat="1" ht="12.75" customHeight="1" x14ac:dyDescent="0.2">
      <c r="H5627" s="36"/>
    </row>
    <row r="5628" spans="8:8" s="32" customFormat="1" ht="12.75" customHeight="1" x14ac:dyDescent="0.2">
      <c r="H5628" s="36"/>
    </row>
    <row r="5629" spans="8:8" s="32" customFormat="1" ht="12.75" customHeight="1" x14ac:dyDescent="0.2">
      <c r="H5629" s="36"/>
    </row>
    <row r="5630" spans="8:8" s="32" customFormat="1" ht="12.75" customHeight="1" x14ac:dyDescent="0.2">
      <c r="H5630" s="36"/>
    </row>
    <row r="5631" spans="8:8" s="32" customFormat="1" ht="12.75" customHeight="1" x14ac:dyDescent="0.2">
      <c r="H5631" s="36"/>
    </row>
    <row r="5632" spans="8:8" s="32" customFormat="1" ht="12.75" customHeight="1" x14ac:dyDescent="0.2">
      <c r="H5632" s="36"/>
    </row>
    <row r="5633" spans="8:8" s="32" customFormat="1" ht="12.75" customHeight="1" x14ac:dyDescent="0.2">
      <c r="H5633" s="36"/>
    </row>
    <row r="5634" spans="8:8" s="32" customFormat="1" ht="12.75" customHeight="1" x14ac:dyDescent="0.2">
      <c r="H5634" s="36"/>
    </row>
    <row r="5635" spans="8:8" s="32" customFormat="1" ht="12.75" customHeight="1" x14ac:dyDescent="0.2">
      <c r="H5635" s="36"/>
    </row>
    <row r="5636" spans="8:8" s="32" customFormat="1" ht="12.75" customHeight="1" x14ac:dyDescent="0.2">
      <c r="H5636" s="36"/>
    </row>
    <row r="5637" spans="8:8" s="32" customFormat="1" ht="12.75" customHeight="1" x14ac:dyDescent="0.2">
      <c r="H5637" s="36"/>
    </row>
    <row r="5638" spans="8:8" s="32" customFormat="1" ht="12.75" customHeight="1" x14ac:dyDescent="0.2">
      <c r="H5638" s="36"/>
    </row>
    <row r="5639" spans="8:8" s="32" customFormat="1" ht="12.75" customHeight="1" x14ac:dyDescent="0.2">
      <c r="H5639" s="36"/>
    </row>
    <row r="5640" spans="8:8" s="32" customFormat="1" ht="12.75" customHeight="1" x14ac:dyDescent="0.2">
      <c r="H5640" s="36"/>
    </row>
    <row r="5641" spans="8:8" s="32" customFormat="1" ht="12.75" customHeight="1" x14ac:dyDescent="0.2">
      <c r="H5641" s="36"/>
    </row>
    <row r="5642" spans="8:8" s="32" customFormat="1" ht="12.75" customHeight="1" x14ac:dyDescent="0.2">
      <c r="H5642" s="36"/>
    </row>
    <row r="5643" spans="8:8" s="32" customFormat="1" ht="12.75" customHeight="1" x14ac:dyDescent="0.2">
      <c r="H5643" s="36"/>
    </row>
    <row r="5644" spans="8:8" s="32" customFormat="1" ht="12.75" customHeight="1" x14ac:dyDescent="0.2">
      <c r="H5644" s="36"/>
    </row>
    <row r="5645" spans="8:8" s="32" customFormat="1" ht="12.75" customHeight="1" x14ac:dyDescent="0.2">
      <c r="H5645" s="36"/>
    </row>
    <row r="5646" spans="8:8" s="32" customFormat="1" ht="12.75" customHeight="1" x14ac:dyDescent="0.2">
      <c r="H5646" s="36"/>
    </row>
    <row r="5647" spans="8:8" s="32" customFormat="1" ht="12.75" customHeight="1" x14ac:dyDescent="0.2">
      <c r="H5647" s="36"/>
    </row>
    <row r="5648" spans="8:8" s="32" customFormat="1" ht="12.75" customHeight="1" x14ac:dyDescent="0.2">
      <c r="H5648" s="36"/>
    </row>
    <row r="5649" spans="8:8" s="32" customFormat="1" ht="12.75" customHeight="1" x14ac:dyDescent="0.2">
      <c r="H5649" s="36"/>
    </row>
    <row r="5650" spans="8:8" s="32" customFormat="1" ht="12.75" customHeight="1" x14ac:dyDescent="0.2">
      <c r="H5650" s="36"/>
    </row>
    <row r="5651" spans="8:8" s="32" customFormat="1" ht="12.75" customHeight="1" x14ac:dyDescent="0.2">
      <c r="H5651" s="36"/>
    </row>
    <row r="5652" spans="8:8" s="32" customFormat="1" ht="12.75" customHeight="1" x14ac:dyDescent="0.2">
      <c r="H5652" s="36"/>
    </row>
    <row r="5653" spans="8:8" s="32" customFormat="1" ht="12.75" customHeight="1" x14ac:dyDescent="0.2">
      <c r="H5653" s="36"/>
    </row>
    <row r="5654" spans="8:8" s="32" customFormat="1" ht="12.75" customHeight="1" x14ac:dyDescent="0.2">
      <c r="H5654" s="36"/>
    </row>
    <row r="5655" spans="8:8" s="32" customFormat="1" ht="12.75" customHeight="1" x14ac:dyDescent="0.2">
      <c r="H5655" s="36"/>
    </row>
    <row r="5656" spans="8:8" s="32" customFormat="1" ht="12.75" customHeight="1" x14ac:dyDescent="0.2">
      <c r="H5656" s="36"/>
    </row>
    <row r="5657" spans="8:8" s="32" customFormat="1" ht="12.75" customHeight="1" x14ac:dyDescent="0.2">
      <c r="H5657" s="36"/>
    </row>
    <row r="5658" spans="8:8" s="32" customFormat="1" ht="12.75" customHeight="1" x14ac:dyDescent="0.2">
      <c r="H5658" s="36"/>
    </row>
    <row r="5659" spans="8:8" s="32" customFormat="1" ht="12.75" customHeight="1" x14ac:dyDescent="0.2">
      <c r="H5659" s="36"/>
    </row>
    <row r="5660" spans="8:8" s="32" customFormat="1" ht="12.75" customHeight="1" x14ac:dyDescent="0.2">
      <c r="H5660" s="36"/>
    </row>
    <row r="5661" spans="8:8" s="32" customFormat="1" ht="12.75" customHeight="1" x14ac:dyDescent="0.2">
      <c r="H5661" s="36"/>
    </row>
    <row r="5662" spans="8:8" s="32" customFormat="1" ht="12.75" customHeight="1" x14ac:dyDescent="0.2">
      <c r="H5662" s="36"/>
    </row>
    <row r="5663" spans="8:8" s="32" customFormat="1" ht="12.75" customHeight="1" x14ac:dyDescent="0.2">
      <c r="H5663" s="36"/>
    </row>
    <row r="5664" spans="8:8" s="32" customFormat="1" ht="12.75" customHeight="1" x14ac:dyDescent="0.2">
      <c r="H5664" s="36"/>
    </row>
    <row r="5665" spans="8:8" s="32" customFormat="1" ht="12.75" customHeight="1" x14ac:dyDescent="0.2">
      <c r="H5665" s="36"/>
    </row>
    <row r="5666" spans="8:8" s="32" customFormat="1" ht="12.75" customHeight="1" x14ac:dyDescent="0.2">
      <c r="H5666" s="36"/>
    </row>
    <row r="5667" spans="8:8" s="32" customFormat="1" ht="12.75" customHeight="1" x14ac:dyDescent="0.2">
      <c r="H5667" s="36"/>
    </row>
    <row r="5668" spans="8:8" s="32" customFormat="1" ht="12.75" customHeight="1" x14ac:dyDescent="0.2">
      <c r="H5668" s="36"/>
    </row>
    <row r="5669" spans="8:8" s="32" customFormat="1" ht="12.75" customHeight="1" x14ac:dyDescent="0.2">
      <c r="H5669" s="36"/>
    </row>
    <row r="5670" spans="8:8" s="32" customFormat="1" ht="12.75" customHeight="1" x14ac:dyDescent="0.2">
      <c r="H5670" s="36"/>
    </row>
    <row r="5671" spans="8:8" s="32" customFormat="1" ht="12.75" customHeight="1" x14ac:dyDescent="0.2">
      <c r="H5671" s="36"/>
    </row>
    <row r="5672" spans="8:8" s="32" customFormat="1" ht="12.75" customHeight="1" x14ac:dyDescent="0.2">
      <c r="H5672" s="36"/>
    </row>
    <row r="5673" spans="8:8" s="32" customFormat="1" ht="12.75" customHeight="1" x14ac:dyDescent="0.2">
      <c r="H5673" s="36"/>
    </row>
    <row r="5674" spans="8:8" s="32" customFormat="1" ht="12.75" customHeight="1" x14ac:dyDescent="0.2">
      <c r="H5674" s="36"/>
    </row>
    <row r="5675" spans="8:8" s="32" customFormat="1" ht="12.75" customHeight="1" x14ac:dyDescent="0.2">
      <c r="H5675" s="36"/>
    </row>
    <row r="5676" spans="8:8" s="32" customFormat="1" ht="12.75" customHeight="1" x14ac:dyDescent="0.2">
      <c r="H5676" s="36"/>
    </row>
    <row r="5677" spans="8:8" s="32" customFormat="1" ht="12.75" customHeight="1" x14ac:dyDescent="0.2">
      <c r="H5677" s="36"/>
    </row>
    <row r="5678" spans="8:8" s="32" customFormat="1" ht="12.75" customHeight="1" x14ac:dyDescent="0.2">
      <c r="H5678" s="36"/>
    </row>
    <row r="5679" spans="8:8" s="32" customFormat="1" ht="12.75" customHeight="1" x14ac:dyDescent="0.2">
      <c r="H5679" s="36"/>
    </row>
    <row r="5680" spans="8:8" s="32" customFormat="1" ht="12.75" customHeight="1" x14ac:dyDescent="0.2">
      <c r="H5680" s="36"/>
    </row>
    <row r="5681" spans="8:8" s="32" customFormat="1" ht="12.75" customHeight="1" x14ac:dyDescent="0.2">
      <c r="H5681" s="36"/>
    </row>
    <row r="5682" spans="8:8" s="32" customFormat="1" ht="12.75" customHeight="1" x14ac:dyDescent="0.2">
      <c r="H5682" s="36"/>
    </row>
    <row r="5683" spans="8:8" s="32" customFormat="1" ht="12.75" customHeight="1" x14ac:dyDescent="0.2">
      <c r="H5683" s="36"/>
    </row>
    <row r="5684" spans="8:8" s="32" customFormat="1" ht="12.75" customHeight="1" x14ac:dyDescent="0.2">
      <c r="H5684" s="36"/>
    </row>
    <row r="5685" spans="8:8" s="32" customFormat="1" ht="12.75" customHeight="1" x14ac:dyDescent="0.2">
      <c r="H5685" s="36"/>
    </row>
    <row r="5686" spans="8:8" s="32" customFormat="1" ht="12.75" customHeight="1" x14ac:dyDescent="0.2">
      <c r="H5686" s="36"/>
    </row>
    <row r="5687" spans="8:8" s="32" customFormat="1" ht="12.75" customHeight="1" x14ac:dyDescent="0.2">
      <c r="H5687" s="36"/>
    </row>
    <row r="5688" spans="8:8" s="32" customFormat="1" ht="12.75" customHeight="1" x14ac:dyDescent="0.2">
      <c r="H5688" s="36"/>
    </row>
    <row r="5689" spans="8:8" s="32" customFormat="1" ht="12.75" customHeight="1" x14ac:dyDescent="0.2">
      <c r="H5689" s="36"/>
    </row>
    <row r="5690" spans="8:8" s="32" customFormat="1" ht="12.75" customHeight="1" x14ac:dyDescent="0.2">
      <c r="H5690" s="36"/>
    </row>
    <row r="5691" spans="8:8" s="32" customFormat="1" ht="12.75" customHeight="1" x14ac:dyDescent="0.2">
      <c r="H5691" s="36"/>
    </row>
    <row r="5692" spans="8:8" s="32" customFormat="1" ht="12.75" customHeight="1" x14ac:dyDescent="0.2">
      <c r="H5692" s="36"/>
    </row>
    <row r="5693" spans="8:8" s="32" customFormat="1" ht="12.75" customHeight="1" x14ac:dyDescent="0.2">
      <c r="H5693" s="36"/>
    </row>
    <row r="5694" spans="8:8" s="32" customFormat="1" ht="12.75" customHeight="1" x14ac:dyDescent="0.2">
      <c r="H5694" s="36"/>
    </row>
    <row r="5695" spans="8:8" s="32" customFormat="1" ht="12.75" customHeight="1" x14ac:dyDescent="0.2">
      <c r="H5695" s="36"/>
    </row>
    <row r="5696" spans="8:8" s="32" customFormat="1" ht="12.75" customHeight="1" x14ac:dyDescent="0.2">
      <c r="H5696" s="36"/>
    </row>
    <row r="5697" spans="8:8" s="32" customFormat="1" ht="12.75" customHeight="1" x14ac:dyDescent="0.2">
      <c r="H5697" s="36"/>
    </row>
    <row r="5698" spans="8:8" s="32" customFormat="1" ht="12.75" customHeight="1" x14ac:dyDescent="0.2">
      <c r="H5698" s="36"/>
    </row>
    <row r="5699" spans="8:8" s="32" customFormat="1" ht="12.75" customHeight="1" x14ac:dyDescent="0.2">
      <c r="H5699" s="36"/>
    </row>
    <row r="5700" spans="8:8" s="32" customFormat="1" ht="12.75" customHeight="1" x14ac:dyDescent="0.2">
      <c r="H5700" s="36"/>
    </row>
    <row r="5701" spans="8:8" s="32" customFormat="1" ht="12.75" customHeight="1" x14ac:dyDescent="0.2">
      <c r="H5701" s="36"/>
    </row>
    <row r="5702" spans="8:8" s="32" customFormat="1" ht="12.75" customHeight="1" x14ac:dyDescent="0.2">
      <c r="H5702" s="36"/>
    </row>
    <row r="5703" spans="8:8" s="32" customFormat="1" ht="12.75" customHeight="1" x14ac:dyDescent="0.2">
      <c r="H5703" s="36"/>
    </row>
    <row r="5704" spans="8:8" s="32" customFormat="1" ht="12.75" customHeight="1" x14ac:dyDescent="0.2">
      <c r="H5704" s="36"/>
    </row>
    <row r="5705" spans="8:8" s="32" customFormat="1" ht="12.75" customHeight="1" x14ac:dyDescent="0.2">
      <c r="H5705" s="36"/>
    </row>
    <row r="5706" spans="8:8" s="32" customFormat="1" ht="12.75" customHeight="1" x14ac:dyDescent="0.2">
      <c r="H5706" s="36"/>
    </row>
    <row r="5707" spans="8:8" s="32" customFormat="1" ht="12.75" customHeight="1" x14ac:dyDescent="0.2">
      <c r="H5707" s="36"/>
    </row>
    <row r="5708" spans="8:8" s="32" customFormat="1" ht="12.75" customHeight="1" x14ac:dyDescent="0.2">
      <c r="H5708" s="36"/>
    </row>
    <row r="5709" spans="8:8" s="32" customFormat="1" ht="12.75" customHeight="1" x14ac:dyDescent="0.2">
      <c r="H5709" s="36"/>
    </row>
    <row r="5710" spans="8:8" s="32" customFormat="1" ht="12.75" customHeight="1" x14ac:dyDescent="0.2">
      <c r="H5710" s="36"/>
    </row>
    <row r="5711" spans="8:8" s="32" customFormat="1" ht="12.75" customHeight="1" x14ac:dyDescent="0.2">
      <c r="H5711" s="36"/>
    </row>
    <row r="5712" spans="8:8" s="32" customFormat="1" ht="12.75" customHeight="1" x14ac:dyDescent="0.2">
      <c r="H5712" s="36"/>
    </row>
    <row r="5713" spans="8:8" s="32" customFormat="1" ht="12.75" customHeight="1" x14ac:dyDescent="0.2">
      <c r="H5713" s="36"/>
    </row>
    <row r="5714" spans="8:8" s="32" customFormat="1" ht="12.75" customHeight="1" x14ac:dyDescent="0.2">
      <c r="H5714" s="36"/>
    </row>
    <row r="5715" spans="8:8" s="32" customFormat="1" ht="12.75" customHeight="1" x14ac:dyDescent="0.2">
      <c r="H5715" s="36"/>
    </row>
    <row r="5716" spans="8:8" s="32" customFormat="1" ht="12.75" customHeight="1" x14ac:dyDescent="0.2">
      <c r="H5716" s="36"/>
    </row>
    <row r="5717" spans="8:8" s="32" customFormat="1" ht="12.75" customHeight="1" x14ac:dyDescent="0.2">
      <c r="H5717" s="36"/>
    </row>
    <row r="5718" spans="8:8" s="32" customFormat="1" ht="12.75" customHeight="1" x14ac:dyDescent="0.2">
      <c r="H5718" s="36"/>
    </row>
    <row r="5719" spans="8:8" s="32" customFormat="1" ht="12.75" customHeight="1" x14ac:dyDescent="0.2">
      <c r="H5719" s="36"/>
    </row>
    <row r="5720" spans="8:8" s="32" customFormat="1" ht="12.75" customHeight="1" x14ac:dyDescent="0.2">
      <c r="H5720" s="36"/>
    </row>
    <row r="5721" spans="8:8" s="32" customFormat="1" ht="12.75" customHeight="1" x14ac:dyDescent="0.2">
      <c r="H5721" s="36"/>
    </row>
    <row r="5722" spans="8:8" s="32" customFormat="1" ht="12.75" customHeight="1" x14ac:dyDescent="0.2">
      <c r="H5722" s="36"/>
    </row>
    <row r="5723" spans="8:8" s="32" customFormat="1" ht="12.75" customHeight="1" x14ac:dyDescent="0.2">
      <c r="H5723" s="36"/>
    </row>
    <row r="5724" spans="8:8" s="32" customFormat="1" ht="12.75" customHeight="1" x14ac:dyDescent="0.2">
      <c r="H5724" s="36"/>
    </row>
    <row r="5725" spans="8:8" s="32" customFormat="1" ht="12.75" customHeight="1" x14ac:dyDescent="0.2">
      <c r="H5725" s="36"/>
    </row>
    <row r="5726" spans="8:8" s="32" customFormat="1" ht="12.75" customHeight="1" x14ac:dyDescent="0.2">
      <c r="H5726" s="36"/>
    </row>
    <row r="5727" spans="8:8" s="32" customFormat="1" ht="12.75" customHeight="1" x14ac:dyDescent="0.2">
      <c r="H5727" s="36"/>
    </row>
    <row r="5728" spans="8:8" s="32" customFormat="1" ht="12.75" customHeight="1" x14ac:dyDescent="0.2">
      <c r="H5728" s="36"/>
    </row>
    <row r="5729" spans="8:8" s="32" customFormat="1" ht="12.75" customHeight="1" x14ac:dyDescent="0.2">
      <c r="H5729" s="36"/>
    </row>
    <row r="5730" spans="8:8" s="32" customFormat="1" ht="12.75" customHeight="1" x14ac:dyDescent="0.2">
      <c r="H5730" s="36"/>
    </row>
    <row r="5731" spans="8:8" s="32" customFormat="1" ht="12.75" customHeight="1" x14ac:dyDescent="0.2">
      <c r="H5731" s="36"/>
    </row>
    <row r="5732" spans="8:8" s="32" customFormat="1" ht="12.75" customHeight="1" x14ac:dyDescent="0.2">
      <c r="H5732" s="36"/>
    </row>
    <row r="5733" spans="8:8" s="32" customFormat="1" ht="12.75" customHeight="1" x14ac:dyDescent="0.2">
      <c r="H5733" s="36"/>
    </row>
    <row r="5734" spans="8:8" s="32" customFormat="1" ht="12.75" customHeight="1" x14ac:dyDescent="0.2">
      <c r="H5734" s="36"/>
    </row>
    <row r="5735" spans="8:8" s="32" customFormat="1" ht="12.75" customHeight="1" x14ac:dyDescent="0.2">
      <c r="H5735" s="36"/>
    </row>
    <row r="5736" spans="8:8" s="32" customFormat="1" ht="12.75" customHeight="1" x14ac:dyDescent="0.2">
      <c r="H5736" s="36"/>
    </row>
    <row r="5737" spans="8:8" s="32" customFormat="1" ht="12.75" customHeight="1" x14ac:dyDescent="0.2">
      <c r="H5737" s="36"/>
    </row>
    <row r="5738" spans="8:8" s="32" customFormat="1" ht="12.75" customHeight="1" x14ac:dyDescent="0.2">
      <c r="H5738" s="36"/>
    </row>
    <row r="5739" spans="8:8" s="32" customFormat="1" ht="12.75" customHeight="1" x14ac:dyDescent="0.2">
      <c r="H5739" s="36"/>
    </row>
    <row r="5740" spans="8:8" s="32" customFormat="1" ht="12.75" customHeight="1" x14ac:dyDescent="0.2">
      <c r="H5740" s="36"/>
    </row>
    <row r="5741" spans="8:8" s="32" customFormat="1" ht="12.75" customHeight="1" x14ac:dyDescent="0.2">
      <c r="H5741" s="36"/>
    </row>
    <row r="5742" spans="8:8" s="32" customFormat="1" ht="12.75" customHeight="1" x14ac:dyDescent="0.2">
      <c r="H5742" s="36"/>
    </row>
    <row r="5743" spans="8:8" s="32" customFormat="1" ht="12.75" customHeight="1" x14ac:dyDescent="0.2">
      <c r="H5743" s="36"/>
    </row>
    <row r="5744" spans="8:8" s="32" customFormat="1" ht="12.75" customHeight="1" x14ac:dyDescent="0.2">
      <c r="H5744" s="36"/>
    </row>
    <row r="5745" spans="8:8" s="32" customFormat="1" ht="12.75" customHeight="1" x14ac:dyDescent="0.2">
      <c r="H5745" s="36"/>
    </row>
    <row r="5746" spans="8:8" s="32" customFormat="1" ht="12.75" customHeight="1" x14ac:dyDescent="0.2">
      <c r="H5746" s="36"/>
    </row>
    <row r="5747" spans="8:8" s="32" customFormat="1" ht="12.75" customHeight="1" x14ac:dyDescent="0.2">
      <c r="H5747" s="36"/>
    </row>
    <row r="5748" spans="8:8" s="32" customFormat="1" ht="12.75" customHeight="1" x14ac:dyDescent="0.2">
      <c r="H5748" s="36"/>
    </row>
    <row r="5749" spans="8:8" s="32" customFormat="1" ht="12.75" customHeight="1" x14ac:dyDescent="0.2">
      <c r="H5749" s="36"/>
    </row>
    <row r="5750" spans="8:8" s="32" customFormat="1" ht="12.75" customHeight="1" x14ac:dyDescent="0.2">
      <c r="H5750" s="36"/>
    </row>
    <row r="5751" spans="8:8" s="32" customFormat="1" ht="12.75" customHeight="1" x14ac:dyDescent="0.2">
      <c r="H5751" s="36"/>
    </row>
    <row r="5752" spans="8:8" s="32" customFormat="1" ht="12.75" customHeight="1" x14ac:dyDescent="0.2">
      <c r="H5752" s="36"/>
    </row>
    <row r="5753" spans="8:8" s="32" customFormat="1" ht="12.75" customHeight="1" x14ac:dyDescent="0.2">
      <c r="H5753" s="36"/>
    </row>
    <row r="5754" spans="8:8" s="32" customFormat="1" ht="12.75" customHeight="1" x14ac:dyDescent="0.2">
      <c r="H5754" s="36"/>
    </row>
    <row r="5755" spans="8:8" s="32" customFormat="1" ht="12.75" customHeight="1" x14ac:dyDescent="0.2">
      <c r="H5755" s="36"/>
    </row>
    <row r="5756" spans="8:8" s="32" customFormat="1" ht="12.75" customHeight="1" x14ac:dyDescent="0.2">
      <c r="H5756" s="36"/>
    </row>
    <row r="5757" spans="8:8" s="32" customFormat="1" ht="12.75" customHeight="1" x14ac:dyDescent="0.2">
      <c r="H5757" s="36"/>
    </row>
    <row r="5758" spans="8:8" s="32" customFormat="1" ht="12.75" customHeight="1" x14ac:dyDescent="0.2">
      <c r="H5758" s="36"/>
    </row>
    <row r="5759" spans="8:8" s="32" customFormat="1" ht="12.75" customHeight="1" x14ac:dyDescent="0.2">
      <c r="H5759" s="36"/>
    </row>
    <row r="5760" spans="8:8" s="32" customFormat="1" ht="12.75" customHeight="1" x14ac:dyDescent="0.2">
      <c r="H5760" s="36"/>
    </row>
    <row r="5761" spans="8:8" s="32" customFormat="1" ht="12.75" customHeight="1" x14ac:dyDescent="0.2">
      <c r="H5761" s="36"/>
    </row>
    <row r="5762" spans="8:8" s="32" customFormat="1" ht="12.75" customHeight="1" x14ac:dyDescent="0.2">
      <c r="H5762" s="36"/>
    </row>
    <row r="5763" spans="8:8" s="32" customFormat="1" ht="12.75" customHeight="1" x14ac:dyDescent="0.2">
      <c r="H5763" s="36"/>
    </row>
    <row r="5764" spans="8:8" s="32" customFormat="1" ht="12.75" customHeight="1" x14ac:dyDescent="0.2">
      <c r="H5764" s="36"/>
    </row>
    <row r="5765" spans="8:8" s="32" customFormat="1" ht="12.75" customHeight="1" x14ac:dyDescent="0.2">
      <c r="H5765" s="36"/>
    </row>
    <row r="5766" spans="8:8" s="32" customFormat="1" ht="12.75" customHeight="1" x14ac:dyDescent="0.2">
      <c r="H5766" s="36"/>
    </row>
    <row r="5767" spans="8:8" s="32" customFormat="1" ht="12.75" customHeight="1" x14ac:dyDescent="0.2">
      <c r="H5767" s="36"/>
    </row>
    <row r="5768" spans="8:8" s="32" customFormat="1" ht="12.75" customHeight="1" x14ac:dyDescent="0.2">
      <c r="H5768" s="36"/>
    </row>
    <row r="5769" spans="8:8" s="32" customFormat="1" ht="12.75" customHeight="1" x14ac:dyDescent="0.2">
      <c r="H5769" s="36"/>
    </row>
    <row r="5770" spans="8:8" s="32" customFormat="1" ht="12.75" customHeight="1" x14ac:dyDescent="0.2">
      <c r="H5770" s="36"/>
    </row>
    <row r="5771" spans="8:8" s="32" customFormat="1" ht="12.75" customHeight="1" x14ac:dyDescent="0.2">
      <c r="H5771" s="36"/>
    </row>
    <row r="5772" spans="8:8" s="32" customFormat="1" ht="12.75" customHeight="1" x14ac:dyDescent="0.2">
      <c r="H5772" s="36"/>
    </row>
    <row r="5773" spans="8:8" s="32" customFormat="1" ht="12.75" customHeight="1" x14ac:dyDescent="0.2">
      <c r="H5773" s="36"/>
    </row>
    <row r="5774" spans="8:8" s="32" customFormat="1" ht="12.75" customHeight="1" x14ac:dyDescent="0.2">
      <c r="H5774" s="36"/>
    </row>
    <row r="5775" spans="8:8" s="32" customFormat="1" ht="12.75" customHeight="1" x14ac:dyDescent="0.2">
      <c r="H5775" s="36"/>
    </row>
    <row r="5776" spans="8:8" s="32" customFormat="1" ht="12.75" customHeight="1" x14ac:dyDescent="0.2">
      <c r="H5776" s="36"/>
    </row>
    <row r="5777" spans="8:8" s="32" customFormat="1" ht="12.75" customHeight="1" x14ac:dyDescent="0.2">
      <c r="H5777" s="36"/>
    </row>
    <row r="5778" spans="8:8" s="32" customFormat="1" ht="12.75" customHeight="1" x14ac:dyDescent="0.2">
      <c r="H5778" s="36"/>
    </row>
    <row r="5779" spans="8:8" s="32" customFormat="1" ht="12.75" customHeight="1" x14ac:dyDescent="0.2">
      <c r="H5779" s="36"/>
    </row>
    <row r="5780" spans="8:8" s="32" customFormat="1" ht="12.75" customHeight="1" x14ac:dyDescent="0.2">
      <c r="H5780" s="36"/>
    </row>
    <row r="5781" spans="8:8" s="32" customFormat="1" ht="12.75" customHeight="1" x14ac:dyDescent="0.2">
      <c r="H5781" s="36"/>
    </row>
    <row r="5782" spans="8:8" s="32" customFormat="1" ht="12.75" customHeight="1" x14ac:dyDescent="0.2">
      <c r="H5782" s="36"/>
    </row>
    <row r="5783" spans="8:8" s="32" customFormat="1" ht="12.75" customHeight="1" x14ac:dyDescent="0.2">
      <c r="H5783" s="36"/>
    </row>
    <row r="5784" spans="8:8" s="32" customFormat="1" ht="12.75" customHeight="1" x14ac:dyDescent="0.2">
      <c r="H5784" s="36"/>
    </row>
    <row r="5785" spans="8:8" s="32" customFormat="1" ht="12.75" customHeight="1" x14ac:dyDescent="0.2">
      <c r="H5785" s="36"/>
    </row>
    <row r="5786" spans="8:8" s="32" customFormat="1" ht="12.75" customHeight="1" x14ac:dyDescent="0.2">
      <c r="H5786" s="36"/>
    </row>
    <row r="5787" spans="8:8" s="32" customFormat="1" ht="12.75" customHeight="1" x14ac:dyDescent="0.2">
      <c r="H5787" s="36"/>
    </row>
    <row r="5788" spans="8:8" s="32" customFormat="1" ht="12.75" customHeight="1" x14ac:dyDescent="0.2">
      <c r="H5788" s="36"/>
    </row>
    <row r="5789" spans="8:8" s="32" customFormat="1" ht="12.75" customHeight="1" x14ac:dyDescent="0.2">
      <c r="H5789" s="36"/>
    </row>
    <row r="5790" spans="8:8" s="32" customFormat="1" ht="12.75" customHeight="1" x14ac:dyDescent="0.2">
      <c r="H5790" s="36"/>
    </row>
    <row r="5791" spans="8:8" s="32" customFormat="1" ht="12.75" customHeight="1" x14ac:dyDescent="0.2">
      <c r="H5791" s="36"/>
    </row>
    <row r="5792" spans="8:8" s="32" customFormat="1" ht="12.75" customHeight="1" x14ac:dyDescent="0.2">
      <c r="H5792" s="36"/>
    </row>
    <row r="5793" spans="8:8" s="32" customFormat="1" ht="12.75" customHeight="1" x14ac:dyDescent="0.2">
      <c r="H5793" s="36"/>
    </row>
    <row r="5794" spans="8:8" s="32" customFormat="1" ht="12.75" customHeight="1" x14ac:dyDescent="0.2">
      <c r="H5794" s="36"/>
    </row>
    <row r="5795" spans="8:8" s="32" customFormat="1" ht="12.75" customHeight="1" x14ac:dyDescent="0.2">
      <c r="H5795" s="36"/>
    </row>
    <row r="5796" spans="8:8" s="32" customFormat="1" ht="12.75" customHeight="1" x14ac:dyDescent="0.2">
      <c r="H5796" s="36"/>
    </row>
    <row r="5797" spans="8:8" s="32" customFormat="1" ht="12.75" customHeight="1" x14ac:dyDescent="0.2">
      <c r="H5797" s="36"/>
    </row>
    <row r="5798" spans="8:8" s="32" customFormat="1" ht="12.75" customHeight="1" x14ac:dyDescent="0.2">
      <c r="H5798" s="36"/>
    </row>
    <row r="5799" spans="8:8" s="32" customFormat="1" ht="12.75" customHeight="1" x14ac:dyDescent="0.2">
      <c r="H5799" s="36"/>
    </row>
    <row r="5800" spans="8:8" s="32" customFormat="1" ht="12.75" customHeight="1" x14ac:dyDescent="0.2">
      <c r="H5800" s="36"/>
    </row>
    <row r="5801" spans="8:8" s="32" customFormat="1" ht="12.75" customHeight="1" x14ac:dyDescent="0.2">
      <c r="H5801" s="36"/>
    </row>
    <row r="5802" spans="8:8" s="32" customFormat="1" ht="12.75" customHeight="1" x14ac:dyDescent="0.2">
      <c r="H5802" s="36"/>
    </row>
    <row r="5803" spans="8:8" s="32" customFormat="1" ht="12.75" customHeight="1" x14ac:dyDescent="0.2">
      <c r="H5803" s="36"/>
    </row>
    <row r="5804" spans="8:8" s="32" customFormat="1" ht="12.75" customHeight="1" x14ac:dyDescent="0.2">
      <c r="H5804" s="36"/>
    </row>
    <row r="5805" spans="8:8" s="32" customFormat="1" ht="12.75" customHeight="1" x14ac:dyDescent="0.2">
      <c r="H5805" s="36"/>
    </row>
    <row r="5806" spans="8:8" s="32" customFormat="1" ht="12.75" customHeight="1" x14ac:dyDescent="0.2">
      <c r="H5806" s="36"/>
    </row>
    <row r="5807" spans="8:8" s="32" customFormat="1" ht="12.75" customHeight="1" x14ac:dyDescent="0.2">
      <c r="H5807" s="36"/>
    </row>
    <row r="5808" spans="8:8" s="32" customFormat="1" ht="12.75" customHeight="1" x14ac:dyDescent="0.2">
      <c r="H5808" s="36"/>
    </row>
    <row r="5809" spans="8:8" s="32" customFormat="1" ht="12.75" customHeight="1" x14ac:dyDescent="0.2">
      <c r="H5809" s="36"/>
    </row>
    <row r="5810" spans="8:8" s="32" customFormat="1" ht="12.75" customHeight="1" x14ac:dyDescent="0.2">
      <c r="H5810" s="36"/>
    </row>
    <row r="5811" spans="8:8" s="32" customFormat="1" ht="12.75" customHeight="1" x14ac:dyDescent="0.2">
      <c r="H5811" s="36"/>
    </row>
    <row r="5812" spans="8:8" s="32" customFormat="1" ht="12.75" customHeight="1" x14ac:dyDescent="0.2">
      <c r="H5812" s="36"/>
    </row>
    <row r="5813" spans="8:8" s="32" customFormat="1" ht="12.75" customHeight="1" x14ac:dyDescent="0.2">
      <c r="H5813" s="36"/>
    </row>
    <row r="5814" spans="8:8" s="32" customFormat="1" ht="12.75" customHeight="1" x14ac:dyDescent="0.2">
      <c r="H5814" s="36"/>
    </row>
    <row r="5815" spans="8:8" s="32" customFormat="1" ht="12.75" customHeight="1" x14ac:dyDescent="0.2">
      <c r="H5815" s="36"/>
    </row>
    <row r="5816" spans="8:8" s="32" customFormat="1" ht="12.75" customHeight="1" x14ac:dyDescent="0.2">
      <c r="H5816" s="36"/>
    </row>
    <row r="5817" spans="8:8" s="32" customFormat="1" ht="12.75" customHeight="1" x14ac:dyDescent="0.2">
      <c r="H5817" s="36"/>
    </row>
    <row r="5818" spans="8:8" s="32" customFormat="1" ht="12.75" customHeight="1" x14ac:dyDescent="0.2">
      <c r="H5818" s="36"/>
    </row>
    <row r="5819" spans="8:8" s="32" customFormat="1" ht="12.75" customHeight="1" x14ac:dyDescent="0.2">
      <c r="H5819" s="36"/>
    </row>
    <row r="5820" spans="8:8" s="32" customFormat="1" ht="12.75" customHeight="1" x14ac:dyDescent="0.2">
      <c r="H5820" s="36"/>
    </row>
    <row r="5821" spans="8:8" s="32" customFormat="1" ht="12.75" customHeight="1" x14ac:dyDescent="0.2">
      <c r="H5821" s="36"/>
    </row>
    <row r="5822" spans="8:8" s="32" customFormat="1" ht="12.75" customHeight="1" x14ac:dyDescent="0.2">
      <c r="H5822" s="36"/>
    </row>
    <row r="5823" spans="8:8" s="32" customFormat="1" ht="12.75" customHeight="1" x14ac:dyDescent="0.2">
      <c r="H5823" s="36"/>
    </row>
    <row r="5824" spans="8:8" s="32" customFormat="1" ht="12.75" customHeight="1" x14ac:dyDescent="0.2">
      <c r="H5824" s="36"/>
    </row>
    <row r="5825" spans="8:8" s="32" customFormat="1" ht="12.75" customHeight="1" x14ac:dyDescent="0.2">
      <c r="H5825" s="36"/>
    </row>
    <row r="5826" spans="8:8" s="32" customFormat="1" ht="12.75" customHeight="1" x14ac:dyDescent="0.2">
      <c r="H5826" s="36"/>
    </row>
    <row r="5827" spans="8:8" s="32" customFormat="1" ht="12.75" customHeight="1" x14ac:dyDescent="0.2">
      <c r="H5827" s="36"/>
    </row>
    <row r="5828" spans="8:8" s="32" customFormat="1" ht="12.75" customHeight="1" x14ac:dyDescent="0.2">
      <c r="H5828" s="36"/>
    </row>
    <row r="5829" spans="8:8" s="32" customFormat="1" ht="12.75" customHeight="1" x14ac:dyDescent="0.2">
      <c r="H5829" s="36"/>
    </row>
    <row r="5830" spans="8:8" s="32" customFormat="1" ht="12.75" customHeight="1" x14ac:dyDescent="0.2">
      <c r="H5830" s="36"/>
    </row>
    <row r="5831" spans="8:8" s="32" customFormat="1" ht="12.75" customHeight="1" x14ac:dyDescent="0.2">
      <c r="H5831" s="36"/>
    </row>
    <row r="5832" spans="8:8" s="32" customFormat="1" ht="12.75" customHeight="1" x14ac:dyDescent="0.2">
      <c r="H5832" s="36"/>
    </row>
    <row r="5833" spans="8:8" s="32" customFormat="1" ht="12.75" customHeight="1" x14ac:dyDescent="0.2">
      <c r="H5833" s="36"/>
    </row>
    <row r="5834" spans="8:8" s="32" customFormat="1" ht="12.75" customHeight="1" x14ac:dyDescent="0.2">
      <c r="H5834" s="36"/>
    </row>
    <row r="5835" spans="8:8" s="32" customFormat="1" ht="12.75" customHeight="1" x14ac:dyDescent="0.2">
      <c r="H5835" s="36"/>
    </row>
    <row r="5836" spans="8:8" s="32" customFormat="1" ht="12.75" customHeight="1" x14ac:dyDescent="0.2">
      <c r="H5836" s="36"/>
    </row>
    <row r="5837" spans="8:8" s="32" customFormat="1" ht="12.75" customHeight="1" x14ac:dyDescent="0.2">
      <c r="H5837" s="36"/>
    </row>
    <row r="5838" spans="8:8" s="32" customFormat="1" ht="12.75" customHeight="1" x14ac:dyDescent="0.2">
      <c r="H5838" s="36"/>
    </row>
    <row r="5839" spans="8:8" s="32" customFormat="1" ht="12.75" customHeight="1" x14ac:dyDescent="0.2">
      <c r="H5839" s="36"/>
    </row>
    <row r="5840" spans="8:8" s="32" customFormat="1" ht="12.75" customHeight="1" x14ac:dyDescent="0.2">
      <c r="H5840" s="36"/>
    </row>
    <row r="5841" spans="8:8" s="32" customFormat="1" ht="12.75" customHeight="1" x14ac:dyDescent="0.2">
      <c r="H5841" s="36"/>
    </row>
    <row r="5842" spans="8:8" s="32" customFormat="1" ht="12.75" customHeight="1" x14ac:dyDescent="0.2">
      <c r="H5842" s="36"/>
    </row>
    <row r="5843" spans="8:8" s="32" customFormat="1" ht="12.75" customHeight="1" x14ac:dyDescent="0.2">
      <c r="H5843" s="36"/>
    </row>
    <row r="5844" spans="8:8" s="32" customFormat="1" ht="12.75" customHeight="1" x14ac:dyDescent="0.2">
      <c r="H5844" s="36"/>
    </row>
    <row r="5845" spans="8:8" s="32" customFormat="1" ht="12.75" customHeight="1" x14ac:dyDescent="0.2">
      <c r="H5845" s="36"/>
    </row>
    <row r="5846" spans="8:8" s="32" customFormat="1" ht="12.75" customHeight="1" x14ac:dyDescent="0.2">
      <c r="H5846" s="36"/>
    </row>
    <row r="5847" spans="8:8" s="32" customFormat="1" ht="12.75" customHeight="1" x14ac:dyDescent="0.2">
      <c r="H5847" s="36"/>
    </row>
    <row r="5848" spans="8:8" s="32" customFormat="1" ht="12.75" customHeight="1" x14ac:dyDescent="0.2">
      <c r="H5848" s="36"/>
    </row>
    <row r="5849" spans="8:8" s="32" customFormat="1" ht="12.75" customHeight="1" x14ac:dyDescent="0.2">
      <c r="H5849" s="36"/>
    </row>
    <row r="5850" spans="8:8" s="32" customFormat="1" ht="12.75" customHeight="1" x14ac:dyDescent="0.2">
      <c r="H5850" s="36"/>
    </row>
    <row r="5851" spans="8:8" s="32" customFormat="1" ht="12.75" customHeight="1" x14ac:dyDescent="0.2">
      <c r="H5851" s="36"/>
    </row>
    <row r="5852" spans="8:8" s="32" customFormat="1" ht="12.75" customHeight="1" x14ac:dyDescent="0.2">
      <c r="H5852" s="36"/>
    </row>
    <row r="5853" spans="8:8" s="32" customFormat="1" ht="12.75" customHeight="1" x14ac:dyDescent="0.2">
      <c r="H5853" s="36"/>
    </row>
    <row r="5854" spans="8:8" s="32" customFormat="1" ht="12.75" customHeight="1" x14ac:dyDescent="0.2">
      <c r="H5854" s="36"/>
    </row>
    <row r="5855" spans="8:8" s="32" customFormat="1" ht="12.75" customHeight="1" x14ac:dyDescent="0.2">
      <c r="H5855" s="36"/>
    </row>
    <row r="5856" spans="8:8" s="32" customFormat="1" ht="12.75" customHeight="1" x14ac:dyDescent="0.2">
      <c r="H5856" s="36"/>
    </row>
    <row r="5857" spans="8:8" s="32" customFormat="1" ht="12.75" customHeight="1" x14ac:dyDescent="0.2">
      <c r="H5857" s="36"/>
    </row>
    <row r="5858" spans="8:8" s="32" customFormat="1" ht="12.75" customHeight="1" x14ac:dyDescent="0.2">
      <c r="H5858" s="36"/>
    </row>
    <row r="5859" spans="8:8" s="32" customFormat="1" ht="12.75" customHeight="1" x14ac:dyDescent="0.2">
      <c r="H5859" s="36"/>
    </row>
    <row r="5860" spans="8:8" s="32" customFormat="1" ht="12.75" customHeight="1" x14ac:dyDescent="0.2">
      <c r="H5860" s="36"/>
    </row>
    <row r="5861" spans="8:8" s="32" customFormat="1" ht="12.75" customHeight="1" x14ac:dyDescent="0.2">
      <c r="H5861" s="36"/>
    </row>
    <row r="5862" spans="8:8" s="32" customFormat="1" ht="12.75" customHeight="1" x14ac:dyDescent="0.2">
      <c r="H5862" s="36"/>
    </row>
    <row r="5863" spans="8:8" s="32" customFormat="1" ht="12.75" customHeight="1" x14ac:dyDescent="0.2">
      <c r="H5863" s="36"/>
    </row>
    <row r="5864" spans="8:8" s="32" customFormat="1" ht="12.75" customHeight="1" x14ac:dyDescent="0.2">
      <c r="H5864" s="36"/>
    </row>
    <row r="5865" spans="8:8" s="32" customFormat="1" ht="12.75" customHeight="1" x14ac:dyDescent="0.2">
      <c r="H5865" s="36"/>
    </row>
    <row r="5866" spans="8:8" s="32" customFormat="1" ht="12.75" customHeight="1" x14ac:dyDescent="0.2">
      <c r="H5866" s="36"/>
    </row>
    <row r="5867" spans="8:8" s="32" customFormat="1" ht="12.75" customHeight="1" x14ac:dyDescent="0.2">
      <c r="H5867" s="36"/>
    </row>
    <row r="5868" spans="8:8" s="32" customFormat="1" ht="12.75" customHeight="1" x14ac:dyDescent="0.2">
      <c r="H5868" s="36"/>
    </row>
    <row r="5869" spans="8:8" s="32" customFormat="1" ht="12.75" customHeight="1" x14ac:dyDescent="0.2">
      <c r="H5869" s="36"/>
    </row>
    <row r="5870" spans="8:8" s="32" customFormat="1" ht="12.75" customHeight="1" x14ac:dyDescent="0.2">
      <c r="H5870" s="36"/>
    </row>
    <row r="5871" spans="8:8" s="32" customFormat="1" ht="12.75" customHeight="1" x14ac:dyDescent="0.2">
      <c r="H5871" s="36"/>
    </row>
    <row r="5872" spans="8:8" s="32" customFormat="1" ht="12.75" customHeight="1" x14ac:dyDescent="0.2">
      <c r="H5872" s="36"/>
    </row>
    <row r="5873" spans="8:8" s="32" customFormat="1" ht="12.75" customHeight="1" x14ac:dyDescent="0.2">
      <c r="H5873" s="36"/>
    </row>
    <row r="5874" spans="8:8" s="32" customFormat="1" ht="12.75" customHeight="1" x14ac:dyDescent="0.2">
      <c r="H5874" s="36"/>
    </row>
    <row r="5875" spans="8:8" s="32" customFormat="1" ht="12.75" customHeight="1" x14ac:dyDescent="0.2">
      <c r="H5875" s="36"/>
    </row>
    <row r="5876" spans="8:8" s="32" customFormat="1" ht="12.75" customHeight="1" x14ac:dyDescent="0.2">
      <c r="H5876" s="36"/>
    </row>
    <row r="5877" spans="8:8" s="32" customFormat="1" ht="12.75" customHeight="1" x14ac:dyDescent="0.2">
      <c r="H5877" s="36"/>
    </row>
    <row r="5878" spans="8:8" s="32" customFormat="1" ht="12.75" customHeight="1" x14ac:dyDescent="0.2">
      <c r="H5878" s="36"/>
    </row>
    <row r="5879" spans="8:8" s="32" customFormat="1" ht="12.75" customHeight="1" x14ac:dyDescent="0.2">
      <c r="H5879" s="36"/>
    </row>
    <row r="5880" spans="8:8" s="32" customFormat="1" ht="12.75" customHeight="1" x14ac:dyDescent="0.2">
      <c r="H5880" s="36"/>
    </row>
    <row r="5881" spans="8:8" s="32" customFormat="1" ht="12.75" customHeight="1" x14ac:dyDescent="0.2">
      <c r="H5881" s="36"/>
    </row>
    <row r="5882" spans="8:8" s="32" customFormat="1" ht="12.75" customHeight="1" x14ac:dyDescent="0.2">
      <c r="H5882" s="36"/>
    </row>
    <row r="5883" spans="8:8" s="32" customFormat="1" ht="12.75" customHeight="1" x14ac:dyDescent="0.2">
      <c r="H5883" s="36"/>
    </row>
    <row r="5884" spans="8:8" s="32" customFormat="1" ht="12.75" customHeight="1" x14ac:dyDescent="0.2">
      <c r="H5884" s="36"/>
    </row>
    <row r="5885" spans="8:8" s="32" customFormat="1" ht="12.75" customHeight="1" x14ac:dyDescent="0.2">
      <c r="H5885" s="36"/>
    </row>
    <row r="5886" spans="8:8" s="32" customFormat="1" ht="12.75" customHeight="1" x14ac:dyDescent="0.2">
      <c r="H5886" s="36"/>
    </row>
    <row r="5887" spans="8:8" s="32" customFormat="1" ht="12.75" customHeight="1" x14ac:dyDescent="0.2">
      <c r="H5887" s="36"/>
    </row>
    <row r="5888" spans="8:8" s="32" customFormat="1" ht="12.75" customHeight="1" x14ac:dyDescent="0.2">
      <c r="H5888" s="36"/>
    </row>
    <row r="5889" spans="8:8" s="32" customFormat="1" ht="12.75" customHeight="1" x14ac:dyDescent="0.2">
      <c r="H5889" s="36"/>
    </row>
    <row r="5890" spans="8:8" s="32" customFormat="1" ht="12.75" customHeight="1" x14ac:dyDescent="0.2">
      <c r="H5890" s="36"/>
    </row>
    <row r="5891" spans="8:8" s="32" customFormat="1" ht="12.75" customHeight="1" x14ac:dyDescent="0.2">
      <c r="H5891" s="36"/>
    </row>
    <row r="5892" spans="8:8" s="32" customFormat="1" ht="12.75" customHeight="1" x14ac:dyDescent="0.2">
      <c r="H5892" s="36"/>
    </row>
    <row r="5893" spans="8:8" s="32" customFormat="1" ht="12.75" customHeight="1" x14ac:dyDescent="0.2">
      <c r="H5893" s="36"/>
    </row>
    <row r="5894" spans="8:8" s="32" customFormat="1" ht="12.75" customHeight="1" x14ac:dyDescent="0.2">
      <c r="H5894" s="36"/>
    </row>
    <row r="5895" spans="8:8" s="32" customFormat="1" ht="12.75" customHeight="1" x14ac:dyDescent="0.2">
      <c r="H5895" s="36"/>
    </row>
    <row r="5896" spans="8:8" s="32" customFormat="1" ht="12.75" customHeight="1" x14ac:dyDescent="0.2">
      <c r="H5896" s="36"/>
    </row>
    <row r="5897" spans="8:8" s="32" customFormat="1" ht="12.75" customHeight="1" x14ac:dyDescent="0.2">
      <c r="H5897" s="36"/>
    </row>
    <row r="5898" spans="8:8" s="32" customFormat="1" ht="12.75" customHeight="1" x14ac:dyDescent="0.2">
      <c r="H5898" s="36"/>
    </row>
    <row r="5899" spans="8:8" s="32" customFormat="1" ht="12.75" customHeight="1" x14ac:dyDescent="0.2">
      <c r="H5899" s="36"/>
    </row>
    <row r="5900" spans="8:8" s="32" customFormat="1" ht="12.75" customHeight="1" x14ac:dyDescent="0.2">
      <c r="H5900" s="36"/>
    </row>
    <row r="5901" spans="8:8" s="32" customFormat="1" ht="12.75" customHeight="1" x14ac:dyDescent="0.2">
      <c r="H5901" s="36"/>
    </row>
    <row r="5902" spans="8:8" s="32" customFormat="1" ht="12.75" customHeight="1" x14ac:dyDescent="0.2">
      <c r="H5902" s="36"/>
    </row>
    <row r="5903" spans="8:8" s="32" customFormat="1" ht="12.75" customHeight="1" x14ac:dyDescent="0.2">
      <c r="H5903" s="36"/>
    </row>
    <row r="5904" spans="8:8" s="32" customFormat="1" ht="12.75" customHeight="1" x14ac:dyDescent="0.2">
      <c r="H5904" s="36"/>
    </row>
    <row r="5905" spans="8:8" s="32" customFormat="1" ht="12.75" customHeight="1" x14ac:dyDescent="0.2">
      <c r="H5905" s="36"/>
    </row>
    <row r="5906" spans="8:8" s="32" customFormat="1" ht="12.75" customHeight="1" x14ac:dyDescent="0.2">
      <c r="H5906" s="36"/>
    </row>
    <row r="5907" spans="8:8" s="32" customFormat="1" ht="12.75" customHeight="1" x14ac:dyDescent="0.2">
      <c r="H5907" s="36"/>
    </row>
    <row r="5908" spans="8:8" s="32" customFormat="1" ht="12.75" customHeight="1" x14ac:dyDescent="0.2">
      <c r="H5908" s="36"/>
    </row>
    <row r="5909" spans="8:8" s="32" customFormat="1" ht="12.75" customHeight="1" x14ac:dyDescent="0.2">
      <c r="H5909" s="36"/>
    </row>
    <row r="5910" spans="8:8" s="32" customFormat="1" ht="12.75" customHeight="1" x14ac:dyDescent="0.2">
      <c r="H5910" s="36"/>
    </row>
    <row r="5911" spans="8:8" s="32" customFormat="1" ht="12.75" customHeight="1" x14ac:dyDescent="0.2">
      <c r="H5911" s="36"/>
    </row>
    <row r="5912" spans="8:8" s="32" customFormat="1" ht="12.75" customHeight="1" x14ac:dyDescent="0.2">
      <c r="H5912" s="36"/>
    </row>
    <row r="5913" spans="8:8" s="32" customFormat="1" ht="12.75" customHeight="1" x14ac:dyDescent="0.2">
      <c r="H5913" s="36"/>
    </row>
    <row r="5914" spans="8:8" s="32" customFormat="1" ht="12.75" customHeight="1" x14ac:dyDescent="0.2">
      <c r="H5914" s="36"/>
    </row>
    <row r="5915" spans="8:8" s="32" customFormat="1" ht="12.75" customHeight="1" x14ac:dyDescent="0.2">
      <c r="H5915" s="36"/>
    </row>
    <row r="5916" spans="8:8" s="32" customFormat="1" ht="12.75" customHeight="1" x14ac:dyDescent="0.2">
      <c r="H5916" s="36"/>
    </row>
    <row r="5917" spans="8:8" s="32" customFormat="1" ht="12.75" customHeight="1" x14ac:dyDescent="0.2">
      <c r="H5917" s="36"/>
    </row>
    <row r="5918" spans="8:8" s="32" customFormat="1" ht="12.75" customHeight="1" x14ac:dyDescent="0.2">
      <c r="H5918" s="36"/>
    </row>
    <row r="5919" spans="8:8" s="32" customFormat="1" ht="12.75" customHeight="1" x14ac:dyDescent="0.2">
      <c r="H5919" s="36"/>
    </row>
    <row r="5920" spans="8:8" s="32" customFormat="1" ht="12.75" customHeight="1" x14ac:dyDescent="0.2">
      <c r="H5920" s="36"/>
    </row>
    <row r="5921" spans="8:8" s="32" customFormat="1" ht="12.75" customHeight="1" x14ac:dyDescent="0.2">
      <c r="H5921" s="36"/>
    </row>
    <row r="5922" spans="8:8" s="32" customFormat="1" ht="12.75" customHeight="1" x14ac:dyDescent="0.2">
      <c r="H5922" s="36"/>
    </row>
    <row r="5923" spans="8:8" s="32" customFormat="1" ht="12.75" customHeight="1" x14ac:dyDescent="0.2">
      <c r="H5923" s="36"/>
    </row>
    <row r="5924" spans="8:8" s="32" customFormat="1" ht="12.75" customHeight="1" x14ac:dyDescent="0.2">
      <c r="H5924" s="36"/>
    </row>
    <row r="5925" spans="8:8" s="32" customFormat="1" ht="12.75" customHeight="1" x14ac:dyDescent="0.2">
      <c r="H5925" s="36"/>
    </row>
    <row r="5926" spans="8:8" s="32" customFormat="1" ht="12.75" customHeight="1" x14ac:dyDescent="0.2">
      <c r="H5926" s="36"/>
    </row>
    <row r="5927" spans="8:8" s="32" customFormat="1" ht="12.75" customHeight="1" x14ac:dyDescent="0.2">
      <c r="H5927" s="36"/>
    </row>
    <row r="5928" spans="8:8" s="32" customFormat="1" ht="12.75" customHeight="1" x14ac:dyDescent="0.2">
      <c r="H5928" s="36"/>
    </row>
    <row r="5929" spans="8:8" s="32" customFormat="1" ht="12.75" customHeight="1" x14ac:dyDescent="0.2">
      <c r="H5929" s="36"/>
    </row>
    <row r="5930" spans="8:8" s="32" customFormat="1" ht="12.75" customHeight="1" x14ac:dyDescent="0.2">
      <c r="H5930" s="36"/>
    </row>
    <row r="5931" spans="8:8" s="32" customFormat="1" ht="12.75" customHeight="1" x14ac:dyDescent="0.2">
      <c r="H5931" s="36"/>
    </row>
    <row r="5932" spans="8:8" s="32" customFormat="1" ht="12.75" customHeight="1" x14ac:dyDescent="0.2">
      <c r="H5932" s="36"/>
    </row>
    <row r="5933" spans="8:8" s="32" customFormat="1" ht="12.75" customHeight="1" x14ac:dyDescent="0.2">
      <c r="H5933" s="36"/>
    </row>
    <row r="5934" spans="8:8" s="32" customFormat="1" ht="12.75" customHeight="1" x14ac:dyDescent="0.2">
      <c r="H5934" s="36"/>
    </row>
    <row r="5935" spans="8:8" s="32" customFormat="1" ht="12.75" customHeight="1" x14ac:dyDescent="0.2">
      <c r="H5935" s="36"/>
    </row>
    <row r="5936" spans="8:8" s="32" customFormat="1" ht="12.75" customHeight="1" x14ac:dyDescent="0.2">
      <c r="H5936" s="36"/>
    </row>
    <row r="5937" spans="8:8" s="32" customFormat="1" ht="12.75" customHeight="1" x14ac:dyDescent="0.2">
      <c r="H5937" s="36"/>
    </row>
    <row r="5938" spans="8:8" s="32" customFormat="1" ht="12.75" customHeight="1" x14ac:dyDescent="0.2">
      <c r="H5938" s="36"/>
    </row>
    <row r="5939" spans="8:8" s="32" customFormat="1" ht="12.75" customHeight="1" x14ac:dyDescent="0.2">
      <c r="H5939" s="36"/>
    </row>
    <row r="5940" spans="8:8" s="32" customFormat="1" ht="12.75" customHeight="1" x14ac:dyDescent="0.2">
      <c r="H5940" s="36"/>
    </row>
    <row r="5941" spans="8:8" s="32" customFormat="1" ht="12.75" customHeight="1" x14ac:dyDescent="0.2">
      <c r="H5941" s="36"/>
    </row>
    <row r="5942" spans="8:8" s="32" customFormat="1" ht="12.75" customHeight="1" x14ac:dyDescent="0.2">
      <c r="H5942" s="36"/>
    </row>
    <row r="5943" spans="8:8" s="32" customFormat="1" ht="12.75" customHeight="1" x14ac:dyDescent="0.2">
      <c r="H5943" s="36"/>
    </row>
    <row r="5944" spans="8:8" s="32" customFormat="1" ht="12.75" customHeight="1" x14ac:dyDescent="0.2">
      <c r="H5944" s="36"/>
    </row>
    <row r="5945" spans="8:8" s="32" customFormat="1" ht="12.75" customHeight="1" x14ac:dyDescent="0.2">
      <c r="H5945" s="36"/>
    </row>
    <row r="5946" spans="8:8" s="32" customFormat="1" ht="12.75" customHeight="1" x14ac:dyDescent="0.2">
      <c r="H5946" s="36"/>
    </row>
    <row r="5947" spans="8:8" s="32" customFormat="1" ht="12.75" customHeight="1" x14ac:dyDescent="0.2">
      <c r="H5947" s="36"/>
    </row>
    <row r="5948" spans="8:8" s="32" customFormat="1" ht="12.75" customHeight="1" x14ac:dyDescent="0.2">
      <c r="H5948" s="36"/>
    </row>
    <row r="5949" spans="8:8" s="32" customFormat="1" ht="12.75" customHeight="1" x14ac:dyDescent="0.2">
      <c r="H5949" s="36"/>
    </row>
    <row r="5950" spans="8:8" s="32" customFormat="1" ht="12.75" customHeight="1" x14ac:dyDescent="0.2">
      <c r="H5950" s="36"/>
    </row>
    <row r="5951" spans="8:8" s="32" customFormat="1" ht="12.75" customHeight="1" x14ac:dyDescent="0.2">
      <c r="H5951" s="36"/>
    </row>
    <row r="5952" spans="8:8" s="32" customFormat="1" ht="12.75" customHeight="1" x14ac:dyDescent="0.2">
      <c r="H5952" s="36"/>
    </row>
    <row r="5953" spans="8:8" s="32" customFormat="1" ht="12.75" customHeight="1" x14ac:dyDescent="0.2">
      <c r="H5953" s="36"/>
    </row>
    <row r="5954" spans="8:8" s="32" customFormat="1" ht="12.75" customHeight="1" x14ac:dyDescent="0.2">
      <c r="H5954" s="36"/>
    </row>
    <row r="5955" spans="8:8" s="32" customFormat="1" ht="12.75" customHeight="1" x14ac:dyDescent="0.2">
      <c r="H5955" s="36"/>
    </row>
    <row r="5956" spans="8:8" s="32" customFormat="1" ht="12.75" customHeight="1" x14ac:dyDescent="0.2">
      <c r="H5956" s="36"/>
    </row>
    <row r="5957" spans="8:8" s="32" customFormat="1" ht="12.75" customHeight="1" x14ac:dyDescent="0.2">
      <c r="H5957" s="36"/>
    </row>
    <row r="5958" spans="8:8" s="32" customFormat="1" ht="12.75" customHeight="1" x14ac:dyDescent="0.2">
      <c r="H5958" s="36"/>
    </row>
    <row r="5959" spans="8:8" s="32" customFormat="1" ht="12.75" customHeight="1" x14ac:dyDescent="0.2">
      <c r="H5959" s="36"/>
    </row>
    <row r="5960" spans="8:8" s="32" customFormat="1" ht="12.75" customHeight="1" x14ac:dyDescent="0.2">
      <c r="H5960" s="36"/>
    </row>
    <row r="5961" spans="8:8" s="32" customFormat="1" ht="12.75" customHeight="1" x14ac:dyDescent="0.2">
      <c r="H5961" s="36"/>
    </row>
    <row r="5962" spans="8:8" s="32" customFormat="1" ht="12.75" customHeight="1" x14ac:dyDescent="0.2">
      <c r="H5962" s="36"/>
    </row>
    <row r="5963" spans="8:8" s="32" customFormat="1" ht="12.75" customHeight="1" x14ac:dyDescent="0.2">
      <c r="H5963" s="36"/>
    </row>
    <row r="5964" spans="8:8" s="32" customFormat="1" ht="12.75" customHeight="1" x14ac:dyDescent="0.2">
      <c r="H5964" s="36"/>
    </row>
    <row r="5965" spans="8:8" s="32" customFormat="1" ht="12.75" customHeight="1" x14ac:dyDescent="0.2">
      <c r="H5965" s="36"/>
    </row>
    <row r="5966" spans="8:8" s="32" customFormat="1" ht="12.75" customHeight="1" x14ac:dyDescent="0.2">
      <c r="H5966" s="36"/>
    </row>
    <row r="5967" spans="8:8" s="32" customFormat="1" ht="12.75" customHeight="1" x14ac:dyDescent="0.2">
      <c r="H5967" s="36"/>
    </row>
    <row r="5968" spans="8:8" s="32" customFormat="1" ht="12.75" customHeight="1" x14ac:dyDescent="0.2">
      <c r="H5968" s="36"/>
    </row>
    <row r="5969" spans="8:8" s="32" customFormat="1" ht="12.75" customHeight="1" x14ac:dyDescent="0.2">
      <c r="H5969" s="36"/>
    </row>
    <row r="5970" spans="8:8" s="32" customFormat="1" ht="12.75" customHeight="1" x14ac:dyDescent="0.2">
      <c r="H5970" s="36"/>
    </row>
    <row r="5971" spans="8:8" s="32" customFormat="1" ht="12.75" customHeight="1" x14ac:dyDescent="0.2">
      <c r="H5971" s="36"/>
    </row>
    <row r="5972" spans="8:8" s="32" customFormat="1" ht="12.75" customHeight="1" x14ac:dyDescent="0.2">
      <c r="H5972" s="36"/>
    </row>
    <row r="5973" spans="8:8" s="32" customFormat="1" ht="12.75" customHeight="1" x14ac:dyDescent="0.2">
      <c r="H5973" s="36"/>
    </row>
    <row r="5974" spans="8:8" s="32" customFormat="1" ht="12.75" customHeight="1" x14ac:dyDescent="0.2">
      <c r="H5974" s="36"/>
    </row>
    <row r="5975" spans="8:8" s="32" customFormat="1" ht="12.75" customHeight="1" x14ac:dyDescent="0.2">
      <c r="H5975" s="36"/>
    </row>
    <row r="5976" spans="8:8" s="32" customFormat="1" ht="12.75" customHeight="1" x14ac:dyDescent="0.2">
      <c r="H5976" s="36"/>
    </row>
    <row r="5977" spans="8:8" s="32" customFormat="1" ht="12.75" customHeight="1" x14ac:dyDescent="0.2">
      <c r="H5977" s="36"/>
    </row>
    <row r="5978" spans="8:8" s="32" customFormat="1" ht="12.75" customHeight="1" x14ac:dyDescent="0.2">
      <c r="H5978" s="36"/>
    </row>
    <row r="5979" spans="8:8" s="32" customFormat="1" ht="12.75" customHeight="1" x14ac:dyDescent="0.2">
      <c r="H5979" s="36"/>
    </row>
    <row r="5980" spans="8:8" s="32" customFormat="1" ht="12.75" customHeight="1" x14ac:dyDescent="0.2">
      <c r="H5980" s="36"/>
    </row>
    <row r="5981" spans="8:8" s="32" customFormat="1" ht="12.75" customHeight="1" x14ac:dyDescent="0.2">
      <c r="H5981" s="36"/>
    </row>
    <row r="5982" spans="8:8" s="32" customFormat="1" ht="12.75" customHeight="1" x14ac:dyDescent="0.2">
      <c r="H5982" s="36"/>
    </row>
    <row r="5983" spans="8:8" s="32" customFormat="1" ht="12.75" customHeight="1" x14ac:dyDescent="0.2">
      <c r="H5983" s="36"/>
    </row>
    <row r="5984" spans="8:8" s="32" customFormat="1" ht="12.75" customHeight="1" x14ac:dyDescent="0.2">
      <c r="H5984" s="36"/>
    </row>
    <row r="5985" spans="8:8" s="32" customFormat="1" ht="12.75" customHeight="1" x14ac:dyDescent="0.2">
      <c r="H5985" s="36"/>
    </row>
    <row r="5986" spans="8:8" s="32" customFormat="1" ht="12.75" customHeight="1" x14ac:dyDescent="0.2">
      <c r="H5986" s="36"/>
    </row>
    <row r="5987" spans="8:8" s="32" customFormat="1" ht="12.75" customHeight="1" x14ac:dyDescent="0.2">
      <c r="H5987" s="36"/>
    </row>
    <row r="5988" spans="8:8" s="32" customFormat="1" ht="12.75" customHeight="1" x14ac:dyDescent="0.2">
      <c r="H5988" s="36"/>
    </row>
    <row r="5989" spans="8:8" s="32" customFormat="1" ht="12.75" customHeight="1" x14ac:dyDescent="0.2">
      <c r="H5989" s="36"/>
    </row>
    <row r="5990" spans="8:8" s="32" customFormat="1" ht="12.75" customHeight="1" x14ac:dyDescent="0.2">
      <c r="H5990" s="36"/>
    </row>
    <row r="5991" spans="8:8" s="32" customFormat="1" ht="12.75" customHeight="1" x14ac:dyDescent="0.2">
      <c r="H5991" s="36"/>
    </row>
    <row r="5992" spans="8:8" s="32" customFormat="1" ht="12.75" customHeight="1" x14ac:dyDescent="0.2">
      <c r="H5992" s="36"/>
    </row>
    <row r="5993" spans="8:8" s="32" customFormat="1" ht="12.75" customHeight="1" x14ac:dyDescent="0.2">
      <c r="H5993" s="36"/>
    </row>
    <row r="5994" spans="8:8" s="32" customFormat="1" ht="12.75" customHeight="1" x14ac:dyDescent="0.2">
      <c r="H5994" s="36"/>
    </row>
    <row r="5995" spans="8:8" s="32" customFormat="1" ht="12.75" customHeight="1" x14ac:dyDescent="0.2">
      <c r="H5995" s="36"/>
    </row>
    <row r="5996" spans="8:8" s="32" customFormat="1" ht="12.75" customHeight="1" x14ac:dyDescent="0.2">
      <c r="H5996" s="36"/>
    </row>
    <row r="5997" spans="8:8" s="32" customFormat="1" ht="12.75" customHeight="1" x14ac:dyDescent="0.2">
      <c r="H5997" s="36"/>
    </row>
    <row r="5998" spans="8:8" s="32" customFormat="1" ht="12.75" customHeight="1" x14ac:dyDescent="0.2">
      <c r="H5998" s="36"/>
    </row>
    <row r="5999" spans="8:8" s="32" customFormat="1" ht="12.75" customHeight="1" x14ac:dyDescent="0.2">
      <c r="H5999" s="36"/>
    </row>
    <row r="6000" spans="8:8" s="32" customFormat="1" ht="12.75" customHeight="1" x14ac:dyDescent="0.2">
      <c r="H6000" s="36"/>
    </row>
    <row r="6001" spans="8:8" s="32" customFormat="1" ht="12.75" customHeight="1" x14ac:dyDescent="0.2">
      <c r="H6001" s="36"/>
    </row>
    <row r="6002" spans="8:8" s="32" customFormat="1" ht="12.75" customHeight="1" x14ac:dyDescent="0.2">
      <c r="H6002" s="36"/>
    </row>
    <row r="6003" spans="8:8" s="32" customFormat="1" ht="12.75" customHeight="1" x14ac:dyDescent="0.2">
      <c r="H6003" s="36"/>
    </row>
    <row r="6004" spans="8:8" s="32" customFormat="1" ht="12.75" customHeight="1" x14ac:dyDescent="0.2">
      <c r="H6004" s="36"/>
    </row>
    <row r="6005" spans="8:8" s="32" customFormat="1" ht="12.75" customHeight="1" x14ac:dyDescent="0.2">
      <c r="H6005" s="36"/>
    </row>
    <row r="6006" spans="8:8" s="32" customFormat="1" ht="12.75" customHeight="1" x14ac:dyDescent="0.2">
      <c r="H6006" s="36"/>
    </row>
    <row r="6007" spans="8:8" s="32" customFormat="1" ht="12.75" customHeight="1" x14ac:dyDescent="0.2">
      <c r="H6007" s="36"/>
    </row>
    <row r="6008" spans="8:8" s="32" customFormat="1" ht="12.75" customHeight="1" x14ac:dyDescent="0.2">
      <c r="H6008" s="36"/>
    </row>
    <row r="6009" spans="8:8" s="32" customFormat="1" ht="12.75" customHeight="1" x14ac:dyDescent="0.2">
      <c r="H6009" s="36"/>
    </row>
    <row r="6010" spans="8:8" s="32" customFormat="1" ht="12.75" customHeight="1" x14ac:dyDescent="0.2">
      <c r="H6010" s="36"/>
    </row>
    <row r="6011" spans="8:8" s="32" customFormat="1" ht="12.75" customHeight="1" x14ac:dyDescent="0.2">
      <c r="H6011" s="36"/>
    </row>
    <row r="6012" spans="8:8" s="32" customFormat="1" ht="12.75" customHeight="1" x14ac:dyDescent="0.2">
      <c r="H6012" s="36"/>
    </row>
    <row r="6013" spans="8:8" s="32" customFormat="1" ht="12.75" customHeight="1" x14ac:dyDescent="0.2">
      <c r="H6013" s="36"/>
    </row>
    <row r="6014" spans="8:8" s="32" customFormat="1" ht="12.75" customHeight="1" x14ac:dyDescent="0.2">
      <c r="H6014" s="36"/>
    </row>
    <row r="6015" spans="8:8" s="32" customFormat="1" ht="12.75" customHeight="1" x14ac:dyDescent="0.2">
      <c r="H6015" s="36"/>
    </row>
    <row r="6016" spans="8:8" s="32" customFormat="1" ht="12.75" customHeight="1" x14ac:dyDescent="0.2">
      <c r="H6016" s="36"/>
    </row>
    <row r="6017" spans="8:8" s="32" customFormat="1" ht="12.75" customHeight="1" x14ac:dyDescent="0.2">
      <c r="H6017" s="36"/>
    </row>
    <row r="6018" spans="8:8" s="32" customFormat="1" ht="12.75" customHeight="1" x14ac:dyDescent="0.2">
      <c r="H6018" s="36"/>
    </row>
    <row r="6019" spans="8:8" s="32" customFormat="1" ht="12.75" customHeight="1" x14ac:dyDescent="0.2">
      <c r="H6019" s="36"/>
    </row>
    <row r="6020" spans="8:8" s="32" customFormat="1" ht="12.75" customHeight="1" x14ac:dyDescent="0.2">
      <c r="H6020" s="36"/>
    </row>
    <row r="6021" spans="8:8" s="32" customFormat="1" ht="12.75" customHeight="1" x14ac:dyDescent="0.2">
      <c r="H6021" s="36"/>
    </row>
    <row r="6022" spans="8:8" s="32" customFormat="1" ht="12.75" customHeight="1" x14ac:dyDescent="0.2">
      <c r="H6022" s="36"/>
    </row>
    <row r="6023" spans="8:8" s="32" customFormat="1" ht="12.75" customHeight="1" x14ac:dyDescent="0.2">
      <c r="H6023" s="36"/>
    </row>
    <row r="6024" spans="8:8" s="32" customFormat="1" ht="12.75" customHeight="1" x14ac:dyDescent="0.2">
      <c r="H6024" s="36"/>
    </row>
    <row r="6025" spans="8:8" s="32" customFormat="1" ht="12.75" customHeight="1" x14ac:dyDescent="0.2">
      <c r="H6025" s="36"/>
    </row>
    <row r="6026" spans="8:8" s="32" customFormat="1" ht="12.75" customHeight="1" x14ac:dyDescent="0.2">
      <c r="H6026" s="36"/>
    </row>
    <row r="6027" spans="8:8" s="32" customFormat="1" ht="12.75" customHeight="1" x14ac:dyDescent="0.2">
      <c r="H6027" s="36"/>
    </row>
    <row r="6028" spans="8:8" s="32" customFormat="1" ht="12.75" customHeight="1" x14ac:dyDescent="0.2">
      <c r="H6028" s="36"/>
    </row>
    <row r="6029" spans="8:8" s="32" customFormat="1" ht="12.75" customHeight="1" x14ac:dyDescent="0.2">
      <c r="H6029" s="36"/>
    </row>
    <row r="6030" spans="8:8" s="32" customFormat="1" ht="12.75" customHeight="1" x14ac:dyDescent="0.2">
      <c r="H6030" s="36"/>
    </row>
    <row r="6031" spans="8:8" s="32" customFormat="1" ht="12.75" customHeight="1" x14ac:dyDescent="0.2">
      <c r="H6031" s="36"/>
    </row>
    <row r="6032" spans="8:8" s="32" customFormat="1" ht="12.75" customHeight="1" x14ac:dyDescent="0.2">
      <c r="H6032" s="36"/>
    </row>
    <row r="6033" spans="8:8" s="32" customFormat="1" ht="12.75" customHeight="1" x14ac:dyDescent="0.2">
      <c r="H6033" s="36"/>
    </row>
    <row r="6034" spans="8:8" s="32" customFormat="1" ht="12.75" customHeight="1" x14ac:dyDescent="0.2">
      <c r="H6034" s="36"/>
    </row>
    <row r="6035" spans="8:8" s="32" customFormat="1" ht="12.75" customHeight="1" x14ac:dyDescent="0.2">
      <c r="H6035" s="36"/>
    </row>
    <row r="6036" spans="8:8" s="32" customFormat="1" ht="12.75" customHeight="1" x14ac:dyDescent="0.2">
      <c r="H6036" s="36"/>
    </row>
    <row r="6037" spans="8:8" s="32" customFormat="1" ht="12.75" customHeight="1" x14ac:dyDescent="0.2">
      <c r="H6037" s="36"/>
    </row>
    <row r="6038" spans="8:8" s="32" customFormat="1" ht="12.75" customHeight="1" x14ac:dyDescent="0.2">
      <c r="H6038" s="36"/>
    </row>
    <row r="6039" spans="8:8" s="32" customFormat="1" ht="12.75" customHeight="1" x14ac:dyDescent="0.2">
      <c r="H6039" s="36"/>
    </row>
    <row r="6040" spans="8:8" s="32" customFormat="1" ht="12.75" customHeight="1" x14ac:dyDescent="0.2">
      <c r="H6040" s="36"/>
    </row>
    <row r="6041" spans="8:8" s="32" customFormat="1" ht="12.75" customHeight="1" x14ac:dyDescent="0.2">
      <c r="H6041" s="36"/>
    </row>
    <row r="6042" spans="8:8" s="32" customFormat="1" ht="12.75" customHeight="1" x14ac:dyDescent="0.2">
      <c r="H6042" s="36"/>
    </row>
    <row r="6043" spans="8:8" s="32" customFormat="1" ht="12.75" customHeight="1" x14ac:dyDescent="0.2">
      <c r="H6043" s="36"/>
    </row>
    <row r="6044" spans="8:8" s="32" customFormat="1" ht="12.75" customHeight="1" x14ac:dyDescent="0.2">
      <c r="H6044" s="36"/>
    </row>
    <row r="6045" spans="8:8" s="32" customFormat="1" ht="12.75" customHeight="1" x14ac:dyDescent="0.2">
      <c r="H6045" s="36"/>
    </row>
    <row r="6046" spans="8:8" s="32" customFormat="1" ht="12.75" customHeight="1" x14ac:dyDescent="0.2">
      <c r="H6046" s="36"/>
    </row>
    <row r="6047" spans="8:8" s="32" customFormat="1" ht="12.75" customHeight="1" x14ac:dyDescent="0.2">
      <c r="H6047" s="36"/>
    </row>
    <row r="6048" spans="8:8" s="32" customFormat="1" ht="12.75" customHeight="1" x14ac:dyDescent="0.2">
      <c r="H6048" s="36"/>
    </row>
    <row r="6049" spans="8:8" s="32" customFormat="1" ht="12.75" customHeight="1" x14ac:dyDescent="0.2">
      <c r="H6049" s="36"/>
    </row>
    <row r="6050" spans="8:8" s="32" customFormat="1" ht="12.75" customHeight="1" x14ac:dyDescent="0.2">
      <c r="H6050" s="36"/>
    </row>
    <row r="6051" spans="8:8" s="32" customFormat="1" ht="12.75" customHeight="1" x14ac:dyDescent="0.2">
      <c r="H6051" s="36"/>
    </row>
    <row r="6052" spans="8:8" s="32" customFormat="1" ht="12.75" customHeight="1" x14ac:dyDescent="0.2">
      <c r="H6052" s="36"/>
    </row>
    <row r="6053" spans="8:8" s="32" customFormat="1" ht="12.75" customHeight="1" x14ac:dyDescent="0.2">
      <c r="H6053" s="36"/>
    </row>
    <row r="6054" spans="8:8" s="32" customFormat="1" ht="12.75" customHeight="1" x14ac:dyDescent="0.2">
      <c r="H6054" s="36"/>
    </row>
    <row r="6055" spans="8:8" s="32" customFormat="1" ht="12.75" customHeight="1" x14ac:dyDescent="0.2">
      <c r="H6055" s="36"/>
    </row>
    <row r="6056" spans="8:8" s="32" customFormat="1" ht="12.75" customHeight="1" x14ac:dyDescent="0.2">
      <c r="H6056" s="36"/>
    </row>
    <row r="6057" spans="8:8" s="32" customFormat="1" ht="12.75" customHeight="1" x14ac:dyDescent="0.2">
      <c r="H6057" s="36"/>
    </row>
    <row r="6058" spans="8:8" s="32" customFormat="1" ht="12.75" customHeight="1" x14ac:dyDescent="0.2">
      <c r="H6058" s="36"/>
    </row>
    <row r="6059" spans="8:8" s="32" customFormat="1" ht="12.75" customHeight="1" x14ac:dyDescent="0.2">
      <c r="H6059" s="36"/>
    </row>
    <row r="6060" spans="8:8" s="32" customFormat="1" ht="12.75" customHeight="1" x14ac:dyDescent="0.2">
      <c r="H6060" s="36"/>
    </row>
    <row r="6061" spans="8:8" s="32" customFormat="1" ht="12.75" customHeight="1" x14ac:dyDescent="0.2">
      <c r="H6061" s="36"/>
    </row>
    <row r="6062" spans="8:8" s="32" customFormat="1" ht="12.75" customHeight="1" x14ac:dyDescent="0.2">
      <c r="H6062" s="36"/>
    </row>
    <row r="6063" spans="8:8" s="32" customFormat="1" ht="12.75" customHeight="1" x14ac:dyDescent="0.2">
      <c r="H6063" s="36"/>
    </row>
    <row r="6064" spans="8:8" s="32" customFormat="1" ht="12.75" customHeight="1" x14ac:dyDescent="0.2">
      <c r="H6064" s="36"/>
    </row>
    <row r="6065" spans="8:8" s="32" customFormat="1" ht="12.75" customHeight="1" x14ac:dyDescent="0.2">
      <c r="H6065" s="36"/>
    </row>
    <row r="6066" spans="8:8" s="32" customFormat="1" ht="12.75" customHeight="1" x14ac:dyDescent="0.2">
      <c r="H6066" s="36"/>
    </row>
    <row r="6067" spans="8:8" s="32" customFormat="1" ht="12.75" customHeight="1" x14ac:dyDescent="0.2">
      <c r="H6067" s="36"/>
    </row>
    <row r="6068" spans="8:8" s="32" customFormat="1" ht="12.75" customHeight="1" x14ac:dyDescent="0.2">
      <c r="H6068" s="36"/>
    </row>
    <row r="6069" spans="8:8" s="32" customFormat="1" ht="12.75" customHeight="1" x14ac:dyDescent="0.2">
      <c r="H6069" s="36"/>
    </row>
    <row r="6070" spans="8:8" s="32" customFormat="1" ht="12.75" customHeight="1" x14ac:dyDescent="0.2">
      <c r="H6070" s="36"/>
    </row>
    <row r="6071" spans="8:8" s="32" customFormat="1" ht="12.75" customHeight="1" x14ac:dyDescent="0.2">
      <c r="H6071" s="36"/>
    </row>
    <row r="6072" spans="8:8" s="32" customFormat="1" ht="12.75" customHeight="1" x14ac:dyDescent="0.2">
      <c r="H6072" s="36"/>
    </row>
    <row r="6073" spans="8:8" s="32" customFormat="1" ht="12.75" customHeight="1" x14ac:dyDescent="0.2">
      <c r="H6073" s="36"/>
    </row>
    <row r="6074" spans="8:8" s="32" customFormat="1" ht="12.75" customHeight="1" x14ac:dyDescent="0.2">
      <c r="H6074" s="36"/>
    </row>
    <row r="6075" spans="8:8" s="32" customFormat="1" ht="12.75" customHeight="1" x14ac:dyDescent="0.2">
      <c r="H6075" s="36"/>
    </row>
    <row r="6076" spans="8:8" s="32" customFormat="1" ht="12.75" customHeight="1" x14ac:dyDescent="0.2">
      <c r="H6076" s="36"/>
    </row>
    <row r="6077" spans="8:8" s="32" customFormat="1" ht="12.75" customHeight="1" x14ac:dyDescent="0.2">
      <c r="H6077" s="36"/>
    </row>
    <row r="6078" spans="8:8" s="32" customFormat="1" ht="12.75" customHeight="1" x14ac:dyDescent="0.2">
      <c r="H6078" s="36"/>
    </row>
    <row r="6079" spans="8:8" s="32" customFormat="1" ht="12.75" customHeight="1" x14ac:dyDescent="0.2">
      <c r="H6079" s="36"/>
    </row>
    <row r="6080" spans="8:8" s="32" customFormat="1" ht="12.75" customHeight="1" x14ac:dyDescent="0.2">
      <c r="H6080" s="36"/>
    </row>
    <row r="6081" spans="8:8" s="32" customFormat="1" ht="12.75" customHeight="1" x14ac:dyDescent="0.2">
      <c r="H6081" s="36"/>
    </row>
    <row r="6082" spans="8:8" s="32" customFormat="1" ht="12.75" customHeight="1" x14ac:dyDescent="0.2">
      <c r="H6082" s="36"/>
    </row>
    <row r="6083" spans="8:8" s="32" customFormat="1" ht="12.75" customHeight="1" x14ac:dyDescent="0.2">
      <c r="H6083" s="36"/>
    </row>
    <row r="6084" spans="8:8" s="32" customFormat="1" ht="12.75" customHeight="1" x14ac:dyDescent="0.2">
      <c r="H6084" s="36"/>
    </row>
    <row r="6085" spans="8:8" s="32" customFormat="1" ht="12.75" customHeight="1" x14ac:dyDescent="0.2">
      <c r="H6085" s="36"/>
    </row>
    <row r="6086" spans="8:8" s="32" customFormat="1" ht="12.75" customHeight="1" x14ac:dyDescent="0.2">
      <c r="H6086" s="36"/>
    </row>
    <row r="6087" spans="8:8" s="32" customFormat="1" ht="12.75" customHeight="1" x14ac:dyDescent="0.2">
      <c r="H6087" s="36"/>
    </row>
    <row r="6088" spans="8:8" s="32" customFormat="1" ht="12.75" customHeight="1" x14ac:dyDescent="0.2">
      <c r="H6088" s="36"/>
    </row>
    <row r="6089" spans="8:8" s="32" customFormat="1" ht="12.75" customHeight="1" x14ac:dyDescent="0.2">
      <c r="H6089" s="36"/>
    </row>
    <row r="6090" spans="8:8" s="32" customFormat="1" ht="12.75" customHeight="1" x14ac:dyDescent="0.2">
      <c r="H6090" s="36"/>
    </row>
    <row r="6091" spans="8:8" s="32" customFormat="1" ht="12.75" customHeight="1" x14ac:dyDescent="0.2">
      <c r="H6091" s="36"/>
    </row>
    <row r="6092" spans="8:8" s="32" customFormat="1" ht="12.75" customHeight="1" x14ac:dyDescent="0.2">
      <c r="H6092" s="36"/>
    </row>
    <row r="6093" spans="8:8" s="32" customFormat="1" ht="12.75" customHeight="1" x14ac:dyDescent="0.2">
      <c r="H6093" s="36"/>
    </row>
    <row r="6094" spans="8:8" s="32" customFormat="1" ht="12.75" customHeight="1" x14ac:dyDescent="0.2">
      <c r="H6094" s="36"/>
    </row>
    <row r="6095" spans="8:8" s="32" customFormat="1" ht="12.75" customHeight="1" x14ac:dyDescent="0.2">
      <c r="H6095" s="36"/>
    </row>
    <row r="6096" spans="8:8" s="32" customFormat="1" ht="12.75" customHeight="1" x14ac:dyDescent="0.2">
      <c r="H6096" s="36"/>
    </row>
    <row r="6097" spans="8:8" s="32" customFormat="1" ht="12.75" customHeight="1" x14ac:dyDescent="0.2">
      <c r="H6097" s="36"/>
    </row>
    <row r="6098" spans="8:8" s="32" customFormat="1" ht="12.75" customHeight="1" x14ac:dyDescent="0.2">
      <c r="H6098" s="36"/>
    </row>
    <row r="6099" spans="8:8" s="32" customFormat="1" ht="12.75" customHeight="1" x14ac:dyDescent="0.2">
      <c r="H6099" s="36"/>
    </row>
    <row r="6100" spans="8:8" s="32" customFormat="1" ht="12.75" customHeight="1" x14ac:dyDescent="0.2">
      <c r="H6100" s="36"/>
    </row>
    <row r="6101" spans="8:8" s="32" customFormat="1" ht="12.75" customHeight="1" x14ac:dyDescent="0.2">
      <c r="H6101" s="36"/>
    </row>
    <row r="6102" spans="8:8" s="32" customFormat="1" ht="12.75" customHeight="1" x14ac:dyDescent="0.2">
      <c r="H6102" s="36"/>
    </row>
    <row r="6103" spans="8:8" s="32" customFormat="1" ht="12.75" customHeight="1" x14ac:dyDescent="0.2">
      <c r="H6103" s="36"/>
    </row>
    <row r="6104" spans="8:8" s="32" customFormat="1" ht="12.75" customHeight="1" x14ac:dyDescent="0.2">
      <c r="H6104" s="36"/>
    </row>
    <row r="6105" spans="8:8" s="32" customFormat="1" ht="12.75" customHeight="1" x14ac:dyDescent="0.2">
      <c r="H6105" s="36"/>
    </row>
    <row r="6106" spans="8:8" s="32" customFormat="1" ht="12.75" customHeight="1" x14ac:dyDescent="0.2">
      <c r="H6106" s="36"/>
    </row>
    <row r="6107" spans="8:8" s="32" customFormat="1" ht="12.75" customHeight="1" x14ac:dyDescent="0.2">
      <c r="H6107" s="36"/>
    </row>
    <row r="6108" spans="8:8" s="32" customFormat="1" ht="12.75" customHeight="1" x14ac:dyDescent="0.2">
      <c r="H6108" s="36"/>
    </row>
    <row r="6109" spans="8:8" s="32" customFormat="1" ht="12.75" customHeight="1" x14ac:dyDescent="0.2">
      <c r="H6109" s="36"/>
    </row>
    <row r="6110" spans="8:8" s="32" customFormat="1" ht="12.75" customHeight="1" x14ac:dyDescent="0.2">
      <c r="H6110" s="36"/>
    </row>
    <row r="6111" spans="8:8" s="32" customFormat="1" ht="12.75" customHeight="1" x14ac:dyDescent="0.2">
      <c r="H6111" s="36"/>
    </row>
    <row r="6112" spans="8:8" s="32" customFormat="1" ht="12.75" customHeight="1" x14ac:dyDescent="0.2">
      <c r="H6112" s="36"/>
    </row>
    <row r="6113" spans="8:8" s="32" customFormat="1" ht="12.75" customHeight="1" x14ac:dyDescent="0.2">
      <c r="H6113" s="36"/>
    </row>
    <row r="6114" spans="8:8" s="32" customFormat="1" ht="12.75" customHeight="1" x14ac:dyDescent="0.2">
      <c r="H6114" s="36"/>
    </row>
    <row r="6115" spans="8:8" s="32" customFormat="1" ht="12.75" customHeight="1" x14ac:dyDescent="0.2">
      <c r="H6115" s="36"/>
    </row>
    <row r="6116" spans="8:8" s="32" customFormat="1" ht="12.75" customHeight="1" x14ac:dyDescent="0.2">
      <c r="H6116" s="36"/>
    </row>
    <row r="6117" spans="8:8" s="32" customFormat="1" ht="12.75" customHeight="1" x14ac:dyDescent="0.2">
      <c r="H6117" s="36"/>
    </row>
    <row r="6118" spans="8:8" s="32" customFormat="1" ht="12.75" customHeight="1" x14ac:dyDescent="0.2">
      <c r="H6118" s="36"/>
    </row>
    <row r="6119" spans="8:8" s="32" customFormat="1" ht="12.75" customHeight="1" x14ac:dyDescent="0.2">
      <c r="H6119" s="36"/>
    </row>
    <row r="6120" spans="8:8" s="32" customFormat="1" ht="12.75" customHeight="1" x14ac:dyDescent="0.2">
      <c r="H6120" s="36"/>
    </row>
    <row r="6121" spans="8:8" s="32" customFormat="1" ht="12.75" customHeight="1" x14ac:dyDescent="0.2">
      <c r="H6121" s="36"/>
    </row>
    <row r="6122" spans="8:8" s="32" customFormat="1" ht="12.75" customHeight="1" x14ac:dyDescent="0.2">
      <c r="H6122" s="36"/>
    </row>
    <row r="6123" spans="8:8" s="32" customFormat="1" ht="12.75" customHeight="1" x14ac:dyDescent="0.2">
      <c r="H6123" s="36"/>
    </row>
    <row r="6124" spans="8:8" s="32" customFormat="1" ht="12.75" customHeight="1" x14ac:dyDescent="0.2">
      <c r="H6124" s="36"/>
    </row>
    <row r="6125" spans="8:8" s="32" customFormat="1" ht="12.75" customHeight="1" x14ac:dyDescent="0.2">
      <c r="H6125" s="36"/>
    </row>
    <row r="6126" spans="8:8" s="32" customFormat="1" ht="12.75" customHeight="1" x14ac:dyDescent="0.2">
      <c r="H6126" s="36"/>
    </row>
    <row r="6127" spans="8:8" s="32" customFormat="1" ht="12.75" customHeight="1" x14ac:dyDescent="0.2">
      <c r="H6127" s="36"/>
    </row>
    <row r="6128" spans="8:8" s="32" customFormat="1" ht="12.75" customHeight="1" x14ac:dyDescent="0.2">
      <c r="H6128" s="36"/>
    </row>
    <row r="6129" spans="8:8" s="32" customFormat="1" ht="12.75" customHeight="1" x14ac:dyDescent="0.2">
      <c r="H6129" s="36"/>
    </row>
    <row r="6130" spans="8:8" s="32" customFormat="1" ht="12.75" customHeight="1" x14ac:dyDescent="0.2">
      <c r="H6130" s="36"/>
    </row>
    <row r="6131" spans="8:8" s="32" customFormat="1" ht="12.75" customHeight="1" x14ac:dyDescent="0.2">
      <c r="H6131" s="36"/>
    </row>
    <row r="6132" spans="8:8" s="32" customFormat="1" ht="12.75" customHeight="1" x14ac:dyDescent="0.2">
      <c r="H6132" s="36"/>
    </row>
    <row r="6133" spans="8:8" s="32" customFormat="1" ht="12.75" customHeight="1" x14ac:dyDescent="0.2">
      <c r="H6133" s="36"/>
    </row>
    <row r="6134" spans="8:8" s="32" customFormat="1" ht="12.75" customHeight="1" x14ac:dyDescent="0.2">
      <c r="H6134" s="36"/>
    </row>
    <row r="6135" spans="8:8" s="32" customFormat="1" ht="12.75" customHeight="1" x14ac:dyDescent="0.2">
      <c r="H6135" s="36"/>
    </row>
    <row r="6136" spans="8:8" s="32" customFormat="1" ht="12.75" customHeight="1" x14ac:dyDescent="0.2">
      <c r="H6136" s="36"/>
    </row>
    <row r="6137" spans="8:8" s="32" customFormat="1" ht="12.75" customHeight="1" x14ac:dyDescent="0.2">
      <c r="H6137" s="36"/>
    </row>
    <row r="6138" spans="8:8" s="32" customFormat="1" ht="12.75" customHeight="1" x14ac:dyDescent="0.2">
      <c r="H6138" s="36"/>
    </row>
    <row r="6139" spans="8:8" s="32" customFormat="1" ht="12.75" customHeight="1" x14ac:dyDescent="0.2">
      <c r="H6139" s="36"/>
    </row>
    <row r="6140" spans="8:8" s="32" customFormat="1" ht="12.75" customHeight="1" x14ac:dyDescent="0.2">
      <c r="H6140" s="36"/>
    </row>
    <row r="6141" spans="8:8" s="32" customFormat="1" ht="12.75" customHeight="1" x14ac:dyDescent="0.2">
      <c r="H6141" s="36"/>
    </row>
    <row r="6142" spans="8:8" s="32" customFormat="1" ht="12.75" customHeight="1" x14ac:dyDescent="0.2">
      <c r="H6142" s="36"/>
    </row>
    <row r="6143" spans="8:8" s="32" customFormat="1" ht="12.75" customHeight="1" x14ac:dyDescent="0.2">
      <c r="H6143" s="36"/>
    </row>
    <row r="6144" spans="8:8" s="32" customFormat="1" ht="12.75" customHeight="1" x14ac:dyDescent="0.2">
      <c r="H6144" s="36"/>
    </row>
    <row r="6145" spans="8:8" s="32" customFormat="1" ht="12.75" customHeight="1" x14ac:dyDescent="0.2">
      <c r="H6145" s="36"/>
    </row>
    <row r="6146" spans="8:8" s="32" customFormat="1" ht="12.75" customHeight="1" x14ac:dyDescent="0.2">
      <c r="H6146" s="36"/>
    </row>
    <row r="6147" spans="8:8" s="32" customFormat="1" ht="12.75" customHeight="1" x14ac:dyDescent="0.2">
      <c r="H6147" s="36"/>
    </row>
    <row r="6148" spans="8:8" s="32" customFormat="1" ht="12.75" customHeight="1" x14ac:dyDescent="0.2">
      <c r="H6148" s="36"/>
    </row>
    <row r="6149" spans="8:8" s="32" customFormat="1" ht="12.75" customHeight="1" x14ac:dyDescent="0.2">
      <c r="H6149" s="36"/>
    </row>
    <row r="6150" spans="8:8" s="32" customFormat="1" ht="12.75" customHeight="1" x14ac:dyDescent="0.2">
      <c r="H6150" s="36"/>
    </row>
    <row r="6151" spans="8:8" s="32" customFormat="1" ht="12.75" customHeight="1" x14ac:dyDescent="0.2">
      <c r="H6151" s="36"/>
    </row>
    <row r="6152" spans="8:8" s="32" customFormat="1" ht="12.75" customHeight="1" x14ac:dyDescent="0.2">
      <c r="H6152" s="36"/>
    </row>
    <row r="6153" spans="8:8" s="32" customFormat="1" ht="12.75" customHeight="1" x14ac:dyDescent="0.2">
      <c r="H6153" s="36"/>
    </row>
    <row r="6154" spans="8:8" s="32" customFormat="1" ht="12.75" customHeight="1" x14ac:dyDescent="0.2">
      <c r="H6154" s="36"/>
    </row>
    <row r="6155" spans="8:8" s="32" customFormat="1" ht="12.75" customHeight="1" x14ac:dyDescent="0.2">
      <c r="H6155" s="36"/>
    </row>
    <row r="6156" spans="8:8" s="32" customFormat="1" ht="12.75" customHeight="1" x14ac:dyDescent="0.2">
      <c r="H6156" s="36"/>
    </row>
    <row r="6157" spans="8:8" s="32" customFormat="1" ht="12.75" customHeight="1" x14ac:dyDescent="0.2">
      <c r="H6157" s="36"/>
    </row>
    <row r="6158" spans="8:8" s="32" customFormat="1" ht="12.75" customHeight="1" x14ac:dyDescent="0.2">
      <c r="H6158" s="36"/>
    </row>
    <row r="6159" spans="8:8" s="32" customFormat="1" ht="12.75" customHeight="1" x14ac:dyDescent="0.2">
      <c r="H6159" s="36"/>
    </row>
    <row r="6160" spans="8:8" s="32" customFormat="1" ht="12.75" customHeight="1" x14ac:dyDescent="0.2">
      <c r="H6160" s="36"/>
    </row>
    <row r="6161" spans="8:8" s="32" customFormat="1" ht="12.75" customHeight="1" x14ac:dyDescent="0.2">
      <c r="H6161" s="36"/>
    </row>
    <row r="6162" spans="8:8" s="32" customFormat="1" ht="12.75" customHeight="1" x14ac:dyDescent="0.2">
      <c r="H6162" s="36"/>
    </row>
    <row r="6163" spans="8:8" s="32" customFormat="1" ht="12.75" customHeight="1" x14ac:dyDescent="0.2">
      <c r="H6163" s="36"/>
    </row>
    <row r="6164" spans="8:8" s="32" customFormat="1" ht="12.75" customHeight="1" x14ac:dyDescent="0.2">
      <c r="H6164" s="36"/>
    </row>
    <row r="6165" spans="8:8" s="32" customFormat="1" ht="12.75" customHeight="1" x14ac:dyDescent="0.2">
      <c r="H6165" s="36"/>
    </row>
    <row r="6166" spans="8:8" s="32" customFormat="1" ht="12.75" customHeight="1" x14ac:dyDescent="0.2">
      <c r="H6166" s="36"/>
    </row>
    <row r="6167" spans="8:8" s="32" customFormat="1" ht="12.75" customHeight="1" x14ac:dyDescent="0.2">
      <c r="H6167" s="36"/>
    </row>
    <row r="6168" spans="8:8" s="32" customFormat="1" ht="12.75" customHeight="1" x14ac:dyDescent="0.2">
      <c r="H6168" s="36"/>
    </row>
    <row r="6169" spans="8:8" s="32" customFormat="1" ht="12.75" customHeight="1" x14ac:dyDescent="0.2">
      <c r="H6169" s="36"/>
    </row>
    <row r="6170" spans="8:8" s="32" customFormat="1" ht="12.75" customHeight="1" x14ac:dyDescent="0.2">
      <c r="H6170" s="36"/>
    </row>
    <row r="6171" spans="8:8" s="32" customFormat="1" ht="12.75" customHeight="1" x14ac:dyDescent="0.2">
      <c r="H6171" s="36"/>
    </row>
    <row r="6172" spans="8:8" s="32" customFormat="1" ht="12.75" customHeight="1" x14ac:dyDescent="0.2">
      <c r="H6172" s="36"/>
    </row>
    <row r="6173" spans="8:8" s="32" customFormat="1" ht="12.75" customHeight="1" x14ac:dyDescent="0.2">
      <c r="H6173" s="36"/>
    </row>
    <row r="6174" spans="8:8" s="32" customFormat="1" ht="12.75" customHeight="1" x14ac:dyDescent="0.2">
      <c r="H6174" s="36"/>
    </row>
    <row r="6175" spans="8:8" s="32" customFormat="1" ht="12.75" customHeight="1" x14ac:dyDescent="0.2">
      <c r="H6175" s="36"/>
    </row>
    <row r="6176" spans="8:8" s="32" customFormat="1" ht="12.75" customHeight="1" x14ac:dyDescent="0.2">
      <c r="H6176" s="36"/>
    </row>
    <row r="6177" spans="8:8" s="32" customFormat="1" ht="12.75" customHeight="1" x14ac:dyDescent="0.2">
      <c r="H6177" s="36"/>
    </row>
    <row r="6178" spans="8:8" s="32" customFormat="1" ht="12.75" customHeight="1" x14ac:dyDescent="0.2">
      <c r="H6178" s="36"/>
    </row>
    <row r="6179" spans="8:8" s="32" customFormat="1" ht="12.75" customHeight="1" x14ac:dyDescent="0.2">
      <c r="H6179" s="36"/>
    </row>
    <row r="6180" spans="8:8" s="32" customFormat="1" ht="12.75" customHeight="1" x14ac:dyDescent="0.2">
      <c r="H6180" s="36"/>
    </row>
    <row r="6181" spans="8:8" s="32" customFormat="1" ht="12.75" customHeight="1" x14ac:dyDescent="0.2">
      <c r="H6181" s="36"/>
    </row>
    <row r="6182" spans="8:8" s="32" customFormat="1" ht="12.75" customHeight="1" x14ac:dyDescent="0.2">
      <c r="H6182" s="36"/>
    </row>
    <row r="6183" spans="8:8" s="32" customFormat="1" ht="12.75" customHeight="1" x14ac:dyDescent="0.2">
      <c r="H6183" s="36"/>
    </row>
    <row r="6184" spans="8:8" s="32" customFormat="1" ht="12.75" customHeight="1" x14ac:dyDescent="0.2">
      <c r="H6184" s="36"/>
    </row>
    <row r="6185" spans="8:8" s="32" customFormat="1" ht="12.75" customHeight="1" x14ac:dyDescent="0.2">
      <c r="H6185" s="36"/>
    </row>
    <row r="6186" spans="8:8" s="32" customFormat="1" ht="12.75" customHeight="1" x14ac:dyDescent="0.2">
      <c r="H6186" s="36"/>
    </row>
    <row r="6187" spans="8:8" s="32" customFormat="1" ht="12.75" customHeight="1" x14ac:dyDescent="0.2">
      <c r="H6187" s="36"/>
    </row>
    <row r="6188" spans="8:8" s="32" customFormat="1" ht="12.75" customHeight="1" x14ac:dyDescent="0.2">
      <c r="H6188" s="36"/>
    </row>
    <row r="6189" spans="8:8" s="32" customFormat="1" ht="12.75" customHeight="1" x14ac:dyDescent="0.2">
      <c r="H6189" s="36"/>
    </row>
    <row r="6190" spans="8:8" s="32" customFormat="1" ht="12.75" customHeight="1" x14ac:dyDescent="0.2">
      <c r="H6190" s="36"/>
    </row>
    <row r="6191" spans="8:8" s="32" customFormat="1" ht="12.75" customHeight="1" x14ac:dyDescent="0.2">
      <c r="H6191" s="36"/>
    </row>
    <row r="6192" spans="8:8" s="32" customFormat="1" ht="12.75" customHeight="1" x14ac:dyDescent="0.2">
      <c r="H6192" s="36"/>
    </row>
    <row r="6193" spans="8:8" s="32" customFormat="1" ht="12.75" customHeight="1" x14ac:dyDescent="0.2">
      <c r="H6193" s="36"/>
    </row>
    <row r="6194" spans="8:8" s="32" customFormat="1" ht="12.75" customHeight="1" x14ac:dyDescent="0.2">
      <c r="H6194" s="36"/>
    </row>
    <row r="6195" spans="8:8" s="32" customFormat="1" ht="12.75" customHeight="1" x14ac:dyDescent="0.2">
      <c r="H6195" s="36"/>
    </row>
    <row r="6196" spans="8:8" s="32" customFormat="1" ht="12.75" customHeight="1" x14ac:dyDescent="0.2">
      <c r="H6196" s="36"/>
    </row>
    <row r="6197" spans="8:8" s="32" customFormat="1" ht="12.75" customHeight="1" x14ac:dyDescent="0.2">
      <c r="H6197" s="36"/>
    </row>
    <row r="6198" spans="8:8" s="32" customFormat="1" ht="12.75" customHeight="1" x14ac:dyDescent="0.2">
      <c r="H6198" s="36"/>
    </row>
    <row r="6199" spans="8:8" s="32" customFormat="1" ht="12.75" customHeight="1" x14ac:dyDescent="0.2">
      <c r="H6199" s="36"/>
    </row>
    <row r="6200" spans="8:8" s="32" customFormat="1" ht="12.75" customHeight="1" x14ac:dyDescent="0.2">
      <c r="H6200" s="36"/>
    </row>
    <row r="6201" spans="8:8" s="32" customFormat="1" ht="12.75" customHeight="1" x14ac:dyDescent="0.2">
      <c r="H6201" s="36"/>
    </row>
    <row r="6202" spans="8:8" s="32" customFormat="1" ht="12.75" customHeight="1" x14ac:dyDescent="0.2">
      <c r="H6202" s="36"/>
    </row>
    <row r="6203" spans="8:8" s="32" customFormat="1" ht="12.75" customHeight="1" x14ac:dyDescent="0.2">
      <c r="H6203" s="36"/>
    </row>
    <row r="6204" spans="8:8" s="32" customFormat="1" ht="12.75" customHeight="1" x14ac:dyDescent="0.2">
      <c r="H6204" s="36"/>
    </row>
    <row r="6205" spans="8:8" s="32" customFormat="1" ht="12.75" customHeight="1" x14ac:dyDescent="0.2">
      <c r="H6205" s="36"/>
    </row>
    <row r="6206" spans="8:8" s="32" customFormat="1" ht="12.75" customHeight="1" x14ac:dyDescent="0.2">
      <c r="H6206" s="36"/>
    </row>
    <row r="6207" spans="8:8" s="32" customFormat="1" ht="12.75" customHeight="1" x14ac:dyDescent="0.2">
      <c r="H6207" s="36"/>
    </row>
    <row r="6208" spans="8:8" s="32" customFormat="1" ht="12.75" customHeight="1" x14ac:dyDescent="0.2">
      <c r="H6208" s="36"/>
    </row>
    <row r="6209" spans="8:8" s="32" customFormat="1" ht="12.75" customHeight="1" x14ac:dyDescent="0.2">
      <c r="H6209" s="36"/>
    </row>
    <row r="6210" spans="8:8" s="32" customFormat="1" ht="12.75" customHeight="1" x14ac:dyDescent="0.2">
      <c r="H6210" s="36"/>
    </row>
    <row r="6211" spans="8:8" s="32" customFormat="1" ht="12.75" customHeight="1" x14ac:dyDescent="0.2">
      <c r="H6211" s="36"/>
    </row>
    <row r="6212" spans="8:8" s="32" customFormat="1" ht="12.75" customHeight="1" x14ac:dyDescent="0.2">
      <c r="H6212" s="36"/>
    </row>
    <row r="6213" spans="8:8" s="32" customFormat="1" ht="12.75" customHeight="1" x14ac:dyDescent="0.2">
      <c r="H6213" s="36"/>
    </row>
    <row r="6214" spans="8:8" s="32" customFormat="1" ht="12.75" customHeight="1" x14ac:dyDescent="0.2">
      <c r="H6214" s="36"/>
    </row>
    <row r="6215" spans="8:8" s="32" customFormat="1" ht="12.75" customHeight="1" x14ac:dyDescent="0.2">
      <c r="H6215" s="36"/>
    </row>
    <row r="6216" spans="8:8" s="32" customFormat="1" ht="12.75" customHeight="1" x14ac:dyDescent="0.2">
      <c r="H6216" s="36"/>
    </row>
    <row r="6217" spans="8:8" s="32" customFormat="1" ht="12.75" customHeight="1" x14ac:dyDescent="0.2">
      <c r="H6217" s="36"/>
    </row>
    <row r="6218" spans="8:8" s="32" customFormat="1" ht="12.75" customHeight="1" x14ac:dyDescent="0.2">
      <c r="H6218" s="36"/>
    </row>
    <row r="6219" spans="8:8" s="32" customFormat="1" ht="12.75" customHeight="1" x14ac:dyDescent="0.2">
      <c r="H6219" s="36"/>
    </row>
    <row r="6220" spans="8:8" s="32" customFormat="1" ht="12.75" customHeight="1" x14ac:dyDescent="0.2">
      <c r="H6220" s="36"/>
    </row>
    <row r="6221" spans="8:8" s="32" customFormat="1" ht="12.75" customHeight="1" x14ac:dyDescent="0.2">
      <c r="H6221" s="36"/>
    </row>
    <row r="6222" spans="8:8" s="32" customFormat="1" ht="12.75" customHeight="1" x14ac:dyDescent="0.2">
      <c r="H6222" s="36"/>
    </row>
    <row r="6223" spans="8:8" s="32" customFormat="1" ht="12.75" customHeight="1" x14ac:dyDescent="0.2">
      <c r="H6223" s="36"/>
    </row>
    <row r="6224" spans="8:8" s="32" customFormat="1" ht="12.75" customHeight="1" x14ac:dyDescent="0.2">
      <c r="H6224" s="36"/>
    </row>
    <row r="6225" spans="8:8" s="32" customFormat="1" ht="12.75" customHeight="1" x14ac:dyDescent="0.2">
      <c r="H6225" s="36"/>
    </row>
    <row r="6226" spans="8:8" s="32" customFormat="1" ht="12.75" customHeight="1" x14ac:dyDescent="0.2">
      <c r="H6226" s="36"/>
    </row>
    <row r="6227" spans="8:8" s="32" customFormat="1" ht="12.75" customHeight="1" x14ac:dyDescent="0.2">
      <c r="H6227" s="36"/>
    </row>
    <row r="6228" spans="8:8" s="32" customFormat="1" ht="12.75" customHeight="1" x14ac:dyDescent="0.2">
      <c r="H6228" s="36"/>
    </row>
    <row r="6229" spans="8:8" s="32" customFormat="1" ht="12.75" customHeight="1" x14ac:dyDescent="0.2">
      <c r="H6229" s="36"/>
    </row>
    <row r="6230" spans="8:8" s="32" customFormat="1" ht="12.75" customHeight="1" x14ac:dyDescent="0.2">
      <c r="H6230" s="36"/>
    </row>
    <row r="6231" spans="8:8" s="32" customFormat="1" ht="12.75" customHeight="1" x14ac:dyDescent="0.2">
      <c r="H6231" s="36"/>
    </row>
    <row r="6232" spans="8:8" s="32" customFormat="1" ht="12.75" customHeight="1" x14ac:dyDescent="0.2">
      <c r="H6232" s="36"/>
    </row>
    <row r="6233" spans="8:8" s="32" customFormat="1" ht="12.75" customHeight="1" x14ac:dyDescent="0.2">
      <c r="H6233" s="36"/>
    </row>
    <row r="6234" spans="8:8" s="32" customFormat="1" ht="12.75" customHeight="1" x14ac:dyDescent="0.2">
      <c r="H6234" s="36"/>
    </row>
    <row r="6235" spans="8:8" s="32" customFormat="1" ht="12.75" customHeight="1" x14ac:dyDescent="0.2">
      <c r="H6235" s="36"/>
    </row>
    <row r="6236" spans="8:8" s="32" customFormat="1" ht="12.75" customHeight="1" x14ac:dyDescent="0.2">
      <c r="H6236" s="36"/>
    </row>
    <row r="6237" spans="8:8" s="32" customFormat="1" ht="12.75" customHeight="1" x14ac:dyDescent="0.2">
      <c r="H6237" s="36"/>
    </row>
    <row r="6238" spans="8:8" s="32" customFormat="1" ht="12.75" customHeight="1" x14ac:dyDescent="0.2">
      <c r="H6238" s="36"/>
    </row>
    <row r="6239" spans="8:8" s="32" customFormat="1" ht="12.75" customHeight="1" x14ac:dyDescent="0.2">
      <c r="H6239" s="36"/>
    </row>
    <row r="6240" spans="8:8" s="32" customFormat="1" ht="12.75" customHeight="1" x14ac:dyDescent="0.2">
      <c r="H6240" s="36"/>
    </row>
    <row r="6241" spans="8:8" s="32" customFormat="1" ht="12.75" customHeight="1" x14ac:dyDescent="0.2">
      <c r="H6241" s="36"/>
    </row>
    <row r="6242" spans="8:8" s="32" customFormat="1" ht="12.75" customHeight="1" x14ac:dyDescent="0.2">
      <c r="H6242" s="36"/>
    </row>
    <row r="6243" spans="8:8" s="32" customFormat="1" ht="12.75" customHeight="1" x14ac:dyDescent="0.2">
      <c r="H6243" s="36"/>
    </row>
    <row r="6244" spans="8:8" s="32" customFormat="1" ht="12.75" customHeight="1" x14ac:dyDescent="0.2">
      <c r="H6244" s="36"/>
    </row>
    <row r="6245" spans="8:8" s="32" customFormat="1" ht="12.75" customHeight="1" x14ac:dyDescent="0.2">
      <c r="H6245" s="36"/>
    </row>
    <row r="6246" spans="8:8" s="32" customFormat="1" ht="12.75" customHeight="1" x14ac:dyDescent="0.2">
      <c r="H6246" s="36"/>
    </row>
    <row r="6247" spans="8:8" s="32" customFormat="1" ht="12.75" customHeight="1" x14ac:dyDescent="0.2">
      <c r="H6247" s="36"/>
    </row>
    <row r="6248" spans="8:8" s="32" customFormat="1" ht="12.75" customHeight="1" x14ac:dyDescent="0.2">
      <c r="H6248" s="36"/>
    </row>
    <row r="6249" spans="8:8" s="32" customFormat="1" ht="12.75" customHeight="1" x14ac:dyDescent="0.2">
      <c r="H6249" s="36"/>
    </row>
    <row r="6250" spans="8:8" s="32" customFormat="1" ht="12.75" customHeight="1" x14ac:dyDescent="0.2">
      <c r="H6250" s="36"/>
    </row>
    <row r="6251" spans="8:8" s="32" customFormat="1" ht="12.75" customHeight="1" x14ac:dyDescent="0.2">
      <c r="H6251" s="36"/>
    </row>
    <row r="6252" spans="8:8" s="32" customFormat="1" ht="12.75" customHeight="1" x14ac:dyDescent="0.2">
      <c r="H6252" s="36"/>
    </row>
    <row r="6253" spans="8:8" s="32" customFormat="1" ht="12.75" customHeight="1" x14ac:dyDescent="0.2">
      <c r="H6253" s="36"/>
    </row>
    <row r="6254" spans="8:8" s="32" customFormat="1" ht="12.75" customHeight="1" x14ac:dyDescent="0.2">
      <c r="H6254" s="36"/>
    </row>
    <row r="6255" spans="8:8" s="32" customFormat="1" ht="12.75" customHeight="1" x14ac:dyDescent="0.2">
      <c r="H6255" s="36"/>
    </row>
    <row r="6256" spans="8:8" s="32" customFormat="1" ht="12.75" customHeight="1" x14ac:dyDescent="0.2">
      <c r="H6256" s="36"/>
    </row>
    <row r="6257" spans="8:8" s="32" customFormat="1" ht="12.75" customHeight="1" x14ac:dyDescent="0.2">
      <c r="H6257" s="36"/>
    </row>
    <row r="6258" spans="8:8" s="32" customFormat="1" ht="12.75" customHeight="1" x14ac:dyDescent="0.2">
      <c r="H6258" s="36"/>
    </row>
    <row r="6259" spans="8:8" s="32" customFormat="1" ht="12.75" customHeight="1" x14ac:dyDescent="0.2">
      <c r="H6259" s="36"/>
    </row>
    <row r="6260" spans="8:8" s="32" customFormat="1" ht="12.75" customHeight="1" x14ac:dyDescent="0.2">
      <c r="H6260" s="36"/>
    </row>
    <row r="6261" spans="8:8" s="32" customFormat="1" ht="12.75" customHeight="1" x14ac:dyDescent="0.2">
      <c r="H6261" s="36"/>
    </row>
    <row r="6262" spans="8:8" s="32" customFormat="1" ht="12.75" customHeight="1" x14ac:dyDescent="0.2">
      <c r="H6262" s="36"/>
    </row>
    <row r="6263" spans="8:8" s="32" customFormat="1" ht="12.75" customHeight="1" x14ac:dyDescent="0.2">
      <c r="H6263" s="36"/>
    </row>
    <row r="6264" spans="8:8" s="32" customFormat="1" ht="12.75" customHeight="1" x14ac:dyDescent="0.2">
      <c r="H6264" s="36"/>
    </row>
    <row r="6265" spans="8:8" s="32" customFormat="1" ht="12.75" customHeight="1" x14ac:dyDescent="0.2">
      <c r="H6265" s="36"/>
    </row>
    <row r="6266" spans="8:8" s="32" customFormat="1" ht="12.75" customHeight="1" x14ac:dyDescent="0.2">
      <c r="H6266" s="36"/>
    </row>
    <row r="6267" spans="8:8" s="32" customFormat="1" ht="12.75" customHeight="1" x14ac:dyDescent="0.2">
      <c r="H6267" s="36"/>
    </row>
    <row r="6268" spans="8:8" s="32" customFormat="1" ht="12.75" customHeight="1" x14ac:dyDescent="0.2">
      <c r="H6268" s="36"/>
    </row>
    <row r="6269" spans="8:8" s="32" customFormat="1" ht="12.75" customHeight="1" x14ac:dyDescent="0.2">
      <c r="H6269" s="36"/>
    </row>
    <row r="6270" spans="8:8" s="32" customFormat="1" ht="12.75" customHeight="1" x14ac:dyDescent="0.2">
      <c r="H6270" s="36"/>
    </row>
    <row r="6271" spans="8:8" s="32" customFormat="1" ht="12.75" customHeight="1" x14ac:dyDescent="0.2">
      <c r="H6271" s="36"/>
    </row>
    <row r="6272" spans="8:8" s="32" customFormat="1" ht="12.75" customHeight="1" x14ac:dyDescent="0.2">
      <c r="H6272" s="36"/>
    </row>
    <row r="6273" spans="8:8" s="32" customFormat="1" ht="12.75" customHeight="1" x14ac:dyDescent="0.2">
      <c r="H6273" s="36"/>
    </row>
    <row r="6274" spans="8:8" s="32" customFormat="1" ht="12.75" customHeight="1" x14ac:dyDescent="0.2">
      <c r="H6274" s="36"/>
    </row>
    <row r="6275" spans="8:8" s="32" customFormat="1" ht="12.75" customHeight="1" x14ac:dyDescent="0.2">
      <c r="H6275" s="36"/>
    </row>
    <row r="6276" spans="8:8" s="32" customFormat="1" ht="12.75" customHeight="1" x14ac:dyDescent="0.2">
      <c r="H6276" s="36"/>
    </row>
    <row r="6277" spans="8:8" s="32" customFormat="1" ht="12.75" customHeight="1" x14ac:dyDescent="0.2">
      <c r="H6277" s="36"/>
    </row>
    <row r="6278" spans="8:8" s="32" customFormat="1" ht="12.75" customHeight="1" x14ac:dyDescent="0.2">
      <c r="H6278" s="36"/>
    </row>
    <row r="6279" spans="8:8" s="32" customFormat="1" ht="12.75" customHeight="1" x14ac:dyDescent="0.2">
      <c r="H6279" s="36"/>
    </row>
    <row r="6280" spans="8:8" s="32" customFormat="1" ht="12.75" customHeight="1" x14ac:dyDescent="0.2">
      <c r="H6280" s="36"/>
    </row>
    <row r="6281" spans="8:8" s="32" customFormat="1" ht="12.75" customHeight="1" x14ac:dyDescent="0.2">
      <c r="H6281" s="36"/>
    </row>
    <row r="6282" spans="8:8" s="32" customFormat="1" ht="12.75" customHeight="1" x14ac:dyDescent="0.2">
      <c r="H6282" s="36"/>
    </row>
    <row r="6283" spans="8:8" s="32" customFormat="1" ht="12.75" customHeight="1" x14ac:dyDescent="0.2">
      <c r="H6283" s="36"/>
    </row>
    <row r="6284" spans="8:8" s="32" customFormat="1" ht="12.75" customHeight="1" x14ac:dyDescent="0.2">
      <c r="H6284" s="36"/>
    </row>
    <row r="6285" spans="8:8" s="32" customFormat="1" ht="12.75" customHeight="1" x14ac:dyDescent="0.2">
      <c r="H6285" s="36"/>
    </row>
    <row r="6286" spans="8:8" s="32" customFormat="1" ht="12.75" customHeight="1" x14ac:dyDescent="0.2">
      <c r="H6286" s="36"/>
    </row>
    <row r="6287" spans="8:8" s="32" customFormat="1" ht="12.75" customHeight="1" x14ac:dyDescent="0.2">
      <c r="H6287" s="36"/>
    </row>
    <row r="6288" spans="8:8" s="32" customFormat="1" ht="12.75" customHeight="1" x14ac:dyDescent="0.2">
      <c r="H6288" s="36"/>
    </row>
    <row r="6289" spans="8:8" s="32" customFormat="1" ht="12.75" customHeight="1" x14ac:dyDescent="0.2">
      <c r="H6289" s="36"/>
    </row>
    <row r="6290" spans="8:8" s="32" customFormat="1" ht="12.75" customHeight="1" x14ac:dyDescent="0.2">
      <c r="H6290" s="36"/>
    </row>
    <row r="6291" spans="8:8" s="32" customFormat="1" ht="12.75" customHeight="1" x14ac:dyDescent="0.2">
      <c r="H6291" s="36"/>
    </row>
    <row r="6292" spans="8:8" s="32" customFormat="1" ht="12.75" customHeight="1" x14ac:dyDescent="0.2">
      <c r="H6292" s="36"/>
    </row>
    <row r="6293" spans="8:8" s="32" customFormat="1" ht="12.75" customHeight="1" x14ac:dyDescent="0.2">
      <c r="H6293" s="36"/>
    </row>
    <row r="6294" spans="8:8" s="32" customFormat="1" ht="12.75" customHeight="1" x14ac:dyDescent="0.2">
      <c r="H6294" s="36"/>
    </row>
    <row r="6295" spans="8:8" s="32" customFormat="1" ht="12.75" customHeight="1" x14ac:dyDescent="0.2">
      <c r="H6295" s="36"/>
    </row>
    <row r="6296" spans="8:8" s="32" customFormat="1" ht="12.75" customHeight="1" x14ac:dyDescent="0.2">
      <c r="H6296" s="36"/>
    </row>
    <row r="6297" spans="8:8" s="32" customFormat="1" ht="12.75" customHeight="1" x14ac:dyDescent="0.2">
      <c r="H6297" s="36"/>
    </row>
    <row r="6298" spans="8:8" s="32" customFormat="1" ht="12.75" customHeight="1" x14ac:dyDescent="0.2">
      <c r="H6298" s="36"/>
    </row>
    <row r="6299" spans="8:8" s="32" customFormat="1" ht="12.75" customHeight="1" x14ac:dyDescent="0.2">
      <c r="H6299" s="36"/>
    </row>
    <row r="6300" spans="8:8" s="32" customFormat="1" ht="12.75" customHeight="1" x14ac:dyDescent="0.2">
      <c r="H6300" s="36"/>
    </row>
    <row r="6301" spans="8:8" s="32" customFormat="1" ht="12.75" customHeight="1" x14ac:dyDescent="0.2">
      <c r="H6301" s="36"/>
    </row>
    <row r="6302" spans="8:8" s="32" customFormat="1" ht="12.75" customHeight="1" x14ac:dyDescent="0.2">
      <c r="H6302" s="36"/>
    </row>
    <row r="6303" spans="8:8" s="32" customFormat="1" ht="12.75" customHeight="1" x14ac:dyDescent="0.2">
      <c r="H6303" s="36"/>
    </row>
    <row r="6304" spans="8:8" s="32" customFormat="1" ht="12.75" customHeight="1" x14ac:dyDescent="0.2">
      <c r="H6304" s="36"/>
    </row>
    <row r="6305" spans="8:8" s="32" customFormat="1" ht="12.75" customHeight="1" x14ac:dyDescent="0.2">
      <c r="H6305" s="36"/>
    </row>
    <row r="6306" spans="8:8" s="32" customFormat="1" ht="12.75" customHeight="1" x14ac:dyDescent="0.2">
      <c r="H6306" s="36"/>
    </row>
    <row r="6307" spans="8:8" s="32" customFormat="1" ht="12.75" customHeight="1" x14ac:dyDescent="0.2">
      <c r="H6307" s="36"/>
    </row>
    <row r="6308" spans="8:8" s="32" customFormat="1" ht="12.75" customHeight="1" x14ac:dyDescent="0.2">
      <c r="H6308" s="36"/>
    </row>
    <row r="6309" spans="8:8" s="32" customFormat="1" ht="12.75" customHeight="1" x14ac:dyDescent="0.2">
      <c r="H6309" s="36"/>
    </row>
    <row r="6310" spans="8:8" s="32" customFormat="1" ht="12.75" customHeight="1" x14ac:dyDescent="0.2">
      <c r="H6310" s="36"/>
    </row>
    <row r="6311" spans="8:8" s="32" customFormat="1" ht="12.75" customHeight="1" x14ac:dyDescent="0.2">
      <c r="H6311" s="36"/>
    </row>
    <row r="6312" spans="8:8" s="32" customFormat="1" ht="12.75" customHeight="1" x14ac:dyDescent="0.2">
      <c r="H6312" s="36"/>
    </row>
    <row r="6313" spans="8:8" s="32" customFormat="1" ht="12.75" customHeight="1" x14ac:dyDescent="0.2">
      <c r="H6313" s="36"/>
    </row>
    <row r="6314" spans="8:8" s="32" customFormat="1" ht="12.75" customHeight="1" x14ac:dyDescent="0.2">
      <c r="H6314" s="36"/>
    </row>
    <row r="6315" spans="8:8" s="32" customFormat="1" ht="12.75" customHeight="1" x14ac:dyDescent="0.2">
      <c r="H6315" s="36"/>
    </row>
    <row r="6316" spans="8:8" s="32" customFormat="1" ht="12.75" customHeight="1" x14ac:dyDescent="0.2">
      <c r="H6316" s="36"/>
    </row>
    <row r="6317" spans="8:8" s="32" customFormat="1" ht="12.75" customHeight="1" x14ac:dyDescent="0.2">
      <c r="H6317" s="36"/>
    </row>
    <row r="6318" spans="8:8" s="32" customFormat="1" ht="12.75" customHeight="1" x14ac:dyDescent="0.2">
      <c r="H6318" s="36"/>
    </row>
    <row r="6319" spans="8:8" s="32" customFormat="1" ht="12.75" customHeight="1" x14ac:dyDescent="0.2">
      <c r="H6319" s="36"/>
    </row>
    <row r="6320" spans="8:8" s="32" customFormat="1" ht="12.75" customHeight="1" x14ac:dyDescent="0.2">
      <c r="H6320" s="36"/>
    </row>
    <row r="6321" spans="8:8" s="32" customFormat="1" ht="12.75" customHeight="1" x14ac:dyDescent="0.2">
      <c r="H6321" s="36"/>
    </row>
    <row r="6322" spans="8:8" s="32" customFormat="1" ht="12.75" customHeight="1" x14ac:dyDescent="0.2">
      <c r="H6322" s="36"/>
    </row>
    <row r="6323" spans="8:8" s="32" customFormat="1" ht="12.75" customHeight="1" x14ac:dyDescent="0.2">
      <c r="H6323" s="36"/>
    </row>
    <row r="6324" spans="8:8" s="32" customFormat="1" ht="12.75" customHeight="1" x14ac:dyDescent="0.2">
      <c r="H6324" s="36"/>
    </row>
    <row r="6325" spans="8:8" s="32" customFormat="1" ht="12.75" customHeight="1" x14ac:dyDescent="0.2">
      <c r="H6325" s="36"/>
    </row>
    <row r="6326" spans="8:8" s="32" customFormat="1" ht="12.75" customHeight="1" x14ac:dyDescent="0.2">
      <c r="H6326" s="36"/>
    </row>
    <row r="6327" spans="8:8" s="32" customFormat="1" ht="12.75" customHeight="1" x14ac:dyDescent="0.2">
      <c r="H6327" s="36"/>
    </row>
    <row r="6328" spans="8:8" s="32" customFormat="1" ht="12.75" customHeight="1" x14ac:dyDescent="0.2">
      <c r="H6328" s="36"/>
    </row>
    <row r="6329" spans="8:8" s="32" customFormat="1" ht="12.75" customHeight="1" x14ac:dyDescent="0.2">
      <c r="H6329" s="36"/>
    </row>
    <row r="6330" spans="8:8" s="32" customFormat="1" ht="12.75" customHeight="1" x14ac:dyDescent="0.2">
      <c r="H6330" s="36"/>
    </row>
    <row r="6331" spans="8:8" s="32" customFormat="1" ht="12.75" customHeight="1" x14ac:dyDescent="0.2">
      <c r="H6331" s="36"/>
    </row>
    <row r="6332" spans="8:8" s="32" customFormat="1" ht="12.75" customHeight="1" x14ac:dyDescent="0.2">
      <c r="H6332" s="36"/>
    </row>
    <row r="6333" spans="8:8" s="32" customFormat="1" ht="12.75" customHeight="1" x14ac:dyDescent="0.2">
      <c r="H6333" s="36"/>
    </row>
    <row r="6334" spans="8:8" s="32" customFormat="1" ht="12.75" customHeight="1" x14ac:dyDescent="0.2">
      <c r="H6334" s="36"/>
    </row>
    <row r="6335" spans="8:8" s="32" customFormat="1" ht="12.75" customHeight="1" x14ac:dyDescent="0.2">
      <c r="H6335" s="36"/>
    </row>
    <row r="6336" spans="8:8" s="32" customFormat="1" ht="12.75" customHeight="1" x14ac:dyDescent="0.2">
      <c r="H6336" s="36"/>
    </row>
    <row r="6337" spans="8:8" s="32" customFormat="1" ht="12.75" customHeight="1" x14ac:dyDescent="0.2">
      <c r="H6337" s="36"/>
    </row>
    <row r="6338" spans="8:8" s="32" customFormat="1" ht="12.75" customHeight="1" x14ac:dyDescent="0.2">
      <c r="H6338" s="36"/>
    </row>
    <row r="6339" spans="8:8" s="32" customFormat="1" ht="12.75" customHeight="1" x14ac:dyDescent="0.2">
      <c r="H6339" s="36"/>
    </row>
    <row r="6340" spans="8:8" s="32" customFormat="1" ht="12.75" customHeight="1" x14ac:dyDescent="0.2">
      <c r="H6340" s="36"/>
    </row>
    <row r="6341" spans="8:8" s="32" customFormat="1" ht="12.75" customHeight="1" x14ac:dyDescent="0.2">
      <c r="H6341" s="36"/>
    </row>
    <row r="6342" spans="8:8" s="32" customFormat="1" ht="12.75" customHeight="1" x14ac:dyDescent="0.2">
      <c r="H6342" s="36"/>
    </row>
    <row r="6343" spans="8:8" s="32" customFormat="1" ht="12.75" customHeight="1" x14ac:dyDescent="0.2">
      <c r="H6343" s="36"/>
    </row>
    <row r="6344" spans="8:8" s="32" customFormat="1" ht="12.75" customHeight="1" x14ac:dyDescent="0.2">
      <c r="H6344" s="36"/>
    </row>
    <row r="6345" spans="8:8" s="32" customFormat="1" ht="12.75" customHeight="1" x14ac:dyDescent="0.2">
      <c r="H6345" s="36"/>
    </row>
    <row r="6346" spans="8:8" s="32" customFormat="1" ht="12.75" customHeight="1" x14ac:dyDescent="0.2">
      <c r="H6346" s="36"/>
    </row>
    <row r="6347" spans="8:8" s="32" customFormat="1" ht="12.75" customHeight="1" x14ac:dyDescent="0.2">
      <c r="H6347" s="36"/>
    </row>
    <row r="6348" spans="8:8" s="32" customFormat="1" ht="12.75" customHeight="1" x14ac:dyDescent="0.2">
      <c r="H6348" s="36"/>
    </row>
    <row r="6349" spans="8:8" s="32" customFormat="1" ht="12.75" customHeight="1" x14ac:dyDescent="0.2">
      <c r="H6349" s="36"/>
    </row>
    <row r="6350" spans="8:8" s="32" customFormat="1" ht="12.75" customHeight="1" x14ac:dyDescent="0.2">
      <c r="H6350" s="36"/>
    </row>
    <row r="6351" spans="8:8" s="32" customFormat="1" ht="12.75" customHeight="1" x14ac:dyDescent="0.2">
      <c r="H6351" s="36"/>
    </row>
    <row r="6352" spans="8:8" s="32" customFormat="1" ht="12.75" customHeight="1" x14ac:dyDescent="0.2">
      <c r="H6352" s="36"/>
    </row>
    <row r="6353" spans="8:8" s="32" customFormat="1" ht="12.75" customHeight="1" x14ac:dyDescent="0.2">
      <c r="H6353" s="36"/>
    </row>
    <row r="6354" spans="8:8" s="32" customFormat="1" ht="12.75" customHeight="1" x14ac:dyDescent="0.2">
      <c r="H6354" s="36"/>
    </row>
    <row r="6355" spans="8:8" s="32" customFormat="1" ht="12.75" customHeight="1" x14ac:dyDescent="0.2">
      <c r="H6355" s="36"/>
    </row>
    <row r="6356" spans="8:8" s="32" customFormat="1" ht="12.75" customHeight="1" x14ac:dyDescent="0.2">
      <c r="H6356" s="36"/>
    </row>
    <row r="6357" spans="8:8" s="32" customFormat="1" ht="12.75" customHeight="1" x14ac:dyDescent="0.2">
      <c r="H6357" s="36"/>
    </row>
    <row r="6358" spans="8:8" s="32" customFormat="1" ht="12.75" customHeight="1" x14ac:dyDescent="0.2">
      <c r="H6358" s="36"/>
    </row>
    <row r="6359" spans="8:8" s="32" customFormat="1" ht="12.75" customHeight="1" x14ac:dyDescent="0.2">
      <c r="H6359" s="36"/>
    </row>
    <row r="6360" spans="8:8" s="32" customFormat="1" ht="12.75" customHeight="1" x14ac:dyDescent="0.2">
      <c r="H6360" s="36"/>
    </row>
    <row r="6361" spans="8:8" s="32" customFormat="1" ht="12.75" customHeight="1" x14ac:dyDescent="0.2">
      <c r="H6361" s="36"/>
    </row>
    <row r="6362" spans="8:8" s="32" customFormat="1" ht="12.75" customHeight="1" x14ac:dyDescent="0.2">
      <c r="H6362" s="36"/>
    </row>
    <row r="6363" spans="8:8" s="32" customFormat="1" ht="12.75" customHeight="1" x14ac:dyDescent="0.2">
      <c r="H6363" s="36"/>
    </row>
    <row r="6364" spans="8:8" s="32" customFormat="1" ht="12.75" customHeight="1" x14ac:dyDescent="0.2">
      <c r="H6364" s="36"/>
    </row>
    <row r="6365" spans="8:8" s="32" customFormat="1" ht="12.75" customHeight="1" x14ac:dyDescent="0.2">
      <c r="H6365" s="36"/>
    </row>
    <row r="6366" spans="8:8" s="32" customFormat="1" ht="12.75" customHeight="1" x14ac:dyDescent="0.2">
      <c r="H6366" s="36"/>
    </row>
    <row r="6367" spans="8:8" s="32" customFormat="1" ht="12.75" customHeight="1" x14ac:dyDescent="0.2">
      <c r="H6367" s="36"/>
    </row>
    <row r="6368" spans="8:8" s="32" customFormat="1" ht="12.75" customHeight="1" x14ac:dyDescent="0.2">
      <c r="H6368" s="36"/>
    </row>
    <row r="6369" spans="8:8" s="32" customFormat="1" ht="12.75" customHeight="1" x14ac:dyDescent="0.2">
      <c r="H6369" s="36"/>
    </row>
    <row r="6370" spans="8:8" s="32" customFormat="1" ht="12.75" customHeight="1" x14ac:dyDescent="0.2">
      <c r="H6370" s="36"/>
    </row>
    <row r="6371" spans="8:8" s="32" customFormat="1" ht="12.75" customHeight="1" x14ac:dyDescent="0.2">
      <c r="H6371" s="36"/>
    </row>
    <row r="6372" spans="8:8" s="32" customFormat="1" ht="12.75" customHeight="1" x14ac:dyDescent="0.2">
      <c r="H6372" s="36"/>
    </row>
    <row r="6373" spans="8:8" s="32" customFormat="1" ht="12.75" customHeight="1" x14ac:dyDescent="0.2">
      <c r="H6373" s="36"/>
    </row>
    <row r="6374" spans="8:8" s="32" customFormat="1" ht="12.75" customHeight="1" x14ac:dyDescent="0.2">
      <c r="H6374" s="36"/>
    </row>
    <row r="6375" spans="8:8" s="32" customFormat="1" ht="12.75" customHeight="1" x14ac:dyDescent="0.2">
      <c r="H6375" s="36"/>
    </row>
    <row r="6376" spans="8:8" s="32" customFormat="1" ht="12.75" customHeight="1" x14ac:dyDescent="0.2">
      <c r="H6376" s="36"/>
    </row>
    <row r="6377" spans="8:8" s="32" customFormat="1" ht="12.75" customHeight="1" x14ac:dyDescent="0.2">
      <c r="H6377" s="36"/>
    </row>
    <row r="6378" spans="8:8" s="32" customFormat="1" ht="12.75" customHeight="1" x14ac:dyDescent="0.2">
      <c r="H6378" s="36"/>
    </row>
    <row r="6379" spans="8:8" s="32" customFormat="1" ht="12.75" customHeight="1" x14ac:dyDescent="0.2">
      <c r="H6379" s="36"/>
    </row>
    <row r="6380" spans="8:8" s="32" customFormat="1" ht="12.75" customHeight="1" x14ac:dyDescent="0.2">
      <c r="H6380" s="36"/>
    </row>
    <row r="6381" spans="8:8" s="32" customFormat="1" ht="12.75" customHeight="1" x14ac:dyDescent="0.2">
      <c r="H6381" s="36"/>
    </row>
    <row r="6382" spans="8:8" s="32" customFormat="1" ht="12.75" customHeight="1" x14ac:dyDescent="0.2">
      <c r="H6382" s="36"/>
    </row>
    <row r="6383" spans="8:8" s="32" customFormat="1" ht="12.75" customHeight="1" x14ac:dyDescent="0.2">
      <c r="H6383" s="36"/>
    </row>
    <row r="6384" spans="8:8" s="32" customFormat="1" ht="12.75" customHeight="1" x14ac:dyDescent="0.2">
      <c r="H6384" s="36"/>
    </row>
    <row r="6385" spans="8:8" s="32" customFormat="1" ht="12.75" customHeight="1" x14ac:dyDescent="0.2">
      <c r="H6385" s="36"/>
    </row>
    <row r="6386" spans="8:8" s="32" customFormat="1" ht="12.75" customHeight="1" x14ac:dyDescent="0.2">
      <c r="H6386" s="36"/>
    </row>
    <row r="6387" spans="8:8" s="32" customFormat="1" ht="12.75" customHeight="1" x14ac:dyDescent="0.2">
      <c r="H6387" s="36"/>
    </row>
    <row r="6388" spans="8:8" s="32" customFormat="1" ht="12.75" customHeight="1" x14ac:dyDescent="0.2">
      <c r="H6388" s="36"/>
    </row>
    <row r="6389" spans="8:8" s="32" customFormat="1" ht="12.75" customHeight="1" x14ac:dyDescent="0.2">
      <c r="H6389" s="36"/>
    </row>
    <row r="6390" spans="8:8" s="32" customFormat="1" ht="12.75" customHeight="1" x14ac:dyDescent="0.2">
      <c r="H6390" s="36"/>
    </row>
    <row r="6391" spans="8:8" s="32" customFormat="1" ht="12.75" customHeight="1" x14ac:dyDescent="0.2">
      <c r="H6391" s="36"/>
    </row>
    <row r="6392" spans="8:8" s="32" customFormat="1" ht="12.75" customHeight="1" x14ac:dyDescent="0.2">
      <c r="H6392" s="36"/>
    </row>
    <row r="6393" spans="8:8" s="32" customFormat="1" ht="12.75" customHeight="1" x14ac:dyDescent="0.2">
      <c r="H6393" s="36"/>
    </row>
    <row r="6394" spans="8:8" s="32" customFormat="1" ht="12.75" customHeight="1" x14ac:dyDescent="0.2">
      <c r="H6394" s="36"/>
    </row>
    <row r="6395" spans="8:8" s="32" customFormat="1" ht="12.75" customHeight="1" x14ac:dyDescent="0.2">
      <c r="H6395" s="36"/>
    </row>
    <row r="6396" spans="8:8" s="32" customFormat="1" ht="12.75" customHeight="1" x14ac:dyDescent="0.2">
      <c r="H6396" s="36"/>
    </row>
    <row r="6397" spans="8:8" s="32" customFormat="1" ht="12.75" customHeight="1" x14ac:dyDescent="0.2">
      <c r="H6397" s="36"/>
    </row>
    <row r="6398" spans="8:8" s="32" customFormat="1" ht="12.75" customHeight="1" x14ac:dyDescent="0.2">
      <c r="H6398" s="36"/>
    </row>
    <row r="6399" spans="8:8" s="32" customFormat="1" ht="12.75" customHeight="1" x14ac:dyDescent="0.2">
      <c r="H6399" s="36"/>
    </row>
    <row r="6400" spans="8:8" s="32" customFormat="1" ht="12.75" customHeight="1" x14ac:dyDescent="0.2">
      <c r="H6400" s="36"/>
    </row>
    <row r="6401" spans="8:8" s="32" customFormat="1" ht="12.75" customHeight="1" x14ac:dyDescent="0.2">
      <c r="H6401" s="36"/>
    </row>
    <row r="6402" spans="8:8" s="32" customFormat="1" ht="12.75" customHeight="1" x14ac:dyDescent="0.2">
      <c r="H6402" s="36"/>
    </row>
    <row r="6403" spans="8:8" s="32" customFormat="1" ht="12.75" customHeight="1" x14ac:dyDescent="0.2">
      <c r="H6403" s="36"/>
    </row>
    <row r="6404" spans="8:8" s="32" customFormat="1" ht="12.75" customHeight="1" x14ac:dyDescent="0.2">
      <c r="H6404" s="36"/>
    </row>
    <row r="6405" spans="8:8" s="32" customFormat="1" ht="12.75" customHeight="1" x14ac:dyDescent="0.2">
      <c r="H6405" s="36"/>
    </row>
    <row r="6406" spans="8:8" s="32" customFormat="1" ht="12.75" customHeight="1" x14ac:dyDescent="0.2">
      <c r="H6406" s="36"/>
    </row>
    <row r="6407" spans="8:8" s="32" customFormat="1" ht="12.75" customHeight="1" x14ac:dyDescent="0.2">
      <c r="H6407" s="36"/>
    </row>
    <row r="6408" spans="8:8" s="32" customFormat="1" ht="12.75" customHeight="1" x14ac:dyDescent="0.2">
      <c r="H6408" s="36"/>
    </row>
    <row r="6409" spans="8:8" s="32" customFormat="1" ht="12.75" customHeight="1" x14ac:dyDescent="0.2">
      <c r="H6409" s="36"/>
    </row>
    <row r="6410" spans="8:8" s="32" customFormat="1" ht="12.75" customHeight="1" x14ac:dyDescent="0.2">
      <c r="H6410" s="36"/>
    </row>
    <row r="6411" spans="8:8" s="32" customFormat="1" ht="12.75" customHeight="1" x14ac:dyDescent="0.2">
      <c r="H6411" s="36"/>
    </row>
    <row r="6412" spans="8:8" s="32" customFormat="1" ht="12.75" customHeight="1" x14ac:dyDescent="0.2">
      <c r="H6412" s="36"/>
    </row>
    <row r="6413" spans="8:8" s="32" customFormat="1" ht="12.75" customHeight="1" x14ac:dyDescent="0.2">
      <c r="H6413" s="36"/>
    </row>
    <row r="6414" spans="8:8" s="32" customFormat="1" ht="12.75" customHeight="1" x14ac:dyDescent="0.2">
      <c r="H6414" s="36"/>
    </row>
    <row r="6415" spans="8:8" s="32" customFormat="1" ht="12.75" customHeight="1" x14ac:dyDescent="0.2">
      <c r="H6415" s="36"/>
    </row>
    <row r="6416" spans="8:8" s="32" customFormat="1" ht="12.75" customHeight="1" x14ac:dyDescent="0.2">
      <c r="H6416" s="36"/>
    </row>
    <row r="6417" spans="8:8" s="32" customFormat="1" ht="12.75" customHeight="1" x14ac:dyDescent="0.2">
      <c r="H6417" s="36"/>
    </row>
    <row r="6418" spans="8:8" s="32" customFormat="1" ht="12.75" customHeight="1" x14ac:dyDescent="0.2">
      <c r="H6418" s="36"/>
    </row>
    <row r="6419" spans="8:8" s="32" customFormat="1" ht="12.75" customHeight="1" x14ac:dyDescent="0.2">
      <c r="H6419" s="36"/>
    </row>
    <row r="6420" spans="8:8" s="32" customFormat="1" ht="12.75" customHeight="1" x14ac:dyDescent="0.2">
      <c r="H6420" s="36"/>
    </row>
    <row r="6421" spans="8:8" s="32" customFormat="1" ht="12.75" customHeight="1" x14ac:dyDescent="0.2">
      <c r="H6421" s="36"/>
    </row>
    <row r="6422" spans="8:8" s="32" customFormat="1" ht="12.75" customHeight="1" x14ac:dyDescent="0.2">
      <c r="H6422" s="36"/>
    </row>
    <row r="6423" spans="8:8" s="32" customFormat="1" ht="12.75" customHeight="1" x14ac:dyDescent="0.2">
      <c r="H6423" s="36"/>
    </row>
    <row r="6424" spans="8:8" s="32" customFormat="1" ht="12.75" customHeight="1" x14ac:dyDescent="0.2">
      <c r="H6424" s="36"/>
    </row>
    <row r="6425" spans="8:8" s="32" customFormat="1" ht="12.75" customHeight="1" x14ac:dyDescent="0.2">
      <c r="H6425" s="36"/>
    </row>
    <row r="6426" spans="8:8" s="32" customFormat="1" ht="12.75" customHeight="1" x14ac:dyDescent="0.2">
      <c r="H6426" s="36"/>
    </row>
    <row r="6427" spans="8:8" s="32" customFormat="1" ht="12.75" customHeight="1" x14ac:dyDescent="0.2">
      <c r="H6427" s="36"/>
    </row>
    <row r="6428" spans="8:8" s="32" customFormat="1" ht="12.75" customHeight="1" x14ac:dyDescent="0.2">
      <c r="H6428" s="36"/>
    </row>
    <row r="6429" spans="8:8" s="32" customFormat="1" ht="12.75" customHeight="1" x14ac:dyDescent="0.2">
      <c r="H6429" s="36"/>
    </row>
    <row r="6430" spans="8:8" s="32" customFormat="1" ht="12.75" customHeight="1" x14ac:dyDescent="0.2">
      <c r="H6430" s="36"/>
    </row>
    <row r="6431" spans="8:8" s="32" customFormat="1" ht="12.75" customHeight="1" x14ac:dyDescent="0.2">
      <c r="H6431" s="36"/>
    </row>
    <row r="6432" spans="8:8" s="32" customFormat="1" ht="12.75" customHeight="1" x14ac:dyDescent="0.2">
      <c r="H6432" s="36"/>
    </row>
    <row r="6433" spans="8:8" s="32" customFormat="1" ht="12.75" customHeight="1" x14ac:dyDescent="0.2">
      <c r="H6433" s="36"/>
    </row>
    <row r="6434" spans="8:8" s="32" customFormat="1" ht="12.75" customHeight="1" x14ac:dyDescent="0.2">
      <c r="H6434" s="36"/>
    </row>
    <row r="6435" spans="8:8" s="32" customFormat="1" ht="12.75" customHeight="1" x14ac:dyDescent="0.2">
      <c r="H6435" s="36"/>
    </row>
    <row r="6436" spans="8:8" s="32" customFormat="1" ht="12.75" customHeight="1" x14ac:dyDescent="0.2">
      <c r="H6436" s="36"/>
    </row>
    <row r="6437" spans="8:8" s="32" customFormat="1" ht="12.75" customHeight="1" x14ac:dyDescent="0.2">
      <c r="H6437" s="36"/>
    </row>
    <row r="6438" spans="8:8" s="32" customFormat="1" ht="12.75" customHeight="1" x14ac:dyDescent="0.2">
      <c r="H6438" s="36"/>
    </row>
    <row r="6439" spans="8:8" s="32" customFormat="1" ht="12.75" customHeight="1" x14ac:dyDescent="0.2">
      <c r="H6439" s="36"/>
    </row>
    <row r="6440" spans="8:8" s="32" customFormat="1" ht="12.75" customHeight="1" x14ac:dyDescent="0.2">
      <c r="H6440" s="36"/>
    </row>
    <row r="6441" spans="8:8" s="32" customFormat="1" ht="12.75" customHeight="1" x14ac:dyDescent="0.2">
      <c r="H6441" s="36"/>
    </row>
    <row r="6442" spans="8:8" s="32" customFormat="1" ht="12.75" customHeight="1" x14ac:dyDescent="0.2">
      <c r="H6442" s="36"/>
    </row>
    <row r="6443" spans="8:8" s="32" customFormat="1" ht="12.75" customHeight="1" x14ac:dyDescent="0.2">
      <c r="H6443" s="36"/>
    </row>
    <row r="6444" spans="8:8" s="32" customFormat="1" ht="12.75" customHeight="1" x14ac:dyDescent="0.2">
      <c r="H6444" s="36"/>
    </row>
    <row r="6445" spans="8:8" s="32" customFormat="1" ht="12.75" customHeight="1" x14ac:dyDescent="0.2">
      <c r="H6445" s="36"/>
    </row>
    <row r="6446" spans="8:8" s="32" customFormat="1" ht="12.75" customHeight="1" x14ac:dyDescent="0.2">
      <c r="H6446" s="36"/>
    </row>
    <row r="6447" spans="8:8" s="32" customFormat="1" ht="12.75" customHeight="1" x14ac:dyDescent="0.2">
      <c r="H6447" s="36"/>
    </row>
    <row r="6448" spans="8:8" s="32" customFormat="1" ht="12.75" customHeight="1" x14ac:dyDescent="0.2">
      <c r="H6448" s="36"/>
    </row>
    <row r="6449" spans="8:8" s="32" customFormat="1" ht="12.75" customHeight="1" x14ac:dyDescent="0.2">
      <c r="H6449" s="36"/>
    </row>
    <row r="6450" spans="8:8" s="32" customFormat="1" ht="12.75" customHeight="1" x14ac:dyDescent="0.2">
      <c r="H6450" s="36"/>
    </row>
    <row r="6451" spans="8:8" s="32" customFormat="1" ht="12.75" customHeight="1" x14ac:dyDescent="0.2">
      <c r="H6451" s="36"/>
    </row>
    <row r="6452" spans="8:8" s="32" customFormat="1" ht="12.75" customHeight="1" x14ac:dyDescent="0.2">
      <c r="H6452" s="36"/>
    </row>
    <row r="6453" spans="8:8" s="32" customFormat="1" ht="12.75" customHeight="1" x14ac:dyDescent="0.2">
      <c r="H6453" s="36"/>
    </row>
    <row r="6454" spans="8:8" s="32" customFormat="1" ht="12.75" customHeight="1" x14ac:dyDescent="0.2">
      <c r="H6454" s="36"/>
    </row>
    <row r="6455" spans="8:8" s="32" customFormat="1" ht="12.75" customHeight="1" x14ac:dyDescent="0.2">
      <c r="H6455" s="36"/>
    </row>
    <row r="6456" spans="8:8" s="32" customFormat="1" ht="12.75" customHeight="1" x14ac:dyDescent="0.2">
      <c r="H6456" s="36"/>
    </row>
    <row r="6457" spans="8:8" s="32" customFormat="1" ht="12.75" customHeight="1" x14ac:dyDescent="0.2">
      <c r="H6457" s="36"/>
    </row>
    <row r="6458" spans="8:8" s="32" customFormat="1" ht="12.75" customHeight="1" x14ac:dyDescent="0.2">
      <c r="H6458" s="36"/>
    </row>
    <row r="6459" spans="8:8" s="32" customFormat="1" ht="12.75" customHeight="1" x14ac:dyDescent="0.2">
      <c r="H6459" s="36"/>
    </row>
    <row r="6460" spans="8:8" s="32" customFormat="1" ht="12.75" customHeight="1" x14ac:dyDescent="0.2">
      <c r="H6460" s="36"/>
    </row>
    <row r="6461" spans="8:8" s="32" customFormat="1" ht="12.75" customHeight="1" x14ac:dyDescent="0.2">
      <c r="H6461" s="36"/>
    </row>
    <row r="6462" spans="8:8" s="32" customFormat="1" ht="12.75" customHeight="1" x14ac:dyDescent="0.2">
      <c r="H6462" s="36"/>
    </row>
    <row r="6463" spans="8:8" s="32" customFormat="1" ht="12.75" customHeight="1" x14ac:dyDescent="0.2">
      <c r="H6463" s="36"/>
    </row>
    <row r="6464" spans="8:8" s="32" customFormat="1" ht="12.75" customHeight="1" x14ac:dyDescent="0.2">
      <c r="H6464" s="36"/>
    </row>
    <row r="6465" spans="8:8" s="32" customFormat="1" ht="12.75" customHeight="1" x14ac:dyDescent="0.2">
      <c r="H6465" s="36"/>
    </row>
    <row r="6466" spans="8:8" s="32" customFormat="1" ht="12.75" customHeight="1" x14ac:dyDescent="0.2">
      <c r="H6466" s="36"/>
    </row>
    <row r="6467" spans="8:8" s="32" customFormat="1" ht="12.75" customHeight="1" x14ac:dyDescent="0.2">
      <c r="H6467" s="36"/>
    </row>
    <row r="6468" spans="8:8" s="32" customFormat="1" ht="12.75" customHeight="1" x14ac:dyDescent="0.2">
      <c r="H6468" s="36"/>
    </row>
    <row r="6469" spans="8:8" s="32" customFormat="1" ht="12.75" customHeight="1" x14ac:dyDescent="0.2">
      <c r="H6469" s="36"/>
    </row>
    <row r="6470" spans="8:8" s="32" customFormat="1" ht="12.75" customHeight="1" x14ac:dyDescent="0.2">
      <c r="H6470" s="36"/>
    </row>
    <row r="6471" spans="8:8" s="32" customFormat="1" ht="12.75" customHeight="1" x14ac:dyDescent="0.2">
      <c r="H6471" s="36"/>
    </row>
    <row r="6472" spans="8:8" s="32" customFormat="1" ht="12.75" customHeight="1" x14ac:dyDescent="0.2">
      <c r="H6472" s="36"/>
    </row>
    <row r="6473" spans="8:8" s="32" customFormat="1" ht="12.75" customHeight="1" x14ac:dyDescent="0.2">
      <c r="H6473" s="36"/>
    </row>
    <row r="6474" spans="8:8" s="32" customFormat="1" ht="12.75" customHeight="1" x14ac:dyDescent="0.2">
      <c r="H6474" s="36"/>
    </row>
    <row r="6475" spans="8:8" s="32" customFormat="1" ht="12.75" customHeight="1" x14ac:dyDescent="0.2">
      <c r="H6475" s="36"/>
    </row>
    <row r="6476" spans="8:8" s="32" customFormat="1" ht="12.75" customHeight="1" x14ac:dyDescent="0.2">
      <c r="H6476" s="36"/>
    </row>
    <row r="6477" spans="8:8" s="32" customFormat="1" ht="12.75" customHeight="1" x14ac:dyDescent="0.2">
      <c r="H6477" s="36"/>
    </row>
    <row r="6478" spans="8:8" s="32" customFormat="1" ht="12.75" customHeight="1" x14ac:dyDescent="0.2">
      <c r="H6478" s="36"/>
    </row>
    <row r="6479" spans="8:8" s="32" customFormat="1" ht="12.75" customHeight="1" x14ac:dyDescent="0.2">
      <c r="H6479" s="36"/>
    </row>
    <row r="6480" spans="8:8" s="32" customFormat="1" ht="12.75" customHeight="1" x14ac:dyDescent="0.2">
      <c r="H6480" s="36"/>
    </row>
    <row r="6481" spans="8:8" s="32" customFormat="1" ht="12.75" customHeight="1" x14ac:dyDescent="0.2">
      <c r="H6481" s="36"/>
    </row>
    <row r="6482" spans="8:8" s="32" customFormat="1" ht="12.75" customHeight="1" x14ac:dyDescent="0.2">
      <c r="H6482" s="36"/>
    </row>
    <row r="6483" spans="8:8" s="32" customFormat="1" ht="12.75" customHeight="1" x14ac:dyDescent="0.2">
      <c r="H6483" s="36"/>
    </row>
    <row r="6484" spans="8:8" s="32" customFormat="1" ht="12.75" customHeight="1" x14ac:dyDescent="0.2">
      <c r="H6484" s="36"/>
    </row>
    <row r="6485" spans="8:8" s="32" customFormat="1" ht="12.75" customHeight="1" x14ac:dyDescent="0.2">
      <c r="H6485" s="36"/>
    </row>
    <row r="6486" spans="8:8" s="32" customFormat="1" ht="12.75" customHeight="1" x14ac:dyDescent="0.2">
      <c r="H6486" s="36"/>
    </row>
    <row r="6487" spans="8:8" s="32" customFormat="1" ht="12.75" customHeight="1" x14ac:dyDescent="0.2">
      <c r="H6487" s="36"/>
    </row>
    <row r="6488" spans="8:8" s="32" customFormat="1" ht="12.75" customHeight="1" x14ac:dyDescent="0.2">
      <c r="H6488" s="36"/>
    </row>
    <row r="6489" spans="8:8" s="32" customFormat="1" ht="12.75" customHeight="1" x14ac:dyDescent="0.2">
      <c r="H6489" s="36"/>
    </row>
    <row r="6490" spans="8:8" s="32" customFormat="1" ht="12.75" customHeight="1" x14ac:dyDescent="0.2">
      <c r="H6490" s="36"/>
    </row>
    <row r="6491" spans="8:8" s="32" customFormat="1" ht="12.75" customHeight="1" x14ac:dyDescent="0.2">
      <c r="H6491" s="36"/>
    </row>
    <row r="6492" spans="8:8" s="32" customFormat="1" ht="12.75" customHeight="1" x14ac:dyDescent="0.2">
      <c r="H6492" s="36"/>
    </row>
    <row r="6493" spans="8:8" s="32" customFormat="1" ht="12.75" customHeight="1" x14ac:dyDescent="0.2">
      <c r="H6493" s="36"/>
    </row>
    <row r="6494" spans="8:8" s="32" customFormat="1" ht="12.75" customHeight="1" x14ac:dyDescent="0.2">
      <c r="H6494" s="36"/>
    </row>
    <row r="6495" spans="8:8" s="32" customFormat="1" ht="12.75" customHeight="1" x14ac:dyDescent="0.2">
      <c r="H6495" s="36"/>
    </row>
    <row r="6496" spans="8:8" s="32" customFormat="1" ht="12.75" customHeight="1" x14ac:dyDescent="0.2">
      <c r="H6496" s="36"/>
    </row>
    <row r="6497" spans="8:8" s="32" customFormat="1" ht="12.75" customHeight="1" x14ac:dyDescent="0.2">
      <c r="H6497" s="36"/>
    </row>
    <row r="6498" spans="8:8" s="32" customFormat="1" ht="12.75" customHeight="1" x14ac:dyDescent="0.2">
      <c r="H6498" s="36"/>
    </row>
    <row r="6499" spans="8:8" s="32" customFormat="1" ht="12.75" customHeight="1" x14ac:dyDescent="0.2">
      <c r="H6499" s="36"/>
    </row>
    <row r="6500" spans="8:8" s="32" customFormat="1" ht="12.75" customHeight="1" x14ac:dyDescent="0.2">
      <c r="H6500" s="36"/>
    </row>
    <row r="6501" spans="8:8" s="32" customFormat="1" ht="12.75" customHeight="1" x14ac:dyDescent="0.2">
      <c r="H6501" s="36"/>
    </row>
    <row r="6502" spans="8:8" s="32" customFormat="1" ht="12.75" customHeight="1" x14ac:dyDescent="0.2">
      <c r="H6502" s="36"/>
    </row>
    <row r="6503" spans="8:8" s="32" customFormat="1" ht="12.75" customHeight="1" x14ac:dyDescent="0.2">
      <c r="H6503" s="36"/>
    </row>
    <row r="6504" spans="8:8" s="32" customFormat="1" ht="12.75" customHeight="1" x14ac:dyDescent="0.2">
      <c r="H6504" s="36"/>
    </row>
    <row r="6505" spans="8:8" s="32" customFormat="1" ht="12.75" customHeight="1" x14ac:dyDescent="0.2">
      <c r="H6505" s="36"/>
    </row>
    <row r="6506" spans="8:8" s="32" customFormat="1" ht="12.75" customHeight="1" x14ac:dyDescent="0.2">
      <c r="H6506" s="36"/>
    </row>
    <row r="6507" spans="8:8" s="32" customFormat="1" ht="12.75" customHeight="1" x14ac:dyDescent="0.2">
      <c r="H6507" s="36"/>
    </row>
    <row r="6508" spans="8:8" s="32" customFormat="1" ht="12.75" customHeight="1" x14ac:dyDescent="0.2">
      <c r="H6508" s="36"/>
    </row>
    <row r="6509" spans="8:8" s="32" customFormat="1" ht="12.75" customHeight="1" x14ac:dyDescent="0.2">
      <c r="H6509" s="36"/>
    </row>
    <row r="6510" spans="8:8" s="32" customFormat="1" ht="12.75" customHeight="1" x14ac:dyDescent="0.2">
      <c r="H6510" s="36"/>
    </row>
    <row r="6511" spans="8:8" s="32" customFormat="1" ht="12.75" customHeight="1" x14ac:dyDescent="0.2">
      <c r="H6511" s="36"/>
    </row>
    <row r="6512" spans="8:8" s="32" customFormat="1" ht="12.75" customHeight="1" x14ac:dyDescent="0.2">
      <c r="H6512" s="36"/>
    </row>
    <row r="6513" spans="8:8" s="32" customFormat="1" ht="12.75" customHeight="1" x14ac:dyDescent="0.2">
      <c r="H6513" s="36"/>
    </row>
    <row r="6514" spans="8:8" s="32" customFormat="1" ht="12.75" customHeight="1" x14ac:dyDescent="0.2">
      <c r="H6514" s="36"/>
    </row>
    <row r="6515" spans="8:8" s="32" customFormat="1" ht="12.75" customHeight="1" x14ac:dyDescent="0.2">
      <c r="H6515" s="36"/>
    </row>
    <row r="6516" spans="8:8" s="32" customFormat="1" ht="12.75" customHeight="1" x14ac:dyDescent="0.2">
      <c r="H6516" s="36"/>
    </row>
    <row r="6517" spans="8:8" s="32" customFormat="1" ht="12.75" customHeight="1" x14ac:dyDescent="0.2">
      <c r="H6517" s="36"/>
    </row>
    <row r="6518" spans="8:8" s="32" customFormat="1" ht="12.75" customHeight="1" x14ac:dyDescent="0.2">
      <c r="H6518" s="36"/>
    </row>
    <row r="6519" spans="8:8" s="32" customFormat="1" ht="12.75" customHeight="1" x14ac:dyDescent="0.2">
      <c r="H6519" s="36"/>
    </row>
    <row r="6520" spans="8:8" s="32" customFormat="1" ht="12.75" customHeight="1" x14ac:dyDescent="0.2">
      <c r="H6520" s="36"/>
    </row>
    <row r="6521" spans="8:8" s="32" customFormat="1" ht="12.75" customHeight="1" x14ac:dyDescent="0.2">
      <c r="H6521" s="36"/>
    </row>
    <row r="6522" spans="8:8" s="32" customFormat="1" ht="12.75" customHeight="1" x14ac:dyDescent="0.2">
      <c r="H6522" s="36"/>
    </row>
    <row r="6523" spans="8:8" s="32" customFormat="1" ht="12.75" customHeight="1" x14ac:dyDescent="0.2">
      <c r="H6523" s="36"/>
    </row>
    <row r="6524" spans="8:8" s="32" customFormat="1" ht="12.75" customHeight="1" x14ac:dyDescent="0.2">
      <c r="H6524" s="36"/>
    </row>
    <row r="6525" spans="8:8" s="32" customFormat="1" ht="12.75" customHeight="1" x14ac:dyDescent="0.2">
      <c r="H6525" s="36"/>
    </row>
    <row r="6526" spans="8:8" s="32" customFormat="1" ht="12.75" customHeight="1" x14ac:dyDescent="0.2">
      <c r="H6526" s="36"/>
    </row>
    <row r="6527" spans="8:8" s="32" customFormat="1" ht="12.75" customHeight="1" x14ac:dyDescent="0.2">
      <c r="H6527" s="36"/>
    </row>
    <row r="6528" spans="8:8" s="32" customFormat="1" ht="12.75" customHeight="1" x14ac:dyDescent="0.2">
      <c r="H6528" s="36"/>
    </row>
    <row r="6529" spans="8:8" s="32" customFormat="1" ht="12.75" customHeight="1" x14ac:dyDescent="0.2">
      <c r="H6529" s="36"/>
    </row>
    <row r="6530" spans="8:8" s="32" customFormat="1" ht="12.75" customHeight="1" x14ac:dyDescent="0.2">
      <c r="H6530" s="36"/>
    </row>
    <row r="6531" spans="8:8" s="32" customFormat="1" ht="12.75" customHeight="1" x14ac:dyDescent="0.2">
      <c r="H6531" s="36"/>
    </row>
    <row r="6532" spans="8:8" s="32" customFormat="1" ht="12.75" customHeight="1" x14ac:dyDescent="0.2">
      <c r="H6532" s="36"/>
    </row>
    <row r="6533" spans="8:8" s="32" customFormat="1" ht="12.75" customHeight="1" x14ac:dyDescent="0.2">
      <c r="H6533" s="36"/>
    </row>
    <row r="6534" spans="8:8" s="32" customFormat="1" ht="12.75" customHeight="1" x14ac:dyDescent="0.2">
      <c r="H6534" s="36"/>
    </row>
    <row r="6535" spans="8:8" s="32" customFormat="1" ht="12.75" customHeight="1" x14ac:dyDescent="0.2">
      <c r="H6535" s="36"/>
    </row>
    <row r="6536" spans="8:8" s="32" customFormat="1" ht="12.75" customHeight="1" x14ac:dyDescent="0.2">
      <c r="H6536" s="36"/>
    </row>
    <row r="6537" spans="8:8" s="32" customFormat="1" ht="12.75" customHeight="1" x14ac:dyDescent="0.2">
      <c r="H6537" s="36"/>
    </row>
    <row r="6538" spans="8:8" s="32" customFormat="1" ht="12.75" customHeight="1" x14ac:dyDescent="0.2">
      <c r="H6538" s="36"/>
    </row>
    <row r="6539" spans="8:8" s="32" customFormat="1" ht="12.75" customHeight="1" x14ac:dyDescent="0.2">
      <c r="H6539" s="36"/>
    </row>
    <row r="6540" spans="8:8" s="32" customFormat="1" ht="12.75" customHeight="1" x14ac:dyDescent="0.2">
      <c r="H6540" s="36"/>
    </row>
    <row r="6541" spans="8:8" s="32" customFormat="1" ht="12.75" customHeight="1" x14ac:dyDescent="0.2">
      <c r="H6541" s="36"/>
    </row>
    <row r="6542" spans="8:8" s="32" customFormat="1" ht="12.75" customHeight="1" x14ac:dyDescent="0.2">
      <c r="H6542" s="36"/>
    </row>
    <row r="6543" spans="8:8" s="32" customFormat="1" ht="12.75" customHeight="1" x14ac:dyDescent="0.2">
      <c r="H6543" s="36"/>
    </row>
    <row r="6544" spans="8:8" s="32" customFormat="1" ht="12.75" customHeight="1" x14ac:dyDescent="0.2">
      <c r="H6544" s="36"/>
    </row>
    <row r="6545" spans="8:8" s="32" customFormat="1" ht="12.75" customHeight="1" x14ac:dyDescent="0.2">
      <c r="H6545" s="36"/>
    </row>
    <row r="6546" spans="8:8" s="32" customFormat="1" ht="12.75" customHeight="1" x14ac:dyDescent="0.2">
      <c r="H6546" s="36"/>
    </row>
    <row r="6547" spans="8:8" s="32" customFormat="1" ht="12.75" customHeight="1" x14ac:dyDescent="0.2">
      <c r="H6547" s="36"/>
    </row>
    <row r="6548" spans="8:8" s="32" customFormat="1" ht="12.75" customHeight="1" x14ac:dyDescent="0.2">
      <c r="H6548" s="36"/>
    </row>
    <row r="6549" spans="8:8" s="32" customFormat="1" ht="12.75" customHeight="1" x14ac:dyDescent="0.2">
      <c r="H6549" s="36"/>
    </row>
    <row r="6550" spans="8:8" s="32" customFormat="1" ht="12.75" customHeight="1" x14ac:dyDescent="0.2">
      <c r="H6550" s="36"/>
    </row>
    <row r="6551" spans="8:8" s="32" customFormat="1" ht="12.75" customHeight="1" x14ac:dyDescent="0.2">
      <c r="H6551" s="36"/>
    </row>
    <row r="6552" spans="8:8" s="32" customFormat="1" ht="12.75" customHeight="1" x14ac:dyDescent="0.2">
      <c r="H6552" s="36"/>
    </row>
    <row r="6553" spans="8:8" s="32" customFormat="1" ht="12.75" customHeight="1" x14ac:dyDescent="0.2">
      <c r="H6553" s="36"/>
    </row>
    <row r="6554" spans="8:8" s="32" customFormat="1" ht="12.75" customHeight="1" x14ac:dyDescent="0.2">
      <c r="H6554" s="36"/>
    </row>
    <row r="6555" spans="8:8" s="32" customFormat="1" ht="12.75" customHeight="1" x14ac:dyDescent="0.2">
      <c r="H6555" s="36"/>
    </row>
    <row r="6556" spans="8:8" s="32" customFormat="1" ht="12.75" customHeight="1" x14ac:dyDescent="0.2">
      <c r="H6556" s="36"/>
    </row>
    <row r="6557" spans="8:8" s="32" customFormat="1" ht="12.75" customHeight="1" x14ac:dyDescent="0.2">
      <c r="H6557" s="36"/>
    </row>
    <row r="6558" spans="8:8" s="32" customFormat="1" ht="12.75" customHeight="1" x14ac:dyDescent="0.2">
      <c r="H6558" s="36"/>
    </row>
    <row r="6559" spans="8:8" s="32" customFormat="1" ht="12.75" customHeight="1" x14ac:dyDescent="0.2">
      <c r="H6559" s="36"/>
    </row>
    <row r="6560" spans="8:8" s="32" customFormat="1" ht="12.75" customHeight="1" x14ac:dyDescent="0.2">
      <c r="H6560" s="36"/>
    </row>
    <row r="6561" spans="8:8" s="32" customFormat="1" ht="12.75" customHeight="1" x14ac:dyDescent="0.2">
      <c r="H6561" s="36"/>
    </row>
    <row r="6562" spans="8:8" s="32" customFormat="1" ht="12.75" customHeight="1" x14ac:dyDescent="0.2">
      <c r="H6562" s="36"/>
    </row>
    <row r="6563" spans="8:8" s="32" customFormat="1" ht="12.75" customHeight="1" x14ac:dyDescent="0.2">
      <c r="H6563" s="36"/>
    </row>
    <row r="6564" spans="8:8" s="32" customFormat="1" ht="12.75" customHeight="1" x14ac:dyDescent="0.2">
      <c r="H6564" s="36"/>
    </row>
    <row r="6565" spans="8:8" s="32" customFormat="1" ht="12.75" customHeight="1" x14ac:dyDescent="0.2">
      <c r="H6565" s="36"/>
    </row>
    <row r="6566" spans="8:8" s="32" customFormat="1" ht="12.75" customHeight="1" x14ac:dyDescent="0.2">
      <c r="H6566" s="36"/>
    </row>
    <row r="6567" spans="8:8" s="32" customFormat="1" ht="12.75" customHeight="1" x14ac:dyDescent="0.2">
      <c r="H6567" s="36"/>
    </row>
    <row r="6568" spans="8:8" s="32" customFormat="1" ht="12.75" customHeight="1" x14ac:dyDescent="0.2">
      <c r="H6568" s="36"/>
    </row>
    <row r="6569" spans="8:8" s="32" customFormat="1" ht="12.75" customHeight="1" x14ac:dyDescent="0.2">
      <c r="H6569" s="36"/>
    </row>
    <row r="6570" spans="8:8" s="32" customFormat="1" ht="12.75" customHeight="1" x14ac:dyDescent="0.2">
      <c r="H6570" s="36"/>
    </row>
    <row r="6571" spans="8:8" s="32" customFormat="1" ht="12.75" customHeight="1" x14ac:dyDescent="0.2">
      <c r="H6571" s="36"/>
    </row>
    <row r="6572" spans="8:8" s="32" customFormat="1" ht="12.75" customHeight="1" x14ac:dyDescent="0.2">
      <c r="H6572" s="36"/>
    </row>
    <row r="6573" spans="8:8" s="32" customFormat="1" ht="12.75" customHeight="1" x14ac:dyDescent="0.2">
      <c r="H6573" s="36"/>
    </row>
    <row r="6574" spans="8:8" s="32" customFormat="1" ht="12.75" customHeight="1" x14ac:dyDescent="0.2">
      <c r="H6574" s="36"/>
    </row>
    <row r="6575" spans="8:8" s="32" customFormat="1" ht="12.75" customHeight="1" x14ac:dyDescent="0.2">
      <c r="H6575" s="36"/>
    </row>
    <row r="6576" spans="8:8" s="32" customFormat="1" ht="12.75" customHeight="1" x14ac:dyDescent="0.2">
      <c r="H6576" s="36"/>
    </row>
    <row r="6577" spans="8:8" s="32" customFormat="1" ht="12.75" customHeight="1" x14ac:dyDescent="0.2">
      <c r="H6577" s="36"/>
    </row>
    <row r="6578" spans="8:8" s="32" customFormat="1" ht="12.75" customHeight="1" x14ac:dyDescent="0.2">
      <c r="H6578" s="36"/>
    </row>
    <row r="6579" spans="8:8" s="32" customFormat="1" ht="12.75" customHeight="1" x14ac:dyDescent="0.2">
      <c r="H6579" s="36"/>
    </row>
    <row r="6580" spans="8:8" s="32" customFormat="1" ht="12.75" customHeight="1" x14ac:dyDescent="0.2">
      <c r="H6580" s="36"/>
    </row>
    <row r="6581" spans="8:8" s="32" customFormat="1" ht="12.75" customHeight="1" x14ac:dyDescent="0.2">
      <c r="H6581" s="36"/>
    </row>
    <row r="6582" spans="8:8" s="32" customFormat="1" ht="12.75" customHeight="1" x14ac:dyDescent="0.2">
      <c r="H6582" s="36"/>
    </row>
    <row r="6583" spans="8:8" s="32" customFormat="1" ht="12.75" customHeight="1" x14ac:dyDescent="0.2">
      <c r="H6583" s="36"/>
    </row>
    <row r="6584" spans="8:8" s="32" customFormat="1" ht="12.75" customHeight="1" x14ac:dyDescent="0.2">
      <c r="H6584" s="36"/>
    </row>
    <row r="6585" spans="8:8" s="32" customFormat="1" ht="12.75" customHeight="1" x14ac:dyDescent="0.2">
      <c r="H6585" s="36"/>
    </row>
    <row r="6586" spans="8:8" s="32" customFormat="1" ht="12.75" customHeight="1" x14ac:dyDescent="0.2">
      <c r="H6586" s="36"/>
    </row>
    <row r="6587" spans="8:8" s="32" customFormat="1" ht="12.75" customHeight="1" x14ac:dyDescent="0.2">
      <c r="H6587" s="36"/>
    </row>
    <row r="6588" spans="8:8" s="32" customFormat="1" ht="12.75" customHeight="1" x14ac:dyDescent="0.2">
      <c r="H6588" s="36"/>
    </row>
    <row r="6589" spans="8:8" s="32" customFormat="1" ht="12.75" customHeight="1" x14ac:dyDescent="0.2">
      <c r="H6589" s="36"/>
    </row>
    <row r="6590" spans="8:8" s="32" customFormat="1" ht="12.75" customHeight="1" x14ac:dyDescent="0.2">
      <c r="H6590" s="36"/>
    </row>
    <row r="6591" spans="8:8" s="32" customFormat="1" ht="12.75" customHeight="1" x14ac:dyDescent="0.2">
      <c r="H6591" s="36"/>
    </row>
    <row r="6592" spans="8:8" s="32" customFormat="1" ht="12.75" customHeight="1" x14ac:dyDescent="0.2">
      <c r="H6592" s="36"/>
    </row>
    <row r="6593" spans="8:8" s="32" customFormat="1" ht="12.75" customHeight="1" x14ac:dyDescent="0.2">
      <c r="H6593" s="36"/>
    </row>
    <row r="6594" spans="8:8" s="32" customFormat="1" ht="12.75" customHeight="1" x14ac:dyDescent="0.2">
      <c r="H6594" s="36"/>
    </row>
    <row r="6595" spans="8:8" s="32" customFormat="1" ht="12.75" customHeight="1" x14ac:dyDescent="0.2">
      <c r="H6595" s="36"/>
    </row>
    <row r="6596" spans="8:8" s="32" customFormat="1" ht="12.75" customHeight="1" x14ac:dyDescent="0.2">
      <c r="H6596" s="36"/>
    </row>
    <row r="6597" spans="8:8" s="32" customFormat="1" ht="12.75" customHeight="1" x14ac:dyDescent="0.2">
      <c r="H6597" s="36"/>
    </row>
    <row r="6598" spans="8:8" s="32" customFormat="1" ht="12.75" customHeight="1" x14ac:dyDescent="0.2">
      <c r="H6598" s="36"/>
    </row>
    <row r="6599" spans="8:8" s="32" customFormat="1" ht="12.75" customHeight="1" x14ac:dyDescent="0.2">
      <c r="H6599" s="36"/>
    </row>
    <row r="6600" spans="8:8" s="32" customFormat="1" ht="12.75" customHeight="1" x14ac:dyDescent="0.2">
      <c r="H6600" s="36"/>
    </row>
    <row r="6601" spans="8:8" s="32" customFormat="1" ht="12.75" customHeight="1" x14ac:dyDescent="0.2">
      <c r="H6601" s="36"/>
    </row>
    <row r="6602" spans="8:8" s="32" customFormat="1" ht="12.75" customHeight="1" x14ac:dyDescent="0.2">
      <c r="H6602" s="36"/>
    </row>
    <row r="6603" spans="8:8" s="32" customFormat="1" ht="12.75" customHeight="1" x14ac:dyDescent="0.2">
      <c r="H6603" s="36"/>
    </row>
    <row r="6604" spans="8:8" s="32" customFormat="1" ht="12.75" customHeight="1" x14ac:dyDescent="0.2">
      <c r="H6604" s="36"/>
    </row>
    <row r="6605" spans="8:8" s="32" customFormat="1" ht="12.75" customHeight="1" x14ac:dyDescent="0.2">
      <c r="H6605" s="36"/>
    </row>
    <row r="6606" spans="8:8" s="32" customFormat="1" ht="12.75" customHeight="1" x14ac:dyDescent="0.2">
      <c r="H6606" s="36"/>
    </row>
    <row r="6607" spans="8:8" s="32" customFormat="1" ht="12.75" customHeight="1" x14ac:dyDescent="0.2">
      <c r="H6607" s="36"/>
    </row>
    <row r="6608" spans="8:8" s="32" customFormat="1" ht="12.75" customHeight="1" x14ac:dyDescent="0.2">
      <c r="H6608" s="36"/>
    </row>
    <row r="6609" spans="8:8" s="32" customFormat="1" ht="12.75" customHeight="1" x14ac:dyDescent="0.2">
      <c r="H6609" s="36"/>
    </row>
    <row r="6610" spans="8:8" s="32" customFormat="1" ht="12.75" customHeight="1" x14ac:dyDescent="0.2">
      <c r="H6610" s="36"/>
    </row>
    <row r="6611" spans="8:8" s="32" customFormat="1" ht="12.75" customHeight="1" x14ac:dyDescent="0.2">
      <c r="H6611" s="36"/>
    </row>
    <row r="6612" spans="8:8" s="32" customFormat="1" ht="12.75" customHeight="1" x14ac:dyDescent="0.2">
      <c r="H6612" s="36"/>
    </row>
    <row r="6613" spans="8:8" s="32" customFormat="1" ht="12.75" customHeight="1" x14ac:dyDescent="0.2">
      <c r="H6613" s="36"/>
    </row>
    <row r="6614" spans="8:8" s="32" customFormat="1" ht="12.75" customHeight="1" x14ac:dyDescent="0.2">
      <c r="H6614" s="36"/>
    </row>
    <row r="6615" spans="8:8" s="32" customFormat="1" ht="12.75" customHeight="1" x14ac:dyDescent="0.2">
      <c r="H6615" s="36"/>
    </row>
    <row r="6616" spans="8:8" s="32" customFormat="1" ht="12.75" customHeight="1" x14ac:dyDescent="0.2">
      <c r="H6616" s="36"/>
    </row>
    <row r="6617" spans="8:8" s="32" customFormat="1" ht="12.75" customHeight="1" x14ac:dyDescent="0.2">
      <c r="H6617" s="36"/>
    </row>
    <row r="6618" spans="8:8" s="32" customFormat="1" ht="12.75" customHeight="1" x14ac:dyDescent="0.2">
      <c r="H6618" s="36"/>
    </row>
    <row r="6619" spans="8:8" s="32" customFormat="1" ht="12.75" customHeight="1" x14ac:dyDescent="0.2">
      <c r="H6619" s="36"/>
    </row>
    <row r="6620" spans="8:8" s="32" customFormat="1" ht="12.75" customHeight="1" x14ac:dyDescent="0.2">
      <c r="H6620" s="36"/>
    </row>
    <row r="6621" spans="8:8" s="32" customFormat="1" ht="12.75" customHeight="1" x14ac:dyDescent="0.2">
      <c r="H6621" s="36"/>
    </row>
    <row r="6622" spans="8:8" s="32" customFormat="1" ht="12.75" customHeight="1" x14ac:dyDescent="0.2">
      <c r="H6622" s="36"/>
    </row>
    <row r="6623" spans="8:8" s="32" customFormat="1" ht="12.75" customHeight="1" x14ac:dyDescent="0.2">
      <c r="H6623" s="36"/>
    </row>
    <row r="6624" spans="8:8" s="32" customFormat="1" ht="12.75" customHeight="1" x14ac:dyDescent="0.2">
      <c r="H6624" s="36"/>
    </row>
    <row r="6625" spans="8:8" s="32" customFormat="1" ht="12.75" customHeight="1" x14ac:dyDescent="0.2">
      <c r="H6625" s="36"/>
    </row>
    <row r="6626" spans="8:8" s="32" customFormat="1" ht="12.75" customHeight="1" x14ac:dyDescent="0.2">
      <c r="H6626" s="36"/>
    </row>
    <row r="6627" spans="8:8" s="32" customFormat="1" ht="12.75" customHeight="1" x14ac:dyDescent="0.2">
      <c r="H6627" s="36"/>
    </row>
    <row r="6628" spans="8:8" s="32" customFormat="1" ht="12.75" customHeight="1" x14ac:dyDescent="0.2">
      <c r="H6628" s="36"/>
    </row>
    <row r="6629" spans="8:8" s="32" customFormat="1" ht="12.75" customHeight="1" x14ac:dyDescent="0.2">
      <c r="H6629" s="36"/>
    </row>
    <row r="6630" spans="8:8" s="32" customFormat="1" ht="12.75" customHeight="1" x14ac:dyDescent="0.2">
      <c r="H6630" s="36"/>
    </row>
    <row r="6631" spans="8:8" s="32" customFormat="1" ht="12.75" customHeight="1" x14ac:dyDescent="0.2">
      <c r="H6631" s="36"/>
    </row>
    <row r="6632" spans="8:8" s="32" customFormat="1" ht="12.75" customHeight="1" x14ac:dyDescent="0.2">
      <c r="H6632" s="36"/>
    </row>
    <row r="6633" spans="8:8" s="32" customFormat="1" ht="12.75" customHeight="1" x14ac:dyDescent="0.2">
      <c r="H6633" s="36"/>
    </row>
    <row r="6634" spans="8:8" s="32" customFormat="1" ht="12.75" customHeight="1" x14ac:dyDescent="0.2">
      <c r="H6634" s="36"/>
    </row>
    <row r="6635" spans="8:8" s="32" customFormat="1" ht="12.75" customHeight="1" x14ac:dyDescent="0.2">
      <c r="H6635" s="36"/>
    </row>
    <row r="6636" spans="8:8" s="32" customFormat="1" ht="12.75" customHeight="1" x14ac:dyDescent="0.2">
      <c r="H6636" s="36"/>
    </row>
    <row r="6637" spans="8:8" s="32" customFormat="1" ht="12.75" customHeight="1" x14ac:dyDescent="0.2">
      <c r="H6637" s="36"/>
    </row>
    <row r="6638" spans="8:8" s="32" customFormat="1" ht="12.75" customHeight="1" x14ac:dyDescent="0.2">
      <c r="H6638" s="36"/>
    </row>
    <row r="6639" spans="8:8" s="32" customFormat="1" ht="12.75" customHeight="1" x14ac:dyDescent="0.2">
      <c r="H6639" s="36"/>
    </row>
    <row r="6640" spans="8:8" s="32" customFormat="1" ht="12.75" customHeight="1" x14ac:dyDescent="0.2">
      <c r="H6640" s="36"/>
    </row>
    <row r="6641" spans="8:8" s="32" customFormat="1" ht="12.75" customHeight="1" x14ac:dyDescent="0.2">
      <c r="H6641" s="36"/>
    </row>
    <row r="6642" spans="8:8" s="32" customFormat="1" ht="12.75" customHeight="1" x14ac:dyDescent="0.2">
      <c r="H6642" s="36"/>
    </row>
    <row r="6643" spans="8:8" s="32" customFormat="1" ht="12.75" customHeight="1" x14ac:dyDescent="0.2">
      <c r="H6643" s="36"/>
    </row>
    <row r="6644" spans="8:8" s="32" customFormat="1" ht="12.75" customHeight="1" x14ac:dyDescent="0.2">
      <c r="H6644" s="36"/>
    </row>
    <row r="6645" spans="8:8" s="32" customFormat="1" ht="12.75" customHeight="1" x14ac:dyDescent="0.2">
      <c r="H6645" s="36"/>
    </row>
    <row r="6646" spans="8:8" s="32" customFormat="1" ht="12.75" customHeight="1" x14ac:dyDescent="0.2">
      <c r="H6646" s="36"/>
    </row>
    <row r="6647" spans="8:8" s="32" customFormat="1" ht="12.75" customHeight="1" x14ac:dyDescent="0.2">
      <c r="H6647" s="36"/>
    </row>
    <row r="6648" spans="8:8" s="32" customFormat="1" ht="12.75" customHeight="1" x14ac:dyDescent="0.2">
      <c r="H6648" s="36"/>
    </row>
    <row r="6649" spans="8:8" s="32" customFormat="1" ht="12.75" customHeight="1" x14ac:dyDescent="0.2">
      <c r="H6649" s="36"/>
    </row>
    <row r="6650" spans="8:8" s="32" customFormat="1" ht="12.75" customHeight="1" x14ac:dyDescent="0.2">
      <c r="H6650" s="36"/>
    </row>
    <row r="6651" spans="8:8" s="32" customFormat="1" ht="12.75" customHeight="1" x14ac:dyDescent="0.2">
      <c r="H6651" s="36"/>
    </row>
    <row r="6652" spans="8:8" s="32" customFormat="1" ht="12.75" customHeight="1" x14ac:dyDescent="0.2">
      <c r="H6652" s="36"/>
    </row>
    <row r="6653" spans="8:8" s="32" customFormat="1" ht="12.75" customHeight="1" x14ac:dyDescent="0.2">
      <c r="H6653" s="36"/>
    </row>
    <row r="6654" spans="8:8" s="32" customFormat="1" ht="12.75" customHeight="1" x14ac:dyDescent="0.2">
      <c r="H6654" s="36"/>
    </row>
    <row r="6655" spans="8:8" s="32" customFormat="1" ht="12.75" customHeight="1" x14ac:dyDescent="0.2">
      <c r="H6655" s="36"/>
    </row>
    <row r="6656" spans="8:8" s="32" customFormat="1" ht="12.75" customHeight="1" x14ac:dyDescent="0.2">
      <c r="H6656" s="36"/>
    </row>
    <row r="6657" spans="8:8" s="32" customFormat="1" ht="12.75" customHeight="1" x14ac:dyDescent="0.2">
      <c r="H6657" s="36"/>
    </row>
    <row r="6658" spans="8:8" s="32" customFormat="1" ht="12.75" customHeight="1" x14ac:dyDescent="0.2">
      <c r="H6658" s="36"/>
    </row>
    <row r="6659" spans="8:8" s="32" customFormat="1" ht="12.75" customHeight="1" x14ac:dyDescent="0.2">
      <c r="H6659" s="36"/>
    </row>
    <row r="6660" spans="8:8" s="32" customFormat="1" ht="12.75" customHeight="1" x14ac:dyDescent="0.2">
      <c r="H6660" s="36"/>
    </row>
    <row r="6661" spans="8:8" s="32" customFormat="1" ht="12.75" customHeight="1" x14ac:dyDescent="0.2">
      <c r="H6661" s="36"/>
    </row>
    <row r="6662" spans="8:8" s="32" customFormat="1" ht="12.75" customHeight="1" x14ac:dyDescent="0.2">
      <c r="H6662" s="36"/>
    </row>
    <row r="6663" spans="8:8" s="32" customFormat="1" ht="12.75" customHeight="1" x14ac:dyDescent="0.2">
      <c r="H6663" s="36"/>
    </row>
    <row r="6664" spans="8:8" s="32" customFormat="1" ht="12.75" customHeight="1" x14ac:dyDescent="0.2">
      <c r="H6664" s="36"/>
    </row>
    <row r="6665" spans="8:8" s="32" customFormat="1" ht="12.75" customHeight="1" x14ac:dyDescent="0.2">
      <c r="H6665" s="36"/>
    </row>
    <row r="6666" spans="8:8" s="32" customFormat="1" ht="12.75" customHeight="1" x14ac:dyDescent="0.2">
      <c r="H6666" s="36"/>
    </row>
    <row r="6667" spans="8:8" s="32" customFormat="1" ht="12.75" customHeight="1" x14ac:dyDescent="0.2">
      <c r="H6667" s="36"/>
    </row>
    <row r="6668" spans="8:8" s="32" customFormat="1" ht="12.75" customHeight="1" x14ac:dyDescent="0.2">
      <c r="H6668" s="36"/>
    </row>
    <row r="6669" spans="8:8" s="32" customFormat="1" ht="12.75" customHeight="1" x14ac:dyDescent="0.2">
      <c r="H6669" s="36"/>
    </row>
    <row r="6670" spans="8:8" s="32" customFormat="1" ht="12.75" customHeight="1" x14ac:dyDescent="0.2">
      <c r="H6670" s="36"/>
    </row>
    <row r="6671" spans="8:8" s="32" customFormat="1" ht="12.75" customHeight="1" x14ac:dyDescent="0.2">
      <c r="H6671" s="36"/>
    </row>
    <row r="6672" spans="8:8" s="32" customFormat="1" ht="12.75" customHeight="1" x14ac:dyDescent="0.2">
      <c r="H6672" s="36"/>
    </row>
    <row r="6673" spans="8:8" s="32" customFormat="1" ht="12.75" customHeight="1" x14ac:dyDescent="0.2">
      <c r="H6673" s="36"/>
    </row>
    <row r="6674" spans="8:8" s="32" customFormat="1" ht="12.75" customHeight="1" x14ac:dyDescent="0.2">
      <c r="H6674" s="36"/>
    </row>
    <row r="6675" spans="8:8" s="32" customFormat="1" ht="12.75" customHeight="1" x14ac:dyDescent="0.2">
      <c r="H6675" s="36"/>
    </row>
    <row r="6676" spans="8:8" s="32" customFormat="1" ht="12.75" customHeight="1" x14ac:dyDescent="0.2">
      <c r="H6676" s="36"/>
    </row>
    <row r="6677" spans="8:8" s="32" customFormat="1" ht="12.75" customHeight="1" x14ac:dyDescent="0.2">
      <c r="H6677" s="36"/>
    </row>
    <row r="6678" spans="8:8" s="32" customFormat="1" ht="12.75" customHeight="1" x14ac:dyDescent="0.2">
      <c r="H6678" s="36"/>
    </row>
    <row r="6679" spans="8:8" s="32" customFormat="1" ht="12.75" customHeight="1" x14ac:dyDescent="0.2">
      <c r="H6679" s="36"/>
    </row>
    <row r="6680" spans="8:8" s="32" customFormat="1" ht="12.75" customHeight="1" x14ac:dyDescent="0.2">
      <c r="H6680" s="36"/>
    </row>
    <row r="6681" spans="8:8" s="32" customFormat="1" ht="12.75" customHeight="1" x14ac:dyDescent="0.2">
      <c r="H6681" s="36"/>
    </row>
    <row r="6682" spans="8:8" s="32" customFormat="1" ht="12.75" customHeight="1" x14ac:dyDescent="0.2">
      <c r="H6682" s="36"/>
    </row>
    <row r="6683" spans="8:8" s="32" customFormat="1" ht="12.75" customHeight="1" x14ac:dyDescent="0.2">
      <c r="H6683" s="36"/>
    </row>
    <row r="6684" spans="8:8" s="32" customFormat="1" ht="12.75" customHeight="1" x14ac:dyDescent="0.2">
      <c r="H6684" s="36"/>
    </row>
    <row r="6685" spans="8:8" s="32" customFormat="1" ht="12.75" customHeight="1" x14ac:dyDescent="0.2">
      <c r="H6685" s="36"/>
    </row>
    <row r="6686" spans="8:8" s="32" customFormat="1" ht="12.75" customHeight="1" x14ac:dyDescent="0.2">
      <c r="H6686" s="36"/>
    </row>
    <row r="6687" spans="8:8" s="32" customFormat="1" ht="12.75" customHeight="1" x14ac:dyDescent="0.2">
      <c r="H6687" s="36"/>
    </row>
    <row r="6688" spans="8:8" s="32" customFormat="1" ht="12.75" customHeight="1" x14ac:dyDescent="0.2">
      <c r="H6688" s="36"/>
    </row>
    <row r="6689" spans="8:8" s="32" customFormat="1" ht="12.75" customHeight="1" x14ac:dyDescent="0.2">
      <c r="H6689" s="36"/>
    </row>
    <row r="6690" spans="8:8" s="32" customFormat="1" ht="12.75" customHeight="1" x14ac:dyDescent="0.2">
      <c r="H6690" s="36"/>
    </row>
    <row r="6691" spans="8:8" s="32" customFormat="1" ht="12.75" customHeight="1" x14ac:dyDescent="0.2">
      <c r="H6691" s="36"/>
    </row>
    <row r="6692" spans="8:8" s="32" customFormat="1" ht="12.75" customHeight="1" x14ac:dyDescent="0.2">
      <c r="H6692" s="36"/>
    </row>
    <row r="6693" spans="8:8" s="32" customFormat="1" ht="12.75" customHeight="1" x14ac:dyDescent="0.2">
      <c r="H6693" s="36"/>
    </row>
    <row r="6694" spans="8:8" s="32" customFormat="1" ht="12.75" customHeight="1" x14ac:dyDescent="0.2">
      <c r="H6694" s="36"/>
    </row>
    <row r="6695" spans="8:8" s="32" customFormat="1" ht="12.75" customHeight="1" x14ac:dyDescent="0.2">
      <c r="H6695" s="36"/>
    </row>
    <row r="6696" spans="8:8" s="32" customFormat="1" ht="12.75" customHeight="1" x14ac:dyDescent="0.2">
      <c r="H6696" s="36"/>
    </row>
    <row r="6697" spans="8:8" s="32" customFormat="1" ht="12.75" customHeight="1" x14ac:dyDescent="0.2">
      <c r="H6697" s="36"/>
    </row>
    <row r="6698" spans="8:8" s="32" customFormat="1" ht="12.75" customHeight="1" x14ac:dyDescent="0.2">
      <c r="H6698" s="36"/>
    </row>
    <row r="6699" spans="8:8" s="32" customFormat="1" ht="12.75" customHeight="1" x14ac:dyDescent="0.2">
      <c r="H6699" s="36"/>
    </row>
    <row r="6700" spans="8:8" s="32" customFormat="1" ht="12.75" customHeight="1" x14ac:dyDescent="0.2">
      <c r="H6700" s="36"/>
    </row>
    <row r="6701" spans="8:8" s="32" customFormat="1" ht="12.75" customHeight="1" x14ac:dyDescent="0.2">
      <c r="H6701" s="36"/>
    </row>
    <row r="6702" spans="8:8" s="32" customFormat="1" ht="12.75" customHeight="1" x14ac:dyDescent="0.2">
      <c r="H6702" s="36"/>
    </row>
    <row r="6703" spans="8:8" s="32" customFormat="1" ht="12.75" customHeight="1" x14ac:dyDescent="0.2">
      <c r="H6703" s="36"/>
    </row>
    <row r="6704" spans="8:8" s="32" customFormat="1" ht="12.75" customHeight="1" x14ac:dyDescent="0.2">
      <c r="H6704" s="36"/>
    </row>
    <row r="6705" spans="8:8" s="32" customFormat="1" ht="12.75" customHeight="1" x14ac:dyDescent="0.2">
      <c r="H6705" s="36"/>
    </row>
    <row r="6706" spans="8:8" s="32" customFormat="1" ht="12.75" customHeight="1" x14ac:dyDescent="0.2">
      <c r="H6706" s="36"/>
    </row>
    <row r="6707" spans="8:8" s="32" customFormat="1" ht="12.75" customHeight="1" x14ac:dyDescent="0.2">
      <c r="H6707" s="36"/>
    </row>
    <row r="6708" spans="8:8" s="32" customFormat="1" ht="12.75" customHeight="1" x14ac:dyDescent="0.2">
      <c r="H6708" s="36"/>
    </row>
    <row r="6709" spans="8:8" s="32" customFormat="1" ht="12.75" customHeight="1" x14ac:dyDescent="0.2">
      <c r="H6709" s="36"/>
    </row>
    <row r="6710" spans="8:8" s="32" customFormat="1" ht="12.75" customHeight="1" x14ac:dyDescent="0.2">
      <c r="H6710" s="36"/>
    </row>
    <row r="6711" spans="8:8" s="32" customFormat="1" ht="12.75" customHeight="1" x14ac:dyDescent="0.2">
      <c r="H6711" s="36"/>
    </row>
    <row r="6712" spans="8:8" s="32" customFormat="1" ht="12.75" customHeight="1" x14ac:dyDescent="0.2">
      <c r="H6712" s="36"/>
    </row>
    <row r="6713" spans="8:8" s="32" customFormat="1" ht="12.75" customHeight="1" x14ac:dyDescent="0.2">
      <c r="H6713" s="36"/>
    </row>
    <row r="6714" spans="8:8" s="32" customFormat="1" ht="12.75" customHeight="1" x14ac:dyDescent="0.2">
      <c r="H6714" s="36"/>
    </row>
    <row r="6715" spans="8:8" s="32" customFormat="1" ht="12.75" customHeight="1" x14ac:dyDescent="0.2">
      <c r="H6715" s="36"/>
    </row>
    <row r="6716" spans="8:8" s="32" customFormat="1" ht="12.75" customHeight="1" x14ac:dyDescent="0.2">
      <c r="H6716" s="36"/>
    </row>
    <row r="6717" spans="8:8" s="32" customFormat="1" ht="12.75" customHeight="1" x14ac:dyDescent="0.2">
      <c r="H6717" s="36"/>
    </row>
    <row r="6718" spans="8:8" s="32" customFormat="1" ht="12.75" customHeight="1" x14ac:dyDescent="0.2">
      <c r="H6718" s="36"/>
    </row>
    <row r="6719" spans="8:8" s="32" customFormat="1" ht="12.75" customHeight="1" x14ac:dyDescent="0.2">
      <c r="H6719" s="36"/>
    </row>
    <row r="6720" spans="8:8" s="32" customFormat="1" ht="12.75" customHeight="1" x14ac:dyDescent="0.2">
      <c r="H6720" s="36"/>
    </row>
    <row r="6721" spans="8:8" s="32" customFormat="1" ht="12.75" customHeight="1" x14ac:dyDescent="0.2">
      <c r="H6721" s="36"/>
    </row>
    <row r="6722" spans="8:8" s="32" customFormat="1" ht="12.75" customHeight="1" x14ac:dyDescent="0.2">
      <c r="H6722" s="36"/>
    </row>
    <row r="6723" spans="8:8" s="32" customFormat="1" ht="12.75" customHeight="1" x14ac:dyDescent="0.2">
      <c r="H6723" s="36"/>
    </row>
    <row r="6724" spans="8:8" s="32" customFormat="1" ht="12.75" customHeight="1" x14ac:dyDescent="0.2">
      <c r="H6724" s="36"/>
    </row>
    <row r="6725" spans="8:8" s="32" customFormat="1" ht="12.75" customHeight="1" x14ac:dyDescent="0.2">
      <c r="H6725" s="36"/>
    </row>
    <row r="6726" spans="8:8" s="32" customFormat="1" ht="12.75" customHeight="1" x14ac:dyDescent="0.2">
      <c r="H6726" s="36"/>
    </row>
    <row r="6727" spans="8:8" s="32" customFormat="1" ht="12.75" customHeight="1" x14ac:dyDescent="0.2">
      <c r="H6727" s="36"/>
    </row>
    <row r="6728" spans="8:8" s="32" customFormat="1" ht="12.75" customHeight="1" x14ac:dyDescent="0.2">
      <c r="H6728" s="36"/>
    </row>
    <row r="6729" spans="8:8" s="32" customFormat="1" ht="12.75" customHeight="1" x14ac:dyDescent="0.2">
      <c r="H6729" s="36"/>
    </row>
    <row r="6730" spans="8:8" s="32" customFormat="1" ht="12.75" customHeight="1" x14ac:dyDescent="0.2">
      <c r="H6730" s="36"/>
    </row>
    <row r="6731" spans="8:8" s="32" customFormat="1" ht="12.75" customHeight="1" x14ac:dyDescent="0.2">
      <c r="H6731" s="36"/>
    </row>
    <row r="6732" spans="8:8" s="32" customFormat="1" ht="12.75" customHeight="1" x14ac:dyDescent="0.2">
      <c r="H6732" s="36"/>
    </row>
    <row r="6733" spans="8:8" s="32" customFormat="1" ht="12.75" customHeight="1" x14ac:dyDescent="0.2">
      <c r="H6733" s="36"/>
    </row>
    <row r="6734" spans="8:8" s="32" customFormat="1" ht="12.75" customHeight="1" x14ac:dyDescent="0.2">
      <c r="H6734" s="36"/>
    </row>
    <row r="6735" spans="8:8" s="32" customFormat="1" ht="12.75" customHeight="1" x14ac:dyDescent="0.2">
      <c r="H6735" s="36"/>
    </row>
    <row r="6736" spans="8:8" s="32" customFormat="1" ht="12.75" customHeight="1" x14ac:dyDescent="0.2">
      <c r="H6736" s="36"/>
    </row>
    <row r="6737" spans="8:8" s="32" customFormat="1" ht="12.75" customHeight="1" x14ac:dyDescent="0.2">
      <c r="H6737" s="36"/>
    </row>
    <row r="6738" spans="8:8" s="32" customFormat="1" ht="12.75" customHeight="1" x14ac:dyDescent="0.2">
      <c r="H6738" s="36"/>
    </row>
    <row r="6739" spans="8:8" s="32" customFormat="1" ht="12.75" customHeight="1" x14ac:dyDescent="0.2">
      <c r="H6739" s="36"/>
    </row>
    <row r="6740" spans="8:8" s="32" customFormat="1" ht="12.75" customHeight="1" x14ac:dyDescent="0.2">
      <c r="H6740" s="36"/>
    </row>
    <row r="6741" spans="8:8" s="32" customFormat="1" ht="12.75" customHeight="1" x14ac:dyDescent="0.2">
      <c r="H6741" s="36"/>
    </row>
    <row r="6742" spans="8:8" s="32" customFormat="1" ht="12.75" customHeight="1" x14ac:dyDescent="0.2">
      <c r="H6742" s="36"/>
    </row>
    <row r="6743" spans="8:8" s="32" customFormat="1" ht="12.75" customHeight="1" x14ac:dyDescent="0.2">
      <c r="H6743" s="36"/>
    </row>
    <row r="6744" spans="8:8" s="32" customFormat="1" ht="12.75" customHeight="1" x14ac:dyDescent="0.2">
      <c r="H6744" s="36"/>
    </row>
    <row r="6745" spans="8:8" s="32" customFormat="1" ht="12.75" customHeight="1" x14ac:dyDescent="0.2">
      <c r="H6745" s="36"/>
    </row>
    <row r="6746" spans="8:8" s="32" customFormat="1" ht="12.75" customHeight="1" x14ac:dyDescent="0.2">
      <c r="H6746" s="36"/>
    </row>
    <row r="6747" spans="8:8" s="32" customFormat="1" ht="12.75" customHeight="1" x14ac:dyDescent="0.2">
      <c r="H6747" s="36"/>
    </row>
    <row r="6748" spans="8:8" s="32" customFormat="1" ht="12.75" customHeight="1" x14ac:dyDescent="0.2">
      <c r="H6748" s="36"/>
    </row>
    <row r="6749" spans="8:8" s="32" customFormat="1" ht="12.75" customHeight="1" x14ac:dyDescent="0.2">
      <c r="H6749" s="36"/>
    </row>
    <row r="6750" spans="8:8" s="32" customFormat="1" ht="12.75" customHeight="1" x14ac:dyDescent="0.2">
      <c r="H6750" s="36"/>
    </row>
    <row r="6751" spans="8:8" s="32" customFormat="1" ht="12.75" customHeight="1" x14ac:dyDescent="0.2">
      <c r="H6751" s="36"/>
    </row>
    <row r="6752" spans="8:8" s="32" customFormat="1" ht="12.75" customHeight="1" x14ac:dyDescent="0.2">
      <c r="H6752" s="36"/>
    </row>
    <row r="6753" spans="8:8" s="32" customFormat="1" ht="12.75" customHeight="1" x14ac:dyDescent="0.2">
      <c r="H6753" s="36"/>
    </row>
    <row r="6754" spans="8:8" s="32" customFormat="1" ht="12.75" customHeight="1" x14ac:dyDescent="0.2">
      <c r="H6754" s="36"/>
    </row>
    <row r="6755" spans="8:8" s="32" customFormat="1" ht="12.75" customHeight="1" x14ac:dyDescent="0.2">
      <c r="H6755" s="36"/>
    </row>
    <row r="6756" spans="8:8" s="32" customFormat="1" ht="12.75" customHeight="1" x14ac:dyDescent="0.2">
      <c r="H6756" s="36"/>
    </row>
    <row r="6757" spans="8:8" s="32" customFormat="1" ht="12.75" customHeight="1" x14ac:dyDescent="0.2">
      <c r="H6757" s="36"/>
    </row>
    <row r="6758" spans="8:8" s="32" customFormat="1" ht="12.75" customHeight="1" x14ac:dyDescent="0.2">
      <c r="H6758" s="36"/>
    </row>
    <row r="6759" spans="8:8" s="32" customFormat="1" ht="12.75" customHeight="1" x14ac:dyDescent="0.2">
      <c r="H6759" s="36"/>
    </row>
    <row r="6760" spans="8:8" s="32" customFormat="1" ht="12.75" customHeight="1" x14ac:dyDescent="0.2">
      <c r="H6760" s="36"/>
    </row>
    <row r="6761" spans="8:8" s="32" customFormat="1" ht="12.75" customHeight="1" x14ac:dyDescent="0.2">
      <c r="H6761" s="36"/>
    </row>
    <row r="6762" spans="8:8" s="32" customFormat="1" ht="12.75" customHeight="1" x14ac:dyDescent="0.2">
      <c r="H6762" s="36"/>
    </row>
    <row r="6763" spans="8:8" s="32" customFormat="1" ht="12.75" customHeight="1" x14ac:dyDescent="0.2">
      <c r="H6763" s="36"/>
    </row>
    <row r="6764" spans="8:8" s="32" customFormat="1" ht="12.75" customHeight="1" x14ac:dyDescent="0.2">
      <c r="H6764" s="36"/>
    </row>
    <row r="6765" spans="8:8" s="32" customFormat="1" ht="12.75" customHeight="1" x14ac:dyDescent="0.2">
      <c r="H6765" s="36"/>
    </row>
    <row r="6766" spans="8:8" s="32" customFormat="1" ht="12.75" customHeight="1" x14ac:dyDescent="0.2">
      <c r="H6766" s="36"/>
    </row>
    <row r="6767" spans="8:8" s="32" customFormat="1" ht="12.75" customHeight="1" x14ac:dyDescent="0.2">
      <c r="H6767" s="36"/>
    </row>
    <row r="6768" spans="8:8" s="32" customFormat="1" ht="12.75" customHeight="1" x14ac:dyDescent="0.2">
      <c r="H6768" s="36"/>
    </row>
    <row r="6769" spans="8:8" s="32" customFormat="1" ht="12.75" customHeight="1" x14ac:dyDescent="0.2">
      <c r="H6769" s="36"/>
    </row>
    <row r="6770" spans="8:8" s="32" customFormat="1" ht="12.75" customHeight="1" x14ac:dyDescent="0.2">
      <c r="H6770" s="36"/>
    </row>
    <row r="6771" spans="8:8" s="32" customFormat="1" ht="12.75" customHeight="1" x14ac:dyDescent="0.2">
      <c r="H6771" s="36"/>
    </row>
    <row r="6772" spans="8:8" s="32" customFormat="1" ht="12.75" customHeight="1" x14ac:dyDescent="0.2">
      <c r="H6772" s="36"/>
    </row>
    <row r="6773" spans="8:8" s="32" customFormat="1" ht="12.75" customHeight="1" x14ac:dyDescent="0.2">
      <c r="H6773" s="36"/>
    </row>
    <row r="6774" spans="8:8" s="32" customFormat="1" ht="12.75" customHeight="1" x14ac:dyDescent="0.2">
      <c r="H6774" s="36"/>
    </row>
    <row r="6775" spans="8:8" s="32" customFormat="1" ht="12.75" customHeight="1" x14ac:dyDescent="0.2">
      <c r="H6775" s="36"/>
    </row>
    <row r="6776" spans="8:8" s="32" customFormat="1" ht="12.75" customHeight="1" x14ac:dyDescent="0.2">
      <c r="H6776" s="36"/>
    </row>
    <row r="6777" spans="8:8" s="32" customFormat="1" ht="12.75" customHeight="1" x14ac:dyDescent="0.2">
      <c r="H6777" s="36"/>
    </row>
    <row r="6778" spans="8:8" s="32" customFormat="1" ht="12.75" customHeight="1" x14ac:dyDescent="0.2">
      <c r="H6778" s="36"/>
    </row>
    <row r="6779" spans="8:8" s="32" customFormat="1" ht="12.75" customHeight="1" x14ac:dyDescent="0.2">
      <c r="H6779" s="36"/>
    </row>
    <row r="6780" spans="8:8" s="32" customFormat="1" ht="12.75" customHeight="1" x14ac:dyDescent="0.2">
      <c r="H6780" s="36"/>
    </row>
    <row r="6781" spans="8:8" s="32" customFormat="1" ht="12.75" customHeight="1" x14ac:dyDescent="0.2">
      <c r="H6781" s="36"/>
    </row>
    <row r="6782" spans="8:8" s="32" customFormat="1" ht="12.75" customHeight="1" x14ac:dyDescent="0.2">
      <c r="H6782" s="36"/>
    </row>
    <row r="6783" spans="8:8" s="32" customFormat="1" ht="12.75" customHeight="1" x14ac:dyDescent="0.2">
      <c r="H6783" s="36"/>
    </row>
    <row r="6784" spans="8:8" s="32" customFormat="1" ht="12.75" customHeight="1" x14ac:dyDescent="0.2">
      <c r="H6784" s="36"/>
    </row>
    <row r="6785" spans="8:8" s="32" customFormat="1" ht="12.75" customHeight="1" x14ac:dyDescent="0.2">
      <c r="H6785" s="36"/>
    </row>
    <row r="6786" spans="8:8" s="32" customFormat="1" ht="12.75" customHeight="1" x14ac:dyDescent="0.2">
      <c r="H6786" s="36"/>
    </row>
    <row r="6787" spans="8:8" s="32" customFormat="1" ht="12.75" customHeight="1" x14ac:dyDescent="0.2">
      <c r="H6787" s="36"/>
    </row>
    <row r="6788" spans="8:8" s="32" customFormat="1" ht="12.75" customHeight="1" x14ac:dyDescent="0.2">
      <c r="H6788" s="36"/>
    </row>
    <row r="6789" spans="8:8" s="32" customFormat="1" ht="12.75" customHeight="1" x14ac:dyDescent="0.2">
      <c r="H6789" s="36"/>
    </row>
    <row r="6790" spans="8:8" s="32" customFormat="1" ht="12.75" customHeight="1" x14ac:dyDescent="0.2">
      <c r="H6790" s="36"/>
    </row>
    <row r="6791" spans="8:8" s="32" customFormat="1" ht="12.75" customHeight="1" x14ac:dyDescent="0.2">
      <c r="H6791" s="36"/>
    </row>
    <row r="6792" spans="8:8" s="32" customFormat="1" ht="12.75" customHeight="1" x14ac:dyDescent="0.2">
      <c r="H6792" s="36"/>
    </row>
    <row r="6793" spans="8:8" s="32" customFormat="1" ht="12.75" customHeight="1" x14ac:dyDescent="0.2">
      <c r="H6793" s="36"/>
    </row>
    <row r="6794" spans="8:8" s="32" customFormat="1" ht="12.75" customHeight="1" x14ac:dyDescent="0.2">
      <c r="H6794" s="36"/>
    </row>
    <row r="6795" spans="8:8" s="32" customFormat="1" ht="12.75" customHeight="1" x14ac:dyDescent="0.2">
      <c r="H6795" s="36"/>
    </row>
    <row r="6796" spans="8:8" s="32" customFormat="1" ht="12.75" customHeight="1" x14ac:dyDescent="0.2">
      <c r="H6796" s="36"/>
    </row>
    <row r="6797" spans="8:8" s="32" customFormat="1" ht="12.75" customHeight="1" x14ac:dyDescent="0.2">
      <c r="H6797" s="36"/>
    </row>
    <row r="6798" spans="8:8" s="32" customFormat="1" ht="12.75" customHeight="1" x14ac:dyDescent="0.2">
      <c r="H6798" s="36"/>
    </row>
    <row r="6799" spans="8:8" s="32" customFormat="1" ht="12.75" customHeight="1" x14ac:dyDescent="0.2">
      <c r="H6799" s="36"/>
    </row>
    <row r="6800" spans="8:8" s="32" customFormat="1" ht="12.75" customHeight="1" x14ac:dyDescent="0.2">
      <c r="H6800" s="36"/>
    </row>
    <row r="6801" spans="8:8" s="32" customFormat="1" ht="12.75" customHeight="1" x14ac:dyDescent="0.2">
      <c r="H6801" s="36"/>
    </row>
    <row r="6802" spans="8:8" s="32" customFormat="1" ht="12.75" customHeight="1" x14ac:dyDescent="0.2">
      <c r="H6802" s="36"/>
    </row>
    <row r="6803" spans="8:8" s="32" customFormat="1" ht="12.75" customHeight="1" x14ac:dyDescent="0.2">
      <c r="H6803" s="36"/>
    </row>
    <row r="6804" spans="8:8" s="32" customFormat="1" ht="12.75" customHeight="1" x14ac:dyDescent="0.2">
      <c r="H6804" s="36"/>
    </row>
    <row r="6805" spans="8:8" s="32" customFormat="1" ht="12.75" customHeight="1" x14ac:dyDescent="0.2">
      <c r="H6805" s="36"/>
    </row>
    <row r="6806" spans="8:8" s="32" customFormat="1" ht="12.75" customHeight="1" x14ac:dyDescent="0.2">
      <c r="H6806" s="36"/>
    </row>
    <row r="6807" spans="8:8" s="32" customFormat="1" ht="12.75" customHeight="1" x14ac:dyDescent="0.2">
      <c r="H6807" s="36"/>
    </row>
    <row r="6808" spans="8:8" s="32" customFormat="1" ht="12.75" customHeight="1" x14ac:dyDescent="0.2">
      <c r="H6808" s="36"/>
    </row>
    <row r="6809" spans="8:8" s="32" customFormat="1" ht="12.75" customHeight="1" x14ac:dyDescent="0.2">
      <c r="H6809" s="36"/>
    </row>
    <row r="6810" spans="8:8" s="32" customFormat="1" ht="12.75" customHeight="1" x14ac:dyDescent="0.2">
      <c r="H6810" s="36"/>
    </row>
    <row r="6811" spans="8:8" s="32" customFormat="1" ht="12.75" customHeight="1" x14ac:dyDescent="0.2">
      <c r="H6811" s="36"/>
    </row>
    <row r="6812" spans="8:8" s="32" customFormat="1" ht="12.75" customHeight="1" x14ac:dyDescent="0.2">
      <c r="H6812" s="36"/>
    </row>
    <row r="6813" spans="8:8" s="32" customFormat="1" ht="12.75" customHeight="1" x14ac:dyDescent="0.2">
      <c r="H6813" s="36"/>
    </row>
    <row r="6814" spans="8:8" s="32" customFormat="1" ht="12.75" customHeight="1" x14ac:dyDescent="0.2">
      <c r="H6814" s="36"/>
    </row>
    <row r="6815" spans="8:8" s="32" customFormat="1" ht="12.75" customHeight="1" x14ac:dyDescent="0.2">
      <c r="H6815" s="36"/>
    </row>
    <row r="6816" spans="8:8" s="32" customFormat="1" ht="12.75" customHeight="1" x14ac:dyDescent="0.2">
      <c r="H6816" s="36"/>
    </row>
    <row r="6817" spans="8:8" s="32" customFormat="1" ht="12.75" customHeight="1" x14ac:dyDescent="0.2">
      <c r="H6817" s="36"/>
    </row>
    <row r="6818" spans="8:8" s="32" customFormat="1" ht="12.75" customHeight="1" x14ac:dyDescent="0.2">
      <c r="H6818" s="36"/>
    </row>
    <row r="6819" spans="8:8" s="32" customFormat="1" ht="12.75" customHeight="1" x14ac:dyDescent="0.2">
      <c r="H6819" s="36"/>
    </row>
    <row r="6820" spans="8:8" s="32" customFormat="1" ht="12.75" customHeight="1" x14ac:dyDescent="0.2">
      <c r="H6820" s="36"/>
    </row>
    <row r="6821" spans="8:8" s="32" customFormat="1" ht="12.75" customHeight="1" x14ac:dyDescent="0.2">
      <c r="H6821" s="36"/>
    </row>
    <row r="6822" spans="8:8" s="32" customFormat="1" ht="12.75" customHeight="1" x14ac:dyDescent="0.2">
      <c r="H6822" s="36"/>
    </row>
    <row r="6823" spans="8:8" s="32" customFormat="1" ht="12.75" customHeight="1" x14ac:dyDescent="0.2">
      <c r="H6823" s="36"/>
    </row>
    <row r="6824" spans="8:8" s="32" customFormat="1" ht="12.75" customHeight="1" x14ac:dyDescent="0.2">
      <c r="H6824" s="36"/>
    </row>
    <row r="6825" spans="8:8" s="32" customFormat="1" ht="12.75" customHeight="1" x14ac:dyDescent="0.2">
      <c r="H6825" s="36"/>
    </row>
    <row r="6826" spans="8:8" s="32" customFormat="1" ht="12.75" customHeight="1" x14ac:dyDescent="0.2">
      <c r="H6826" s="36"/>
    </row>
    <row r="6827" spans="8:8" s="32" customFormat="1" ht="12.75" customHeight="1" x14ac:dyDescent="0.2">
      <c r="H6827" s="36"/>
    </row>
    <row r="6828" spans="8:8" s="32" customFormat="1" ht="12.75" customHeight="1" x14ac:dyDescent="0.2">
      <c r="H6828" s="36"/>
    </row>
    <row r="6829" spans="8:8" s="32" customFormat="1" ht="12.75" customHeight="1" x14ac:dyDescent="0.2">
      <c r="H6829" s="36"/>
    </row>
    <row r="6830" spans="8:8" s="32" customFormat="1" ht="12.75" customHeight="1" x14ac:dyDescent="0.2">
      <c r="H6830" s="36"/>
    </row>
    <row r="6831" spans="8:8" s="32" customFormat="1" ht="12.75" customHeight="1" x14ac:dyDescent="0.2">
      <c r="H6831" s="36"/>
    </row>
    <row r="6832" spans="8:8" s="32" customFormat="1" ht="12.75" customHeight="1" x14ac:dyDescent="0.2">
      <c r="H6832" s="36"/>
    </row>
    <row r="6833" spans="8:8" s="32" customFormat="1" ht="12.75" customHeight="1" x14ac:dyDescent="0.2">
      <c r="H6833" s="36"/>
    </row>
    <row r="6834" spans="8:8" s="32" customFormat="1" ht="12.75" customHeight="1" x14ac:dyDescent="0.2">
      <c r="H6834" s="36"/>
    </row>
    <row r="6835" spans="8:8" s="32" customFormat="1" ht="12.75" customHeight="1" x14ac:dyDescent="0.2">
      <c r="H6835" s="36"/>
    </row>
    <row r="6836" spans="8:8" s="32" customFormat="1" ht="12.75" customHeight="1" x14ac:dyDescent="0.2">
      <c r="H6836" s="36"/>
    </row>
    <row r="6837" spans="8:8" s="32" customFormat="1" ht="12.75" customHeight="1" x14ac:dyDescent="0.2">
      <c r="H6837" s="36"/>
    </row>
    <row r="6838" spans="8:8" s="32" customFormat="1" ht="12.75" customHeight="1" x14ac:dyDescent="0.2">
      <c r="H6838" s="36"/>
    </row>
    <row r="6839" spans="8:8" s="32" customFormat="1" ht="12.75" customHeight="1" x14ac:dyDescent="0.2">
      <c r="H6839" s="36"/>
    </row>
    <row r="6840" spans="8:8" s="32" customFormat="1" ht="12.75" customHeight="1" x14ac:dyDescent="0.2">
      <c r="H6840" s="36"/>
    </row>
    <row r="6841" spans="8:8" s="32" customFormat="1" ht="12.75" customHeight="1" x14ac:dyDescent="0.2">
      <c r="H6841" s="36"/>
    </row>
    <row r="6842" spans="8:8" s="32" customFormat="1" ht="12.75" customHeight="1" x14ac:dyDescent="0.2">
      <c r="H6842" s="36"/>
    </row>
    <row r="6843" spans="8:8" s="32" customFormat="1" ht="12.75" customHeight="1" x14ac:dyDescent="0.2">
      <c r="H6843" s="36"/>
    </row>
    <row r="6844" spans="8:8" s="32" customFormat="1" ht="12.75" customHeight="1" x14ac:dyDescent="0.2">
      <c r="H6844" s="36"/>
    </row>
    <row r="6845" spans="8:8" s="32" customFormat="1" ht="12.75" customHeight="1" x14ac:dyDescent="0.2">
      <c r="H6845" s="36"/>
    </row>
    <row r="6846" spans="8:8" s="32" customFormat="1" ht="12.75" customHeight="1" x14ac:dyDescent="0.2">
      <c r="H6846" s="36"/>
    </row>
    <row r="6847" spans="8:8" s="32" customFormat="1" ht="12.75" customHeight="1" x14ac:dyDescent="0.2">
      <c r="H6847" s="36"/>
    </row>
    <row r="6848" spans="8:8" s="32" customFormat="1" ht="12.75" customHeight="1" x14ac:dyDescent="0.2">
      <c r="H6848" s="36"/>
    </row>
    <row r="6849" spans="8:8" s="32" customFormat="1" ht="12.75" customHeight="1" x14ac:dyDescent="0.2">
      <c r="H6849" s="36"/>
    </row>
    <row r="6850" spans="8:8" s="32" customFormat="1" ht="12.75" customHeight="1" x14ac:dyDescent="0.2">
      <c r="H6850" s="36"/>
    </row>
    <row r="6851" spans="8:8" s="32" customFormat="1" ht="12.75" customHeight="1" x14ac:dyDescent="0.2">
      <c r="H6851" s="36"/>
    </row>
    <row r="6852" spans="8:8" s="32" customFormat="1" ht="12.75" customHeight="1" x14ac:dyDescent="0.2">
      <c r="H6852" s="36"/>
    </row>
    <row r="6853" spans="8:8" s="32" customFormat="1" ht="12.75" customHeight="1" x14ac:dyDescent="0.2">
      <c r="H6853" s="36"/>
    </row>
    <row r="6854" spans="8:8" s="32" customFormat="1" ht="12.75" customHeight="1" x14ac:dyDescent="0.2">
      <c r="H6854" s="36"/>
    </row>
    <row r="6855" spans="8:8" s="32" customFormat="1" ht="12.75" customHeight="1" x14ac:dyDescent="0.2">
      <c r="H6855" s="36"/>
    </row>
    <row r="6856" spans="8:8" s="32" customFormat="1" ht="12.75" customHeight="1" x14ac:dyDescent="0.2">
      <c r="H6856" s="36"/>
    </row>
    <row r="6857" spans="8:8" s="32" customFormat="1" ht="12.75" customHeight="1" x14ac:dyDescent="0.2">
      <c r="H6857" s="36"/>
    </row>
    <row r="6858" spans="8:8" s="32" customFormat="1" ht="12.75" customHeight="1" x14ac:dyDescent="0.2">
      <c r="H6858" s="36"/>
    </row>
    <row r="6859" spans="8:8" s="32" customFormat="1" ht="12.75" customHeight="1" x14ac:dyDescent="0.2">
      <c r="H6859" s="36"/>
    </row>
    <row r="6860" spans="8:8" s="32" customFormat="1" ht="12.75" customHeight="1" x14ac:dyDescent="0.2">
      <c r="H6860" s="36"/>
    </row>
    <row r="6861" spans="8:8" s="32" customFormat="1" ht="12.75" customHeight="1" x14ac:dyDescent="0.2">
      <c r="H6861" s="36"/>
    </row>
    <row r="6862" spans="8:8" s="32" customFormat="1" ht="12.75" customHeight="1" x14ac:dyDescent="0.2">
      <c r="H6862" s="36"/>
    </row>
    <row r="6863" spans="8:8" s="32" customFormat="1" ht="12.75" customHeight="1" x14ac:dyDescent="0.2">
      <c r="H6863" s="36"/>
    </row>
    <row r="6864" spans="8:8" s="32" customFormat="1" ht="12.75" customHeight="1" x14ac:dyDescent="0.2">
      <c r="H6864" s="36"/>
    </row>
    <row r="6865" spans="8:8" s="32" customFormat="1" ht="12.75" customHeight="1" x14ac:dyDescent="0.2">
      <c r="H6865" s="36"/>
    </row>
    <row r="6866" spans="8:8" s="32" customFormat="1" ht="12.75" customHeight="1" x14ac:dyDescent="0.2">
      <c r="H6866" s="36"/>
    </row>
    <row r="6867" spans="8:8" s="32" customFormat="1" ht="12.75" customHeight="1" x14ac:dyDescent="0.2">
      <c r="H6867" s="36"/>
    </row>
    <row r="6868" spans="8:8" s="32" customFormat="1" ht="12.75" customHeight="1" x14ac:dyDescent="0.2">
      <c r="H6868" s="36"/>
    </row>
    <row r="6869" spans="8:8" s="32" customFormat="1" ht="12.75" customHeight="1" x14ac:dyDescent="0.2">
      <c r="H6869" s="36"/>
    </row>
    <row r="6870" spans="8:8" s="32" customFormat="1" ht="12.75" customHeight="1" x14ac:dyDescent="0.2">
      <c r="H6870" s="36"/>
    </row>
    <row r="6871" spans="8:8" s="32" customFormat="1" ht="12.75" customHeight="1" x14ac:dyDescent="0.2">
      <c r="H6871" s="36"/>
    </row>
    <row r="6872" spans="8:8" s="32" customFormat="1" ht="12.75" customHeight="1" x14ac:dyDescent="0.2">
      <c r="H6872" s="36"/>
    </row>
    <row r="6873" spans="8:8" s="32" customFormat="1" ht="12.75" customHeight="1" x14ac:dyDescent="0.2">
      <c r="H6873" s="36"/>
    </row>
    <row r="6874" spans="8:8" s="32" customFormat="1" ht="12.75" customHeight="1" x14ac:dyDescent="0.2">
      <c r="H6874" s="36"/>
    </row>
    <row r="6875" spans="8:8" s="32" customFormat="1" ht="12.75" customHeight="1" x14ac:dyDescent="0.2">
      <c r="H6875" s="36"/>
    </row>
    <row r="6876" spans="8:8" s="32" customFormat="1" ht="12.75" customHeight="1" x14ac:dyDescent="0.2">
      <c r="H6876" s="36"/>
    </row>
    <row r="6877" spans="8:8" s="32" customFormat="1" ht="12.75" customHeight="1" x14ac:dyDescent="0.2">
      <c r="H6877" s="36"/>
    </row>
    <row r="6878" spans="8:8" s="32" customFormat="1" ht="12.75" customHeight="1" x14ac:dyDescent="0.2">
      <c r="H6878" s="36"/>
    </row>
    <row r="6879" spans="8:8" s="32" customFormat="1" ht="12.75" customHeight="1" x14ac:dyDescent="0.2">
      <c r="H6879" s="36"/>
    </row>
    <row r="6880" spans="8:8" s="32" customFormat="1" ht="12.75" customHeight="1" x14ac:dyDescent="0.2">
      <c r="H6880" s="36"/>
    </row>
    <row r="6881" spans="8:8" s="32" customFormat="1" ht="12.75" customHeight="1" x14ac:dyDescent="0.2">
      <c r="H6881" s="36"/>
    </row>
    <row r="6882" spans="8:8" s="32" customFormat="1" ht="12.75" customHeight="1" x14ac:dyDescent="0.2">
      <c r="H6882" s="36"/>
    </row>
    <row r="6883" spans="8:8" s="32" customFormat="1" ht="12.75" customHeight="1" x14ac:dyDescent="0.2">
      <c r="H6883" s="36"/>
    </row>
    <row r="6884" spans="8:8" s="32" customFormat="1" ht="12.75" customHeight="1" x14ac:dyDescent="0.2">
      <c r="H6884" s="36"/>
    </row>
    <row r="6885" spans="8:8" s="32" customFormat="1" ht="12.75" customHeight="1" x14ac:dyDescent="0.2">
      <c r="H6885" s="36"/>
    </row>
    <row r="6886" spans="8:8" s="32" customFormat="1" ht="12.75" customHeight="1" x14ac:dyDescent="0.2">
      <c r="H6886" s="36"/>
    </row>
    <row r="6887" spans="8:8" s="32" customFormat="1" ht="12.75" customHeight="1" x14ac:dyDescent="0.2">
      <c r="H6887" s="36"/>
    </row>
    <row r="6888" spans="8:8" s="32" customFormat="1" ht="12.75" customHeight="1" x14ac:dyDescent="0.2">
      <c r="H6888" s="36"/>
    </row>
    <row r="6889" spans="8:8" s="32" customFormat="1" ht="12.75" customHeight="1" x14ac:dyDescent="0.2">
      <c r="H6889" s="36"/>
    </row>
    <row r="6890" spans="8:8" s="32" customFormat="1" ht="12.75" customHeight="1" x14ac:dyDescent="0.2">
      <c r="H6890" s="36"/>
    </row>
    <row r="6891" spans="8:8" s="32" customFormat="1" ht="12.75" customHeight="1" x14ac:dyDescent="0.2">
      <c r="H6891" s="36"/>
    </row>
    <row r="6892" spans="8:8" s="32" customFormat="1" ht="12.75" customHeight="1" x14ac:dyDescent="0.2">
      <c r="H6892" s="36"/>
    </row>
    <row r="6893" spans="8:8" s="32" customFormat="1" ht="12.75" customHeight="1" x14ac:dyDescent="0.2">
      <c r="H6893" s="36"/>
    </row>
    <row r="6894" spans="8:8" s="32" customFormat="1" ht="12.75" customHeight="1" x14ac:dyDescent="0.2">
      <c r="H6894" s="36"/>
    </row>
    <row r="6895" spans="8:8" s="32" customFormat="1" ht="12.75" customHeight="1" x14ac:dyDescent="0.2">
      <c r="H6895" s="36"/>
    </row>
    <row r="6896" spans="8:8" s="32" customFormat="1" ht="12.75" customHeight="1" x14ac:dyDescent="0.2">
      <c r="H6896" s="36"/>
    </row>
    <row r="6897" spans="8:8" s="32" customFormat="1" ht="12.75" customHeight="1" x14ac:dyDescent="0.2">
      <c r="H6897" s="36"/>
    </row>
    <row r="6898" spans="8:8" s="32" customFormat="1" ht="12.75" customHeight="1" x14ac:dyDescent="0.2">
      <c r="H6898" s="36"/>
    </row>
    <row r="6899" spans="8:8" s="32" customFormat="1" ht="12.75" customHeight="1" x14ac:dyDescent="0.2">
      <c r="H6899" s="36"/>
    </row>
    <row r="6900" spans="8:8" s="32" customFormat="1" ht="12.75" customHeight="1" x14ac:dyDescent="0.2">
      <c r="H6900" s="36"/>
    </row>
    <row r="6901" spans="8:8" s="32" customFormat="1" ht="12.75" customHeight="1" x14ac:dyDescent="0.2">
      <c r="H6901" s="36"/>
    </row>
    <row r="6902" spans="8:8" s="32" customFormat="1" ht="12.75" customHeight="1" x14ac:dyDescent="0.2">
      <c r="H6902" s="36"/>
    </row>
    <row r="6903" spans="8:8" s="32" customFormat="1" ht="12.75" customHeight="1" x14ac:dyDescent="0.2">
      <c r="H6903" s="36"/>
    </row>
    <row r="6904" spans="8:8" s="32" customFormat="1" ht="12.75" customHeight="1" x14ac:dyDescent="0.2">
      <c r="H6904" s="36"/>
    </row>
    <row r="6905" spans="8:8" s="32" customFormat="1" ht="12.75" customHeight="1" x14ac:dyDescent="0.2">
      <c r="H6905" s="36"/>
    </row>
    <row r="6906" spans="8:8" s="32" customFormat="1" ht="12.75" customHeight="1" x14ac:dyDescent="0.2">
      <c r="H6906" s="36"/>
    </row>
    <row r="6907" spans="8:8" s="32" customFormat="1" ht="12.75" customHeight="1" x14ac:dyDescent="0.2">
      <c r="H6907" s="36"/>
    </row>
    <row r="6908" spans="8:8" s="32" customFormat="1" ht="12.75" customHeight="1" x14ac:dyDescent="0.2">
      <c r="H6908" s="36"/>
    </row>
    <row r="6909" spans="8:8" s="32" customFormat="1" ht="12.75" customHeight="1" x14ac:dyDescent="0.2">
      <c r="H6909" s="36"/>
    </row>
    <row r="6910" spans="8:8" s="32" customFormat="1" ht="12.75" customHeight="1" x14ac:dyDescent="0.2">
      <c r="H6910" s="36"/>
    </row>
    <row r="6911" spans="8:8" s="32" customFormat="1" ht="12.75" customHeight="1" x14ac:dyDescent="0.2">
      <c r="H6911" s="36"/>
    </row>
    <row r="6912" spans="8:8" s="32" customFormat="1" ht="12.75" customHeight="1" x14ac:dyDescent="0.2">
      <c r="H6912" s="36"/>
    </row>
    <row r="6913" spans="8:8" s="32" customFormat="1" ht="12.75" customHeight="1" x14ac:dyDescent="0.2">
      <c r="H6913" s="36"/>
    </row>
    <row r="6914" spans="8:8" s="32" customFormat="1" ht="12.75" customHeight="1" x14ac:dyDescent="0.2">
      <c r="H6914" s="36"/>
    </row>
    <row r="6915" spans="8:8" s="32" customFormat="1" ht="12.75" customHeight="1" x14ac:dyDescent="0.2">
      <c r="H6915" s="36"/>
    </row>
    <row r="6916" spans="8:8" s="32" customFormat="1" ht="12.75" customHeight="1" x14ac:dyDescent="0.2">
      <c r="H6916" s="36"/>
    </row>
    <row r="6917" spans="8:8" s="32" customFormat="1" ht="12.75" customHeight="1" x14ac:dyDescent="0.2">
      <c r="H6917" s="36"/>
    </row>
    <row r="6918" spans="8:8" s="32" customFormat="1" ht="12.75" customHeight="1" x14ac:dyDescent="0.2">
      <c r="H6918" s="36"/>
    </row>
    <row r="6919" spans="8:8" s="32" customFormat="1" ht="12.75" customHeight="1" x14ac:dyDescent="0.2">
      <c r="H6919" s="36"/>
    </row>
    <row r="6920" spans="8:8" s="32" customFormat="1" ht="12.75" customHeight="1" x14ac:dyDescent="0.2">
      <c r="H6920" s="36"/>
    </row>
    <row r="6921" spans="8:8" s="32" customFormat="1" ht="12.75" customHeight="1" x14ac:dyDescent="0.2">
      <c r="H6921" s="36"/>
    </row>
    <row r="6922" spans="8:8" s="32" customFormat="1" ht="12.75" customHeight="1" x14ac:dyDescent="0.2">
      <c r="H6922" s="36"/>
    </row>
    <row r="6923" spans="8:8" s="32" customFormat="1" ht="12.75" customHeight="1" x14ac:dyDescent="0.2">
      <c r="H6923" s="36"/>
    </row>
    <row r="6924" spans="8:8" s="32" customFormat="1" ht="12.75" customHeight="1" x14ac:dyDescent="0.2">
      <c r="H6924" s="36"/>
    </row>
    <row r="6925" spans="8:8" s="32" customFormat="1" ht="12.75" customHeight="1" x14ac:dyDescent="0.2">
      <c r="H6925" s="36"/>
    </row>
    <row r="6926" spans="8:8" s="32" customFormat="1" ht="12.75" customHeight="1" x14ac:dyDescent="0.2">
      <c r="H6926" s="36"/>
    </row>
    <row r="6927" spans="8:8" s="32" customFormat="1" ht="12.75" customHeight="1" x14ac:dyDescent="0.2">
      <c r="H6927" s="36"/>
    </row>
    <row r="6928" spans="8:8" s="32" customFormat="1" ht="12.75" customHeight="1" x14ac:dyDescent="0.2">
      <c r="H6928" s="36"/>
    </row>
    <row r="6929" spans="8:8" s="32" customFormat="1" ht="12.75" customHeight="1" x14ac:dyDescent="0.2">
      <c r="H6929" s="36"/>
    </row>
    <row r="6930" spans="8:8" s="32" customFormat="1" ht="12.75" customHeight="1" x14ac:dyDescent="0.2">
      <c r="H6930" s="36"/>
    </row>
    <row r="6931" spans="8:8" s="32" customFormat="1" ht="12.75" customHeight="1" x14ac:dyDescent="0.2">
      <c r="H6931" s="36"/>
    </row>
    <row r="6932" spans="8:8" s="32" customFormat="1" ht="12.75" customHeight="1" x14ac:dyDescent="0.2">
      <c r="H6932" s="36"/>
    </row>
    <row r="6933" spans="8:8" s="32" customFormat="1" ht="12.75" customHeight="1" x14ac:dyDescent="0.2">
      <c r="H6933" s="36"/>
    </row>
    <row r="6934" spans="8:8" s="32" customFormat="1" ht="12.75" customHeight="1" x14ac:dyDescent="0.2">
      <c r="H6934" s="36"/>
    </row>
    <row r="6935" spans="8:8" s="32" customFormat="1" ht="12.75" customHeight="1" x14ac:dyDescent="0.2">
      <c r="H6935" s="36"/>
    </row>
    <row r="6936" spans="8:8" s="32" customFormat="1" ht="12.75" customHeight="1" x14ac:dyDescent="0.2">
      <c r="H6936" s="36"/>
    </row>
    <row r="6937" spans="8:8" s="32" customFormat="1" ht="12.75" customHeight="1" x14ac:dyDescent="0.2">
      <c r="H6937" s="36"/>
    </row>
    <row r="6938" spans="8:8" s="32" customFormat="1" ht="12.75" customHeight="1" x14ac:dyDescent="0.2">
      <c r="H6938" s="36"/>
    </row>
    <row r="6939" spans="8:8" s="32" customFormat="1" ht="12.75" customHeight="1" x14ac:dyDescent="0.2">
      <c r="H6939" s="36"/>
    </row>
    <row r="6940" spans="8:8" s="32" customFormat="1" ht="12.75" customHeight="1" x14ac:dyDescent="0.2">
      <c r="H6940" s="36"/>
    </row>
    <row r="6941" spans="8:8" s="32" customFormat="1" ht="12.75" customHeight="1" x14ac:dyDescent="0.2">
      <c r="H6941" s="36"/>
    </row>
    <row r="6942" spans="8:8" s="32" customFormat="1" ht="12.75" customHeight="1" x14ac:dyDescent="0.2">
      <c r="H6942" s="36"/>
    </row>
    <row r="6943" spans="8:8" s="32" customFormat="1" ht="12.75" customHeight="1" x14ac:dyDescent="0.2">
      <c r="H6943" s="36"/>
    </row>
    <row r="6944" spans="8:8" s="32" customFormat="1" ht="12.75" customHeight="1" x14ac:dyDescent="0.2">
      <c r="H6944" s="36"/>
    </row>
    <row r="6945" spans="8:8" s="32" customFormat="1" ht="12.75" customHeight="1" x14ac:dyDescent="0.2">
      <c r="H6945" s="36"/>
    </row>
    <row r="6946" spans="8:8" s="32" customFormat="1" ht="12.75" customHeight="1" x14ac:dyDescent="0.2">
      <c r="H6946" s="36"/>
    </row>
    <row r="6947" spans="8:8" s="32" customFormat="1" ht="12.75" customHeight="1" x14ac:dyDescent="0.2">
      <c r="H6947" s="36"/>
    </row>
    <row r="6948" spans="8:8" s="32" customFormat="1" ht="12.75" customHeight="1" x14ac:dyDescent="0.2">
      <c r="H6948" s="36"/>
    </row>
    <row r="6949" spans="8:8" s="32" customFormat="1" ht="12.75" customHeight="1" x14ac:dyDescent="0.2">
      <c r="H6949" s="36"/>
    </row>
    <row r="6950" spans="8:8" s="32" customFormat="1" ht="12.75" customHeight="1" x14ac:dyDescent="0.2">
      <c r="H6950" s="36"/>
    </row>
    <row r="6951" spans="8:8" s="32" customFormat="1" ht="12.75" customHeight="1" x14ac:dyDescent="0.2">
      <c r="H6951" s="36"/>
    </row>
    <row r="6952" spans="8:8" s="32" customFormat="1" ht="12.75" customHeight="1" x14ac:dyDescent="0.2">
      <c r="H6952" s="36"/>
    </row>
    <row r="6953" spans="8:8" s="32" customFormat="1" ht="12.75" customHeight="1" x14ac:dyDescent="0.2">
      <c r="H6953" s="36"/>
    </row>
    <row r="6954" spans="8:8" s="32" customFormat="1" ht="12.75" customHeight="1" x14ac:dyDescent="0.2">
      <c r="H6954" s="36"/>
    </row>
    <row r="6955" spans="8:8" s="32" customFormat="1" ht="12.75" customHeight="1" x14ac:dyDescent="0.2">
      <c r="H6955" s="36"/>
    </row>
    <row r="6956" spans="8:8" s="32" customFormat="1" ht="12.75" customHeight="1" x14ac:dyDescent="0.2">
      <c r="H6956" s="36"/>
    </row>
    <row r="6957" spans="8:8" s="32" customFormat="1" ht="12.75" customHeight="1" x14ac:dyDescent="0.2">
      <c r="H6957" s="36"/>
    </row>
    <row r="6958" spans="8:8" s="32" customFormat="1" ht="12.75" customHeight="1" x14ac:dyDescent="0.2">
      <c r="H6958" s="36"/>
    </row>
    <row r="6959" spans="8:8" s="32" customFormat="1" ht="12.75" customHeight="1" x14ac:dyDescent="0.2">
      <c r="H6959" s="36"/>
    </row>
    <row r="6960" spans="8:8" s="32" customFormat="1" ht="12.75" customHeight="1" x14ac:dyDescent="0.2">
      <c r="H6960" s="36"/>
    </row>
    <row r="6961" spans="8:8" s="32" customFormat="1" ht="12.75" customHeight="1" x14ac:dyDescent="0.2">
      <c r="H6961" s="36"/>
    </row>
    <row r="6962" spans="8:8" s="32" customFormat="1" ht="12.75" customHeight="1" x14ac:dyDescent="0.2">
      <c r="H6962" s="36"/>
    </row>
    <row r="6963" spans="8:8" s="32" customFormat="1" ht="12.75" customHeight="1" x14ac:dyDescent="0.2">
      <c r="H6963" s="36"/>
    </row>
    <row r="6964" spans="8:8" s="32" customFormat="1" ht="12.75" customHeight="1" x14ac:dyDescent="0.2">
      <c r="H6964" s="36"/>
    </row>
    <row r="6965" spans="8:8" s="32" customFormat="1" ht="12.75" customHeight="1" x14ac:dyDescent="0.2">
      <c r="H6965" s="36"/>
    </row>
    <row r="6966" spans="8:8" s="32" customFormat="1" ht="12.75" customHeight="1" x14ac:dyDescent="0.2">
      <c r="H6966" s="36"/>
    </row>
    <row r="6967" spans="8:8" s="32" customFormat="1" ht="12.75" customHeight="1" x14ac:dyDescent="0.2">
      <c r="H6967" s="36"/>
    </row>
    <row r="6968" spans="8:8" s="32" customFormat="1" ht="12.75" customHeight="1" x14ac:dyDescent="0.2">
      <c r="H6968" s="36"/>
    </row>
    <row r="6969" spans="8:8" s="32" customFormat="1" ht="12.75" customHeight="1" x14ac:dyDescent="0.2">
      <c r="H6969" s="36"/>
    </row>
    <row r="6970" spans="8:8" s="32" customFormat="1" ht="12.75" customHeight="1" x14ac:dyDescent="0.2">
      <c r="H6970" s="36"/>
    </row>
    <row r="6971" spans="8:8" s="32" customFormat="1" ht="12.75" customHeight="1" x14ac:dyDescent="0.2">
      <c r="H6971" s="36"/>
    </row>
    <row r="6972" spans="8:8" s="32" customFormat="1" ht="12.75" customHeight="1" x14ac:dyDescent="0.2">
      <c r="H6972" s="36"/>
    </row>
    <row r="6973" spans="8:8" s="32" customFormat="1" ht="12.75" customHeight="1" x14ac:dyDescent="0.2">
      <c r="H6973" s="36"/>
    </row>
    <row r="6974" spans="8:8" s="32" customFormat="1" ht="12.75" customHeight="1" x14ac:dyDescent="0.2">
      <c r="H6974" s="36"/>
    </row>
    <row r="6975" spans="8:8" s="32" customFormat="1" ht="12.75" customHeight="1" x14ac:dyDescent="0.2">
      <c r="H6975" s="36"/>
    </row>
    <row r="6976" spans="8:8" s="32" customFormat="1" ht="12.75" customHeight="1" x14ac:dyDescent="0.2">
      <c r="H6976" s="36"/>
    </row>
    <row r="6977" spans="8:8" s="32" customFormat="1" ht="12.75" customHeight="1" x14ac:dyDescent="0.2">
      <c r="H6977" s="36"/>
    </row>
    <row r="6978" spans="8:8" s="32" customFormat="1" ht="12.75" customHeight="1" x14ac:dyDescent="0.2">
      <c r="H6978" s="36"/>
    </row>
    <row r="6979" spans="8:8" s="32" customFormat="1" ht="12.75" customHeight="1" x14ac:dyDescent="0.2">
      <c r="H6979" s="36"/>
    </row>
    <row r="6980" spans="8:8" s="32" customFormat="1" ht="12.75" customHeight="1" x14ac:dyDescent="0.2">
      <c r="H6980" s="36"/>
    </row>
    <row r="6981" spans="8:8" s="32" customFormat="1" ht="12.75" customHeight="1" x14ac:dyDescent="0.2">
      <c r="H6981" s="36"/>
    </row>
    <row r="6982" spans="8:8" s="32" customFormat="1" ht="12.75" customHeight="1" x14ac:dyDescent="0.2">
      <c r="H6982" s="36"/>
    </row>
    <row r="6983" spans="8:8" s="32" customFormat="1" ht="12.75" customHeight="1" x14ac:dyDescent="0.2">
      <c r="H6983" s="36"/>
    </row>
    <row r="6984" spans="8:8" s="32" customFormat="1" ht="12.75" customHeight="1" x14ac:dyDescent="0.2">
      <c r="H6984" s="36"/>
    </row>
    <row r="6985" spans="8:8" s="32" customFormat="1" ht="12.75" customHeight="1" x14ac:dyDescent="0.2">
      <c r="H6985" s="36"/>
    </row>
    <row r="6986" spans="8:8" s="32" customFormat="1" ht="12.75" customHeight="1" x14ac:dyDescent="0.2">
      <c r="H6986" s="36"/>
    </row>
    <row r="6987" spans="8:8" s="32" customFormat="1" ht="12.75" customHeight="1" x14ac:dyDescent="0.2">
      <c r="H6987" s="36"/>
    </row>
    <row r="6988" spans="8:8" s="32" customFormat="1" ht="12.75" customHeight="1" x14ac:dyDescent="0.2">
      <c r="H6988" s="36"/>
    </row>
    <row r="6989" spans="8:8" s="32" customFormat="1" ht="12.75" customHeight="1" x14ac:dyDescent="0.2">
      <c r="H6989" s="36"/>
    </row>
    <row r="6990" spans="8:8" s="32" customFormat="1" ht="12.75" customHeight="1" x14ac:dyDescent="0.2">
      <c r="H6990" s="36"/>
    </row>
    <row r="6991" spans="8:8" s="32" customFormat="1" ht="12.75" customHeight="1" x14ac:dyDescent="0.2">
      <c r="H6991" s="36"/>
    </row>
    <row r="6992" spans="8:8" s="32" customFormat="1" ht="12.75" customHeight="1" x14ac:dyDescent="0.2">
      <c r="H6992" s="36"/>
    </row>
    <row r="6993" spans="8:8" s="32" customFormat="1" ht="12.75" customHeight="1" x14ac:dyDescent="0.2">
      <c r="H6993" s="36"/>
    </row>
    <row r="6994" spans="8:8" s="32" customFormat="1" ht="12.75" customHeight="1" x14ac:dyDescent="0.2">
      <c r="H6994" s="36"/>
    </row>
    <row r="6995" spans="8:8" s="32" customFormat="1" ht="12.75" customHeight="1" x14ac:dyDescent="0.2">
      <c r="H6995" s="36"/>
    </row>
    <row r="6996" spans="8:8" s="32" customFormat="1" ht="12.75" customHeight="1" x14ac:dyDescent="0.2">
      <c r="H6996" s="36"/>
    </row>
    <row r="6997" spans="8:8" s="32" customFormat="1" ht="12.75" customHeight="1" x14ac:dyDescent="0.2">
      <c r="H6997" s="36"/>
    </row>
    <row r="6998" spans="8:8" s="32" customFormat="1" ht="12.75" customHeight="1" x14ac:dyDescent="0.2">
      <c r="H6998" s="36"/>
    </row>
    <row r="6999" spans="8:8" s="32" customFormat="1" ht="12.75" customHeight="1" x14ac:dyDescent="0.2">
      <c r="H6999" s="36"/>
    </row>
    <row r="7000" spans="8:8" s="32" customFormat="1" ht="12.75" customHeight="1" x14ac:dyDescent="0.2">
      <c r="H7000" s="36"/>
    </row>
    <row r="7001" spans="8:8" s="32" customFormat="1" ht="12.75" customHeight="1" x14ac:dyDescent="0.2">
      <c r="H7001" s="36"/>
    </row>
    <row r="7002" spans="8:8" s="32" customFormat="1" ht="12.75" customHeight="1" x14ac:dyDescent="0.2">
      <c r="H7002" s="36"/>
    </row>
    <row r="7003" spans="8:8" s="32" customFormat="1" ht="12.75" customHeight="1" x14ac:dyDescent="0.2">
      <c r="H7003" s="36"/>
    </row>
    <row r="7004" spans="8:8" s="32" customFormat="1" ht="12.75" customHeight="1" x14ac:dyDescent="0.2">
      <c r="H7004" s="36"/>
    </row>
    <row r="7005" spans="8:8" s="32" customFormat="1" ht="12.75" customHeight="1" x14ac:dyDescent="0.2">
      <c r="H7005" s="36"/>
    </row>
    <row r="7006" spans="8:8" s="32" customFormat="1" ht="12.75" customHeight="1" x14ac:dyDescent="0.2">
      <c r="H7006" s="36"/>
    </row>
    <row r="7007" spans="8:8" s="32" customFormat="1" ht="12.75" customHeight="1" x14ac:dyDescent="0.2">
      <c r="H7007" s="36"/>
    </row>
    <row r="7008" spans="8:8" s="32" customFormat="1" ht="12.75" customHeight="1" x14ac:dyDescent="0.2">
      <c r="H7008" s="36"/>
    </row>
    <row r="7009" spans="8:8" s="32" customFormat="1" ht="12.75" customHeight="1" x14ac:dyDescent="0.2">
      <c r="H7009" s="36"/>
    </row>
    <row r="7010" spans="8:8" s="32" customFormat="1" ht="12.75" customHeight="1" x14ac:dyDescent="0.2">
      <c r="H7010" s="36"/>
    </row>
    <row r="7011" spans="8:8" s="32" customFormat="1" ht="12.75" customHeight="1" x14ac:dyDescent="0.2">
      <c r="H7011" s="36"/>
    </row>
    <row r="7012" spans="8:8" s="32" customFormat="1" ht="12.75" customHeight="1" x14ac:dyDescent="0.2">
      <c r="H7012" s="36"/>
    </row>
    <row r="7013" spans="8:8" s="32" customFormat="1" ht="12.75" customHeight="1" x14ac:dyDescent="0.2">
      <c r="H7013" s="36"/>
    </row>
    <row r="7014" spans="8:8" s="32" customFormat="1" ht="12.75" customHeight="1" x14ac:dyDescent="0.2">
      <c r="H7014" s="36"/>
    </row>
    <row r="7015" spans="8:8" s="32" customFormat="1" ht="12.75" customHeight="1" x14ac:dyDescent="0.2">
      <c r="H7015" s="36"/>
    </row>
    <row r="7016" spans="8:8" s="32" customFormat="1" ht="12.75" customHeight="1" x14ac:dyDescent="0.2">
      <c r="H7016" s="36"/>
    </row>
    <row r="7017" spans="8:8" s="32" customFormat="1" ht="12.75" customHeight="1" x14ac:dyDescent="0.2">
      <c r="H7017" s="36"/>
    </row>
    <row r="7018" spans="8:8" s="32" customFormat="1" ht="12.75" customHeight="1" x14ac:dyDescent="0.2">
      <c r="H7018" s="36"/>
    </row>
    <row r="7019" spans="8:8" s="32" customFormat="1" ht="12.75" customHeight="1" x14ac:dyDescent="0.2">
      <c r="H7019" s="36"/>
    </row>
    <row r="7020" spans="8:8" s="32" customFormat="1" ht="12.75" customHeight="1" x14ac:dyDescent="0.2">
      <c r="H7020" s="36"/>
    </row>
    <row r="7021" spans="8:8" s="32" customFormat="1" ht="12.75" customHeight="1" x14ac:dyDescent="0.2">
      <c r="H7021" s="36"/>
    </row>
    <row r="7022" spans="8:8" s="32" customFormat="1" ht="12.75" customHeight="1" x14ac:dyDescent="0.2">
      <c r="H7022" s="36"/>
    </row>
    <row r="7023" spans="8:8" s="32" customFormat="1" ht="12.75" customHeight="1" x14ac:dyDescent="0.2">
      <c r="H7023" s="36"/>
    </row>
    <row r="7024" spans="8:8" s="32" customFormat="1" ht="12.75" customHeight="1" x14ac:dyDescent="0.2">
      <c r="H7024" s="36"/>
    </row>
    <row r="7025" spans="8:8" s="32" customFormat="1" ht="12.75" customHeight="1" x14ac:dyDescent="0.2">
      <c r="H7025" s="36"/>
    </row>
    <row r="7026" spans="8:8" s="32" customFormat="1" ht="12.75" customHeight="1" x14ac:dyDescent="0.2">
      <c r="H7026" s="36"/>
    </row>
    <row r="7027" spans="8:8" s="32" customFormat="1" ht="12.75" customHeight="1" x14ac:dyDescent="0.2">
      <c r="H7027" s="36"/>
    </row>
    <row r="7028" spans="8:8" s="32" customFormat="1" ht="12.75" customHeight="1" x14ac:dyDescent="0.2">
      <c r="H7028" s="36"/>
    </row>
    <row r="7029" spans="8:8" s="32" customFormat="1" ht="12.75" customHeight="1" x14ac:dyDescent="0.2">
      <c r="H7029" s="36"/>
    </row>
    <row r="7030" spans="8:8" s="32" customFormat="1" ht="12.75" customHeight="1" x14ac:dyDescent="0.2">
      <c r="H7030" s="36"/>
    </row>
    <row r="7031" spans="8:8" s="32" customFormat="1" ht="12.75" customHeight="1" x14ac:dyDescent="0.2">
      <c r="H7031" s="36"/>
    </row>
    <row r="7032" spans="8:8" s="32" customFormat="1" ht="12.75" customHeight="1" x14ac:dyDescent="0.2">
      <c r="H7032" s="36"/>
    </row>
    <row r="7033" spans="8:8" s="32" customFormat="1" ht="12.75" customHeight="1" x14ac:dyDescent="0.2">
      <c r="H7033" s="36"/>
    </row>
    <row r="7034" spans="8:8" s="32" customFormat="1" ht="12.75" customHeight="1" x14ac:dyDescent="0.2">
      <c r="H7034" s="36"/>
    </row>
    <row r="7035" spans="8:8" s="32" customFormat="1" ht="12.75" customHeight="1" x14ac:dyDescent="0.2">
      <c r="H7035" s="36"/>
    </row>
    <row r="7036" spans="8:8" s="32" customFormat="1" ht="12.75" customHeight="1" x14ac:dyDescent="0.2">
      <c r="H7036" s="36"/>
    </row>
    <row r="7037" spans="8:8" s="32" customFormat="1" ht="12.75" customHeight="1" x14ac:dyDescent="0.2">
      <c r="H7037" s="36"/>
    </row>
    <row r="7038" spans="8:8" s="32" customFormat="1" ht="12.75" customHeight="1" x14ac:dyDescent="0.2">
      <c r="H7038" s="36"/>
    </row>
    <row r="7039" spans="8:8" s="32" customFormat="1" ht="12.75" customHeight="1" x14ac:dyDescent="0.2">
      <c r="H7039" s="36"/>
    </row>
    <row r="7040" spans="8:8" s="32" customFormat="1" ht="12.75" customHeight="1" x14ac:dyDescent="0.2">
      <c r="H7040" s="36"/>
    </row>
    <row r="7041" spans="8:8" s="32" customFormat="1" ht="12.75" customHeight="1" x14ac:dyDescent="0.2">
      <c r="H7041" s="36"/>
    </row>
    <row r="7042" spans="8:8" s="32" customFormat="1" ht="12.75" customHeight="1" x14ac:dyDescent="0.2">
      <c r="H7042" s="36"/>
    </row>
    <row r="7043" spans="8:8" s="32" customFormat="1" ht="12.75" customHeight="1" x14ac:dyDescent="0.2">
      <c r="H7043" s="36"/>
    </row>
    <row r="7044" spans="8:8" s="32" customFormat="1" ht="12.75" customHeight="1" x14ac:dyDescent="0.2">
      <c r="H7044" s="36"/>
    </row>
    <row r="7045" spans="8:8" s="32" customFormat="1" ht="12.75" customHeight="1" x14ac:dyDescent="0.2">
      <c r="H7045" s="36"/>
    </row>
    <row r="7046" spans="8:8" s="32" customFormat="1" ht="12.75" customHeight="1" x14ac:dyDescent="0.2">
      <c r="H7046" s="36"/>
    </row>
    <row r="7047" spans="8:8" s="32" customFormat="1" ht="12.75" customHeight="1" x14ac:dyDescent="0.2">
      <c r="H7047" s="36"/>
    </row>
    <row r="7048" spans="8:8" s="32" customFormat="1" ht="12.75" customHeight="1" x14ac:dyDescent="0.2">
      <c r="H7048" s="36"/>
    </row>
    <row r="7049" spans="8:8" s="32" customFormat="1" ht="12.75" customHeight="1" x14ac:dyDescent="0.2">
      <c r="H7049" s="36"/>
    </row>
    <row r="7050" spans="8:8" s="32" customFormat="1" ht="12.75" customHeight="1" x14ac:dyDescent="0.2">
      <c r="H7050" s="36"/>
    </row>
    <row r="7051" spans="8:8" s="32" customFormat="1" ht="12.75" customHeight="1" x14ac:dyDescent="0.2">
      <c r="H7051" s="36"/>
    </row>
    <row r="7052" spans="8:8" s="32" customFormat="1" ht="12.75" customHeight="1" x14ac:dyDescent="0.2">
      <c r="H7052" s="36"/>
    </row>
    <row r="7053" spans="8:8" s="32" customFormat="1" ht="12.75" customHeight="1" x14ac:dyDescent="0.2">
      <c r="H7053" s="36"/>
    </row>
    <row r="7054" spans="8:8" s="32" customFormat="1" ht="12.75" customHeight="1" x14ac:dyDescent="0.2">
      <c r="H7054" s="36"/>
    </row>
    <row r="7055" spans="8:8" s="32" customFormat="1" ht="12.75" customHeight="1" x14ac:dyDescent="0.2">
      <c r="H7055" s="36"/>
    </row>
    <row r="7056" spans="8:8" s="32" customFormat="1" ht="12.75" customHeight="1" x14ac:dyDescent="0.2">
      <c r="H7056" s="36"/>
    </row>
    <row r="7057" spans="8:8" s="32" customFormat="1" ht="12.75" customHeight="1" x14ac:dyDescent="0.2">
      <c r="H7057" s="36"/>
    </row>
    <row r="7058" spans="8:8" s="32" customFormat="1" ht="12.75" customHeight="1" x14ac:dyDescent="0.2">
      <c r="H7058" s="36"/>
    </row>
    <row r="7059" spans="8:8" s="32" customFormat="1" ht="12.75" customHeight="1" x14ac:dyDescent="0.2">
      <c r="H7059" s="36"/>
    </row>
    <row r="7060" spans="8:8" s="32" customFormat="1" ht="12.75" customHeight="1" x14ac:dyDescent="0.2">
      <c r="H7060" s="36"/>
    </row>
    <row r="7061" spans="8:8" s="32" customFormat="1" ht="12.75" customHeight="1" x14ac:dyDescent="0.2">
      <c r="H7061" s="36"/>
    </row>
    <row r="7062" spans="8:8" s="32" customFormat="1" ht="12.75" customHeight="1" x14ac:dyDescent="0.2">
      <c r="H7062" s="36"/>
    </row>
    <row r="7063" spans="8:8" s="32" customFormat="1" ht="12.75" customHeight="1" x14ac:dyDescent="0.2">
      <c r="H7063" s="36"/>
    </row>
    <row r="7064" spans="8:8" s="32" customFormat="1" ht="12.75" customHeight="1" x14ac:dyDescent="0.2">
      <c r="H7064" s="36"/>
    </row>
    <row r="7065" spans="8:8" s="32" customFormat="1" ht="12.75" customHeight="1" x14ac:dyDescent="0.2">
      <c r="H7065" s="36"/>
    </row>
    <row r="7066" spans="8:8" s="32" customFormat="1" ht="12.75" customHeight="1" x14ac:dyDescent="0.2">
      <c r="H7066" s="36"/>
    </row>
    <row r="7067" spans="8:8" s="32" customFormat="1" ht="12.75" customHeight="1" x14ac:dyDescent="0.2">
      <c r="H7067" s="36"/>
    </row>
    <row r="7068" spans="8:8" s="32" customFormat="1" ht="12.75" customHeight="1" x14ac:dyDescent="0.2">
      <c r="H7068" s="36"/>
    </row>
    <row r="7069" spans="8:8" s="32" customFormat="1" ht="12.75" customHeight="1" x14ac:dyDescent="0.2">
      <c r="H7069" s="36"/>
    </row>
    <row r="7070" spans="8:8" s="32" customFormat="1" ht="12.75" customHeight="1" x14ac:dyDescent="0.2">
      <c r="H7070" s="36"/>
    </row>
    <row r="7071" spans="8:8" s="32" customFormat="1" ht="12.75" customHeight="1" x14ac:dyDescent="0.2">
      <c r="H7071" s="36"/>
    </row>
    <row r="7072" spans="8:8" s="32" customFormat="1" ht="12.75" customHeight="1" x14ac:dyDescent="0.2">
      <c r="H7072" s="36"/>
    </row>
    <row r="7073" spans="8:8" s="32" customFormat="1" ht="12.75" customHeight="1" x14ac:dyDescent="0.2">
      <c r="H7073" s="36"/>
    </row>
    <row r="7074" spans="8:8" s="32" customFormat="1" ht="12.75" customHeight="1" x14ac:dyDescent="0.2">
      <c r="H7074" s="36"/>
    </row>
    <row r="7075" spans="8:8" s="32" customFormat="1" ht="12.75" customHeight="1" x14ac:dyDescent="0.2">
      <c r="H7075" s="36"/>
    </row>
    <row r="7076" spans="8:8" s="32" customFormat="1" ht="12.75" customHeight="1" x14ac:dyDescent="0.2">
      <c r="H7076" s="36"/>
    </row>
    <row r="7077" spans="8:8" s="32" customFormat="1" ht="12.75" customHeight="1" x14ac:dyDescent="0.2">
      <c r="H7077" s="36"/>
    </row>
    <row r="7078" spans="8:8" s="32" customFormat="1" ht="12.75" customHeight="1" x14ac:dyDescent="0.2">
      <c r="H7078" s="36"/>
    </row>
    <row r="7079" spans="8:8" s="32" customFormat="1" ht="12.75" customHeight="1" x14ac:dyDescent="0.2">
      <c r="H7079" s="36"/>
    </row>
    <row r="7080" spans="8:8" s="32" customFormat="1" ht="12.75" customHeight="1" x14ac:dyDescent="0.2">
      <c r="H7080" s="36"/>
    </row>
    <row r="7081" spans="8:8" s="32" customFormat="1" ht="12.75" customHeight="1" x14ac:dyDescent="0.2">
      <c r="H7081" s="36"/>
    </row>
    <row r="7082" spans="8:8" s="32" customFormat="1" ht="12.75" customHeight="1" x14ac:dyDescent="0.2">
      <c r="H7082" s="36"/>
    </row>
    <row r="7083" spans="8:8" s="32" customFormat="1" ht="12.75" customHeight="1" x14ac:dyDescent="0.2">
      <c r="H7083" s="36"/>
    </row>
    <row r="7084" spans="8:8" s="32" customFormat="1" ht="12.75" customHeight="1" x14ac:dyDescent="0.2">
      <c r="H7084" s="36"/>
    </row>
    <row r="7085" spans="8:8" s="32" customFormat="1" ht="12.75" customHeight="1" x14ac:dyDescent="0.2">
      <c r="H7085" s="36"/>
    </row>
    <row r="7086" spans="8:8" s="32" customFormat="1" ht="12.75" customHeight="1" x14ac:dyDescent="0.2">
      <c r="H7086" s="36"/>
    </row>
    <row r="7087" spans="8:8" s="32" customFormat="1" ht="12.75" customHeight="1" x14ac:dyDescent="0.2">
      <c r="H7087" s="36"/>
    </row>
    <row r="7088" spans="8:8" s="32" customFormat="1" ht="12.75" customHeight="1" x14ac:dyDescent="0.2">
      <c r="H7088" s="36"/>
    </row>
    <row r="7089" spans="8:8" s="32" customFormat="1" ht="12.75" customHeight="1" x14ac:dyDescent="0.2">
      <c r="H7089" s="36"/>
    </row>
    <row r="7090" spans="8:8" s="32" customFormat="1" ht="12.75" customHeight="1" x14ac:dyDescent="0.2">
      <c r="H7090" s="36"/>
    </row>
    <row r="7091" spans="8:8" s="32" customFormat="1" ht="12.75" customHeight="1" x14ac:dyDescent="0.2">
      <c r="H7091" s="36"/>
    </row>
    <row r="7092" spans="8:8" s="32" customFormat="1" ht="12.75" customHeight="1" x14ac:dyDescent="0.2">
      <c r="H7092" s="36"/>
    </row>
    <row r="7093" spans="8:8" s="32" customFormat="1" ht="12.75" customHeight="1" x14ac:dyDescent="0.2">
      <c r="H7093" s="36"/>
    </row>
    <row r="7094" spans="8:8" s="32" customFormat="1" ht="12.75" customHeight="1" x14ac:dyDescent="0.2">
      <c r="H7094" s="36"/>
    </row>
    <row r="7095" spans="8:8" s="32" customFormat="1" ht="12.75" customHeight="1" x14ac:dyDescent="0.2">
      <c r="H7095" s="36"/>
    </row>
    <row r="7096" spans="8:8" s="32" customFormat="1" ht="12.75" customHeight="1" x14ac:dyDescent="0.2">
      <c r="H7096" s="36"/>
    </row>
    <row r="7097" spans="8:8" s="32" customFormat="1" ht="12.75" customHeight="1" x14ac:dyDescent="0.2">
      <c r="H7097" s="36"/>
    </row>
    <row r="7098" spans="8:8" s="32" customFormat="1" ht="12.75" customHeight="1" x14ac:dyDescent="0.2">
      <c r="H7098" s="36"/>
    </row>
    <row r="7099" spans="8:8" s="32" customFormat="1" ht="12.75" customHeight="1" x14ac:dyDescent="0.2">
      <c r="H7099" s="36"/>
    </row>
    <row r="7100" spans="8:8" s="32" customFormat="1" ht="12.75" customHeight="1" x14ac:dyDescent="0.2">
      <c r="H7100" s="36"/>
    </row>
    <row r="7101" spans="8:8" s="32" customFormat="1" ht="12.75" customHeight="1" x14ac:dyDescent="0.2">
      <c r="H7101" s="36"/>
    </row>
    <row r="7102" spans="8:8" s="32" customFormat="1" ht="12.75" customHeight="1" x14ac:dyDescent="0.2">
      <c r="H7102" s="36"/>
    </row>
    <row r="7103" spans="8:8" s="32" customFormat="1" ht="12.75" customHeight="1" x14ac:dyDescent="0.2">
      <c r="H7103" s="36"/>
    </row>
    <row r="7104" spans="8:8" s="32" customFormat="1" ht="12.75" customHeight="1" x14ac:dyDescent="0.2">
      <c r="H7104" s="36"/>
    </row>
    <row r="7105" spans="8:8" s="32" customFormat="1" ht="12.75" customHeight="1" x14ac:dyDescent="0.2">
      <c r="H7105" s="36"/>
    </row>
    <row r="7106" spans="8:8" s="32" customFormat="1" ht="12.75" customHeight="1" x14ac:dyDescent="0.2">
      <c r="H7106" s="36"/>
    </row>
    <row r="7107" spans="8:8" s="32" customFormat="1" ht="12.75" customHeight="1" x14ac:dyDescent="0.2">
      <c r="H7107" s="36"/>
    </row>
    <row r="7108" spans="8:8" s="32" customFormat="1" ht="12.75" customHeight="1" x14ac:dyDescent="0.2">
      <c r="H7108" s="36"/>
    </row>
    <row r="7109" spans="8:8" s="32" customFormat="1" ht="12.75" customHeight="1" x14ac:dyDescent="0.2">
      <c r="H7109" s="36"/>
    </row>
    <row r="7110" spans="8:8" s="32" customFormat="1" ht="12.75" customHeight="1" x14ac:dyDescent="0.2">
      <c r="H7110" s="36"/>
    </row>
    <row r="7111" spans="8:8" s="32" customFormat="1" ht="12.75" customHeight="1" x14ac:dyDescent="0.2">
      <c r="H7111" s="36"/>
    </row>
    <row r="7112" spans="8:8" s="32" customFormat="1" ht="12.75" customHeight="1" x14ac:dyDescent="0.2">
      <c r="H7112" s="36"/>
    </row>
    <row r="7113" spans="8:8" s="32" customFormat="1" ht="12.75" customHeight="1" x14ac:dyDescent="0.2">
      <c r="H7113" s="36"/>
    </row>
    <row r="7114" spans="8:8" s="32" customFormat="1" ht="12.75" customHeight="1" x14ac:dyDescent="0.2">
      <c r="H7114" s="36"/>
    </row>
    <row r="7115" spans="8:8" s="32" customFormat="1" ht="12.75" customHeight="1" x14ac:dyDescent="0.2">
      <c r="H7115" s="36"/>
    </row>
    <row r="7116" spans="8:8" s="32" customFormat="1" ht="12.75" customHeight="1" x14ac:dyDescent="0.2">
      <c r="H7116" s="36"/>
    </row>
    <row r="7117" spans="8:8" s="32" customFormat="1" ht="12.75" customHeight="1" x14ac:dyDescent="0.2">
      <c r="H7117" s="36"/>
    </row>
    <row r="7118" spans="8:8" s="32" customFormat="1" ht="12.75" customHeight="1" x14ac:dyDescent="0.2">
      <c r="H7118" s="36"/>
    </row>
    <row r="7119" spans="8:8" s="32" customFormat="1" ht="12.75" customHeight="1" x14ac:dyDescent="0.2">
      <c r="H7119" s="36"/>
    </row>
    <row r="7120" spans="8:8" s="32" customFormat="1" ht="12.75" customHeight="1" x14ac:dyDescent="0.2">
      <c r="H7120" s="36"/>
    </row>
    <row r="7121" spans="8:8" s="32" customFormat="1" ht="12.75" customHeight="1" x14ac:dyDescent="0.2">
      <c r="H7121" s="36"/>
    </row>
    <row r="7122" spans="8:8" s="32" customFormat="1" ht="12.75" customHeight="1" x14ac:dyDescent="0.2">
      <c r="H7122" s="36"/>
    </row>
    <row r="7123" spans="8:8" s="32" customFormat="1" ht="12.75" customHeight="1" x14ac:dyDescent="0.2">
      <c r="H7123" s="36"/>
    </row>
    <row r="7124" spans="8:8" s="32" customFormat="1" ht="12.75" customHeight="1" x14ac:dyDescent="0.2">
      <c r="H7124" s="36"/>
    </row>
    <row r="7125" spans="8:8" s="32" customFormat="1" ht="12.75" customHeight="1" x14ac:dyDescent="0.2">
      <c r="H7125" s="36"/>
    </row>
    <row r="7126" spans="8:8" s="32" customFormat="1" ht="12.75" customHeight="1" x14ac:dyDescent="0.2">
      <c r="H7126" s="36"/>
    </row>
    <row r="7127" spans="8:8" s="32" customFormat="1" ht="12.75" customHeight="1" x14ac:dyDescent="0.2">
      <c r="H7127" s="36"/>
    </row>
    <row r="7128" spans="8:8" s="32" customFormat="1" ht="12.75" customHeight="1" x14ac:dyDescent="0.2">
      <c r="H7128" s="36"/>
    </row>
    <row r="7129" spans="8:8" s="32" customFormat="1" ht="12.75" customHeight="1" x14ac:dyDescent="0.2">
      <c r="H7129" s="36"/>
    </row>
    <row r="7130" spans="8:8" s="32" customFormat="1" ht="12.75" customHeight="1" x14ac:dyDescent="0.2">
      <c r="H7130" s="36"/>
    </row>
    <row r="7131" spans="8:8" s="32" customFormat="1" ht="12.75" customHeight="1" x14ac:dyDescent="0.2">
      <c r="H7131" s="36"/>
    </row>
    <row r="7132" spans="8:8" s="32" customFormat="1" ht="12.75" customHeight="1" x14ac:dyDescent="0.2">
      <c r="H7132" s="36"/>
    </row>
    <row r="7133" spans="8:8" s="32" customFormat="1" ht="12.75" customHeight="1" x14ac:dyDescent="0.2">
      <c r="H7133" s="36"/>
    </row>
    <row r="7134" spans="8:8" s="32" customFormat="1" ht="12.75" customHeight="1" x14ac:dyDescent="0.2">
      <c r="H7134" s="36"/>
    </row>
    <row r="7135" spans="8:8" s="32" customFormat="1" ht="12.75" customHeight="1" x14ac:dyDescent="0.2">
      <c r="H7135" s="36"/>
    </row>
    <row r="7136" spans="8:8" s="32" customFormat="1" ht="12.75" customHeight="1" x14ac:dyDescent="0.2">
      <c r="H7136" s="36"/>
    </row>
    <row r="7137" spans="8:8" s="32" customFormat="1" ht="12.75" customHeight="1" x14ac:dyDescent="0.2">
      <c r="H7137" s="36"/>
    </row>
    <row r="7138" spans="8:8" s="32" customFormat="1" ht="12.75" customHeight="1" x14ac:dyDescent="0.2">
      <c r="H7138" s="36"/>
    </row>
    <row r="7139" spans="8:8" s="32" customFormat="1" ht="12.75" customHeight="1" x14ac:dyDescent="0.2">
      <c r="H7139" s="36"/>
    </row>
    <row r="7140" spans="8:8" s="32" customFormat="1" ht="12.75" customHeight="1" x14ac:dyDescent="0.2">
      <c r="H7140" s="36"/>
    </row>
    <row r="7141" spans="8:8" s="32" customFormat="1" ht="12.75" customHeight="1" x14ac:dyDescent="0.2">
      <c r="H7141" s="36"/>
    </row>
    <row r="7142" spans="8:8" s="32" customFormat="1" ht="12.75" customHeight="1" x14ac:dyDescent="0.2">
      <c r="H7142" s="36"/>
    </row>
    <row r="7143" spans="8:8" s="32" customFormat="1" ht="12.75" customHeight="1" x14ac:dyDescent="0.2">
      <c r="H7143" s="36"/>
    </row>
    <row r="7144" spans="8:8" s="32" customFormat="1" ht="12.75" customHeight="1" x14ac:dyDescent="0.2">
      <c r="H7144" s="36"/>
    </row>
    <row r="7145" spans="8:8" s="32" customFormat="1" ht="12.75" customHeight="1" x14ac:dyDescent="0.2">
      <c r="H7145" s="36"/>
    </row>
    <row r="7146" spans="8:8" s="32" customFormat="1" ht="12.75" customHeight="1" x14ac:dyDescent="0.2">
      <c r="H7146" s="36"/>
    </row>
    <row r="7147" spans="8:8" s="32" customFormat="1" ht="12.75" customHeight="1" x14ac:dyDescent="0.2">
      <c r="H7147" s="36"/>
    </row>
    <row r="7148" spans="8:8" s="32" customFormat="1" ht="12.75" customHeight="1" x14ac:dyDescent="0.2">
      <c r="H7148" s="36"/>
    </row>
    <row r="7149" spans="8:8" s="32" customFormat="1" ht="12.75" customHeight="1" x14ac:dyDescent="0.2">
      <c r="H7149" s="36"/>
    </row>
    <row r="7150" spans="8:8" s="32" customFormat="1" ht="12.75" customHeight="1" x14ac:dyDescent="0.2">
      <c r="H7150" s="36"/>
    </row>
    <row r="7151" spans="8:8" s="32" customFormat="1" ht="12.75" customHeight="1" x14ac:dyDescent="0.2">
      <c r="H7151" s="36"/>
    </row>
    <row r="7152" spans="8:8" s="32" customFormat="1" ht="12.75" customHeight="1" x14ac:dyDescent="0.2">
      <c r="H7152" s="36"/>
    </row>
    <row r="7153" spans="8:8" s="32" customFormat="1" ht="12.75" customHeight="1" x14ac:dyDescent="0.2">
      <c r="H7153" s="36"/>
    </row>
    <row r="7154" spans="8:8" s="32" customFormat="1" ht="12.75" customHeight="1" x14ac:dyDescent="0.2">
      <c r="H7154" s="36"/>
    </row>
    <row r="7155" spans="8:8" s="32" customFormat="1" ht="12.75" customHeight="1" x14ac:dyDescent="0.2">
      <c r="H7155" s="36"/>
    </row>
    <row r="7156" spans="8:8" s="32" customFormat="1" ht="12.75" customHeight="1" x14ac:dyDescent="0.2">
      <c r="H7156" s="36"/>
    </row>
    <row r="7157" spans="8:8" s="32" customFormat="1" ht="12.75" customHeight="1" x14ac:dyDescent="0.2">
      <c r="H7157" s="36"/>
    </row>
    <row r="7158" spans="8:8" s="32" customFormat="1" ht="12.75" customHeight="1" x14ac:dyDescent="0.2">
      <c r="H7158" s="36"/>
    </row>
    <row r="7159" spans="8:8" s="32" customFormat="1" ht="12.75" customHeight="1" x14ac:dyDescent="0.2">
      <c r="H7159" s="36"/>
    </row>
    <row r="7160" spans="8:8" s="32" customFormat="1" ht="12.75" customHeight="1" x14ac:dyDescent="0.2">
      <c r="H7160" s="36"/>
    </row>
    <row r="7161" spans="8:8" s="32" customFormat="1" ht="12.75" customHeight="1" x14ac:dyDescent="0.2">
      <c r="H7161" s="36"/>
    </row>
    <row r="7162" spans="8:8" s="32" customFormat="1" ht="12.75" customHeight="1" x14ac:dyDescent="0.2">
      <c r="H7162" s="36"/>
    </row>
    <row r="7163" spans="8:8" s="32" customFormat="1" ht="12.75" customHeight="1" x14ac:dyDescent="0.2">
      <c r="H7163" s="36"/>
    </row>
    <row r="7164" spans="8:8" s="32" customFormat="1" ht="12.75" customHeight="1" x14ac:dyDescent="0.2">
      <c r="H7164" s="36"/>
    </row>
    <row r="7165" spans="8:8" s="32" customFormat="1" ht="12.75" customHeight="1" x14ac:dyDescent="0.2">
      <c r="H7165" s="36"/>
    </row>
    <row r="7166" spans="8:8" s="32" customFormat="1" ht="12.75" customHeight="1" x14ac:dyDescent="0.2">
      <c r="H7166" s="36"/>
    </row>
    <row r="7167" spans="8:8" s="32" customFormat="1" ht="12.75" customHeight="1" x14ac:dyDescent="0.2">
      <c r="H7167" s="36"/>
    </row>
    <row r="7168" spans="8:8" s="32" customFormat="1" ht="12.75" customHeight="1" x14ac:dyDescent="0.2">
      <c r="H7168" s="36"/>
    </row>
    <row r="7169" spans="8:8" s="32" customFormat="1" ht="12.75" customHeight="1" x14ac:dyDescent="0.2">
      <c r="H7169" s="36"/>
    </row>
    <row r="7170" spans="8:8" s="32" customFormat="1" ht="12.75" customHeight="1" x14ac:dyDescent="0.2">
      <c r="H7170" s="36"/>
    </row>
    <row r="7171" spans="8:8" s="32" customFormat="1" ht="12.75" customHeight="1" x14ac:dyDescent="0.2">
      <c r="H7171" s="36"/>
    </row>
    <row r="7172" spans="8:8" s="32" customFormat="1" ht="12.75" customHeight="1" x14ac:dyDescent="0.2">
      <c r="H7172" s="36"/>
    </row>
    <row r="7173" spans="8:8" s="32" customFormat="1" ht="12.75" customHeight="1" x14ac:dyDescent="0.2">
      <c r="H7173" s="36"/>
    </row>
    <row r="7174" spans="8:8" s="32" customFormat="1" ht="12.75" customHeight="1" x14ac:dyDescent="0.2">
      <c r="H7174" s="36"/>
    </row>
    <row r="7175" spans="8:8" s="32" customFormat="1" ht="12.75" customHeight="1" x14ac:dyDescent="0.2">
      <c r="H7175" s="36"/>
    </row>
    <row r="7176" spans="8:8" s="32" customFormat="1" ht="12.75" customHeight="1" x14ac:dyDescent="0.2">
      <c r="H7176" s="36"/>
    </row>
    <row r="7177" spans="8:8" s="32" customFormat="1" ht="12.75" customHeight="1" x14ac:dyDescent="0.2">
      <c r="H7177" s="36"/>
    </row>
    <row r="7178" spans="8:8" s="32" customFormat="1" ht="12.75" customHeight="1" x14ac:dyDescent="0.2">
      <c r="H7178" s="36"/>
    </row>
    <row r="7179" spans="8:8" s="32" customFormat="1" ht="12.75" customHeight="1" x14ac:dyDescent="0.2">
      <c r="H7179" s="36"/>
    </row>
    <row r="7180" spans="8:8" s="32" customFormat="1" ht="12.75" customHeight="1" x14ac:dyDescent="0.2">
      <c r="H7180" s="36"/>
    </row>
    <row r="7181" spans="8:8" s="32" customFormat="1" ht="12.75" customHeight="1" x14ac:dyDescent="0.2">
      <c r="H7181" s="36"/>
    </row>
    <row r="7182" spans="8:8" s="32" customFormat="1" ht="12.75" customHeight="1" x14ac:dyDescent="0.2">
      <c r="H7182" s="36"/>
    </row>
    <row r="7183" spans="8:8" s="32" customFormat="1" ht="12.75" customHeight="1" x14ac:dyDescent="0.2">
      <c r="H7183" s="36"/>
    </row>
    <row r="7184" spans="8:8" s="32" customFormat="1" ht="12.75" customHeight="1" x14ac:dyDescent="0.2">
      <c r="H7184" s="36"/>
    </row>
    <row r="7185" spans="8:8" s="32" customFormat="1" ht="12.75" customHeight="1" x14ac:dyDescent="0.2">
      <c r="H7185" s="36"/>
    </row>
    <row r="7186" spans="8:8" s="32" customFormat="1" ht="12.75" customHeight="1" x14ac:dyDescent="0.2">
      <c r="H7186" s="36"/>
    </row>
    <row r="7187" spans="8:8" s="32" customFormat="1" ht="12.75" customHeight="1" x14ac:dyDescent="0.2">
      <c r="H7187" s="36"/>
    </row>
    <row r="7188" spans="8:8" s="32" customFormat="1" ht="12.75" customHeight="1" x14ac:dyDescent="0.2">
      <c r="H7188" s="36"/>
    </row>
    <row r="7189" spans="8:8" s="32" customFormat="1" ht="12.75" customHeight="1" x14ac:dyDescent="0.2">
      <c r="H7189" s="36"/>
    </row>
    <row r="7190" spans="8:8" s="32" customFormat="1" ht="12.75" customHeight="1" x14ac:dyDescent="0.2">
      <c r="H7190" s="36"/>
    </row>
    <row r="7191" spans="8:8" s="32" customFormat="1" ht="12.75" customHeight="1" x14ac:dyDescent="0.2">
      <c r="H7191" s="36"/>
    </row>
    <row r="7192" spans="8:8" s="32" customFormat="1" ht="12.75" customHeight="1" x14ac:dyDescent="0.2">
      <c r="H7192" s="36"/>
    </row>
    <row r="7193" spans="8:8" s="32" customFormat="1" ht="12.75" customHeight="1" x14ac:dyDescent="0.2">
      <c r="H7193" s="36"/>
    </row>
    <row r="7194" spans="8:8" s="32" customFormat="1" ht="12.75" customHeight="1" x14ac:dyDescent="0.2">
      <c r="H7194" s="36"/>
    </row>
    <row r="7195" spans="8:8" s="32" customFormat="1" ht="12.75" customHeight="1" x14ac:dyDescent="0.2">
      <c r="H7195" s="36"/>
    </row>
    <row r="7196" spans="8:8" s="32" customFormat="1" ht="12.75" customHeight="1" x14ac:dyDescent="0.2">
      <c r="H7196" s="36"/>
    </row>
    <row r="7197" spans="8:8" s="32" customFormat="1" ht="12.75" customHeight="1" x14ac:dyDescent="0.2">
      <c r="H7197" s="36"/>
    </row>
    <row r="7198" spans="8:8" s="32" customFormat="1" ht="12.75" customHeight="1" x14ac:dyDescent="0.2">
      <c r="H7198" s="36"/>
    </row>
    <row r="7199" spans="8:8" s="32" customFormat="1" ht="12.75" customHeight="1" x14ac:dyDescent="0.2">
      <c r="H7199" s="36"/>
    </row>
    <row r="7200" spans="8:8" s="32" customFormat="1" ht="12.75" customHeight="1" x14ac:dyDescent="0.2">
      <c r="H7200" s="36"/>
    </row>
    <row r="7201" spans="8:8" s="32" customFormat="1" ht="12.75" customHeight="1" x14ac:dyDescent="0.2">
      <c r="H7201" s="36"/>
    </row>
    <row r="7202" spans="8:8" s="32" customFormat="1" ht="12.75" customHeight="1" x14ac:dyDescent="0.2">
      <c r="H7202" s="36"/>
    </row>
    <row r="7203" spans="8:8" s="32" customFormat="1" ht="12.75" customHeight="1" x14ac:dyDescent="0.2">
      <c r="H7203" s="36"/>
    </row>
    <row r="7204" spans="8:8" s="32" customFormat="1" ht="12.75" customHeight="1" x14ac:dyDescent="0.2">
      <c r="H7204" s="36"/>
    </row>
    <row r="7205" spans="8:8" s="32" customFormat="1" ht="12.75" customHeight="1" x14ac:dyDescent="0.2">
      <c r="H7205" s="36"/>
    </row>
    <row r="7206" spans="8:8" s="32" customFormat="1" ht="12.75" customHeight="1" x14ac:dyDescent="0.2">
      <c r="H7206" s="36"/>
    </row>
    <row r="7207" spans="8:8" s="32" customFormat="1" ht="12.75" customHeight="1" x14ac:dyDescent="0.2">
      <c r="H7207" s="36"/>
    </row>
    <row r="7208" spans="8:8" s="32" customFormat="1" ht="12.75" customHeight="1" x14ac:dyDescent="0.2">
      <c r="H7208" s="36"/>
    </row>
    <row r="7209" spans="8:8" s="32" customFormat="1" ht="12.75" customHeight="1" x14ac:dyDescent="0.2">
      <c r="H7209" s="36"/>
    </row>
    <row r="7210" spans="8:8" s="32" customFormat="1" ht="12.75" customHeight="1" x14ac:dyDescent="0.2">
      <c r="H7210" s="36"/>
    </row>
    <row r="7211" spans="8:8" s="32" customFormat="1" ht="12.75" customHeight="1" x14ac:dyDescent="0.2">
      <c r="H7211" s="36"/>
    </row>
    <row r="7212" spans="8:8" s="32" customFormat="1" ht="12.75" customHeight="1" x14ac:dyDescent="0.2">
      <c r="H7212" s="36"/>
    </row>
    <row r="7213" spans="8:8" s="32" customFormat="1" ht="12.75" customHeight="1" x14ac:dyDescent="0.2">
      <c r="H7213" s="36"/>
    </row>
    <row r="7214" spans="8:8" s="32" customFormat="1" ht="12.75" customHeight="1" x14ac:dyDescent="0.2">
      <c r="H7214" s="36"/>
    </row>
    <row r="7215" spans="8:8" s="32" customFormat="1" ht="12.75" customHeight="1" x14ac:dyDescent="0.2">
      <c r="H7215" s="36"/>
    </row>
    <row r="7216" spans="8:8" s="32" customFormat="1" ht="12.75" customHeight="1" x14ac:dyDescent="0.2">
      <c r="H7216" s="36"/>
    </row>
    <row r="7217" spans="8:8" s="32" customFormat="1" ht="12.75" customHeight="1" x14ac:dyDescent="0.2">
      <c r="H7217" s="36"/>
    </row>
    <row r="7218" spans="8:8" s="32" customFormat="1" ht="12.75" customHeight="1" x14ac:dyDescent="0.2">
      <c r="H7218" s="36"/>
    </row>
    <row r="7219" spans="8:8" s="32" customFormat="1" ht="12.75" customHeight="1" x14ac:dyDescent="0.2">
      <c r="H7219" s="36"/>
    </row>
    <row r="7220" spans="8:8" s="32" customFormat="1" ht="12.75" customHeight="1" x14ac:dyDescent="0.2">
      <c r="H7220" s="36"/>
    </row>
    <row r="7221" spans="8:8" s="32" customFormat="1" ht="12.75" customHeight="1" x14ac:dyDescent="0.2">
      <c r="H7221" s="36"/>
    </row>
    <row r="7222" spans="8:8" s="32" customFormat="1" ht="12.75" customHeight="1" x14ac:dyDescent="0.2">
      <c r="H7222" s="36"/>
    </row>
    <row r="7223" spans="8:8" s="32" customFormat="1" ht="12.75" customHeight="1" x14ac:dyDescent="0.2">
      <c r="H7223" s="36"/>
    </row>
    <row r="7224" spans="8:8" s="32" customFormat="1" ht="12.75" customHeight="1" x14ac:dyDescent="0.2">
      <c r="H7224" s="36"/>
    </row>
    <row r="7225" spans="8:8" s="32" customFormat="1" ht="12.75" customHeight="1" x14ac:dyDescent="0.2">
      <c r="H7225" s="36"/>
    </row>
    <row r="7226" spans="8:8" s="32" customFormat="1" ht="12.75" customHeight="1" x14ac:dyDescent="0.2">
      <c r="H7226" s="36"/>
    </row>
    <row r="7227" spans="8:8" s="32" customFormat="1" ht="12.75" customHeight="1" x14ac:dyDescent="0.2">
      <c r="H7227" s="36"/>
    </row>
    <row r="7228" spans="8:8" s="32" customFormat="1" ht="12.75" customHeight="1" x14ac:dyDescent="0.2">
      <c r="H7228" s="36"/>
    </row>
    <row r="7229" spans="8:8" s="32" customFormat="1" ht="12.75" customHeight="1" x14ac:dyDescent="0.2">
      <c r="H7229" s="36"/>
    </row>
    <row r="7230" spans="8:8" s="32" customFormat="1" ht="12.75" customHeight="1" x14ac:dyDescent="0.2">
      <c r="H7230" s="36"/>
    </row>
    <row r="7231" spans="8:8" s="32" customFormat="1" ht="12.75" customHeight="1" x14ac:dyDescent="0.2">
      <c r="H7231" s="36"/>
    </row>
    <row r="7232" spans="8:8" s="32" customFormat="1" ht="12.75" customHeight="1" x14ac:dyDescent="0.2">
      <c r="H7232" s="36"/>
    </row>
    <row r="7233" spans="8:8" s="32" customFormat="1" ht="12.75" customHeight="1" x14ac:dyDescent="0.2">
      <c r="H7233" s="36"/>
    </row>
    <row r="7234" spans="8:8" s="32" customFormat="1" ht="12.75" customHeight="1" x14ac:dyDescent="0.2">
      <c r="H7234" s="36"/>
    </row>
    <row r="7235" spans="8:8" s="32" customFormat="1" ht="12.75" customHeight="1" x14ac:dyDescent="0.2">
      <c r="H7235" s="36"/>
    </row>
    <row r="7236" spans="8:8" s="32" customFormat="1" ht="12.75" customHeight="1" x14ac:dyDescent="0.2">
      <c r="H7236" s="36"/>
    </row>
    <row r="7237" spans="8:8" s="32" customFormat="1" ht="12.75" customHeight="1" x14ac:dyDescent="0.2">
      <c r="H7237" s="36"/>
    </row>
    <row r="7238" spans="8:8" s="32" customFormat="1" ht="12.75" customHeight="1" x14ac:dyDescent="0.2">
      <c r="H7238" s="36"/>
    </row>
    <row r="7239" spans="8:8" s="32" customFormat="1" ht="12.75" customHeight="1" x14ac:dyDescent="0.2">
      <c r="H7239" s="36"/>
    </row>
    <row r="7240" spans="8:8" s="32" customFormat="1" ht="12.75" customHeight="1" x14ac:dyDescent="0.2">
      <c r="H7240" s="36"/>
    </row>
    <row r="7241" spans="8:8" s="32" customFormat="1" ht="12.75" customHeight="1" x14ac:dyDescent="0.2">
      <c r="H7241" s="36"/>
    </row>
    <row r="7242" spans="8:8" s="32" customFormat="1" ht="12.75" customHeight="1" x14ac:dyDescent="0.2">
      <c r="H7242" s="36"/>
    </row>
    <row r="7243" spans="8:8" s="32" customFormat="1" ht="12.75" customHeight="1" x14ac:dyDescent="0.2">
      <c r="H7243" s="36"/>
    </row>
    <row r="7244" spans="8:8" s="32" customFormat="1" ht="12.75" customHeight="1" x14ac:dyDescent="0.2">
      <c r="H7244" s="36"/>
    </row>
    <row r="7245" spans="8:8" s="32" customFormat="1" ht="12.75" customHeight="1" x14ac:dyDescent="0.2">
      <c r="H7245" s="36"/>
    </row>
    <row r="7246" spans="8:8" s="32" customFormat="1" ht="12.75" customHeight="1" x14ac:dyDescent="0.2">
      <c r="H7246" s="36"/>
    </row>
    <row r="7247" spans="8:8" s="32" customFormat="1" ht="12.75" customHeight="1" x14ac:dyDescent="0.2">
      <c r="H7247" s="36"/>
    </row>
    <row r="7248" spans="8:8" s="32" customFormat="1" ht="12.75" customHeight="1" x14ac:dyDescent="0.2">
      <c r="H7248" s="36"/>
    </row>
    <row r="7249" spans="8:8" s="32" customFormat="1" ht="12.75" customHeight="1" x14ac:dyDescent="0.2">
      <c r="H7249" s="36"/>
    </row>
    <row r="7250" spans="8:8" s="32" customFormat="1" ht="12.75" customHeight="1" x14ac:dyDescent="0.2">
      <c r="H7250" s="36"/>
    </row>
    <row r="7251" spans="8:8" s="32" customFormat="1" ht="12.75" customHeight="1" x14ac:dyDescent="0.2">
      <c r="H7251" s="36"/>
    </row>
    <row r="7252" spans="8:8" s="32" customFormat="1" ht="12.75" customHeight="1" x14ac:dyDescent="0.2">
      <c r="H7252" s="36"/>
    </row>
    <row r="7253" spans="8:8" s="32" customFormat="1" ht="12.75" customHeight="1" x14ac:dyDescent="0.2">
      <c r="H7253" s="36"/>
    </row>
    <row r="7254" spans="8:8" s="32" customFormat="1" ht="12.75" customHeight="1" x14ac:dyDescent="0.2">
      <c r="H7254" s="36"/>
    </row>
    <row r="7255" spans="8:8" s="32" customFormat="1" ht="12.75" customHeight="1" x14ac:dyDescent="0.2">
      <c r="H7255" s="36"/>
    </row>
    <row r="7256" spans="8:8" s="32" customFormat="1" ht="12.75" customHeight="1" x14ac:dyDescent="0.2">
      <c r="H7256" s="36"/>
    </row>
    <row r="7257" spans="8:8" s="32" customFormat="1" ht="12.75" customHeight="1" x14ac:dyDescent="0.2">
      <c r="H7257" s="36"/>
    </row>
    <row r="7258" spans="8:8" s="32" customFormat="1" ht="12.75" customHeight="1" x14ac:dyDescent="0.2">
      <c r="H7258" s="36"/>
    </row>
    <row r="7259" spans="8:8" s="32" customFormat="1" ht="12.75" customHeight="1" x14ac:dyDescent="0.2">
      <c r="H7259" s="36"/>
    </row>
    <row r="7260" spans="8:8" s="32" customFormat="1" ht="12.75" customHeight="1" x14ac:dyDescent="0.2">
      <c r="H7260" s="36"/>
    </row>
    <row r="7261" spans="8:8" s="32" customFormat="1" ht="12.75" customHeight="1" x14ac:dyDescent="0.2">
      <c r="H7261" s="36"/>
    </row>
    <row r="7262" spans="8:8" s="32" customFormat="1" ht="12.75" customHeight="1" x14ac:dyDescent="0.2">
      <c r="H7262" s="36"/>
    </row>
    <row r="7263" spans="8:8" s="32" customFormat="1" ht="12.75" customHeight="1" x14ac:dyDescent="0.2">
      <c r="H7263" s="36"/>
    </row>
    <row r="7264" spans="8:8" s="32" customFormat="1" ht="12.75" customHeight="1" x14ac:dyDescent="0.2">
      <c r="H7264" s="36"/>
    </row>
    <row r="7265" spans="8:8" s="32" customFormat="1" ht="12.75" customHeight="1" x14ac:dyDescent="0.2">
      <c r="H7265" s="36"/>
    </row>
    <row r="7266" spans="8:8" s="32" customFormat="1" ht="12.75" customHeight="1" x14ac:dyDescent="0.2">
      <c r="H7266" s="36"/>
    </row>
    <row r="7267" spans="8:8" s="32" customFormat="1" ht="12.75" customHeight="1" x14ac:dyDescent="0.2">
      <c r="H7267" s="36"/>
    </row>
    <row r="7268" spans="8:8" s="32" customFormat="1" ht="12.75" customHeight="1" x14ac:dyDescent="0.2">
      <c r="H7268" s="36"/>
    </row>
    <row r="7269" spans="8:8" s="32" customFormat="1" ht="12.75" customHeight="1" x14ac:dyDescent="0.2">
      <c r="H7269" s="36"/>
    </row>
    <row r="7270" spans="8:8" s="32" customFormat="1" ht="12.75" customHeight="1" x14ac:dyDescent="0.2">
      <c r="H7270" s="36"/>
    </row>
    <row r="7271" spans="8:8" s="32" customFormat="1" ht="12.75" customHeight="1" x14ac:dyDescent="0.2">
      <c r="H7271" s="36"/>
    </row>
    <row r="7272" spans="8:8" s="32" customFormat="1" ht="12.75" customHeight="1" x14ac:dyDescent="0.2">
      <c r="H7272" s="36"/>
    </row>
    <row r="7273" spans="8:8" s="32" customFormat="1" ht="12.75" customHeight="1" x14ac:dyDescent="0.2">
      <c r="H7273" s="36"/>
    </row>
    <row r="7274" spans="8:8" s="32" customFormat="1" ht="12.75" customHeight="1" x14ac:dyDescent="0.2">
      <c r="H7274" s="36"/>
    </row>
    <row r="7275" spans="8:8" s="32" customFormat="1" ht="12.75" customHeight="1" x14ac:dyDescent="0.2">
      <c r="H7275" s="36"/>
    </row>
    <row r="7276" spans="8:8" s="32" customFormat="1" ht="12.75" customHeight="1" x14ac:dyDescent="0.2">
      <c r="H7276" s="36"/>
    </row>
    <row r="7277" spans="8:8" s="32" customFormat="1" ht="12.75" customHeight="1" x14ac:dyDescent="0.2">
      <c r="H7277" s="36"/>
    </row>
    <row r="7278" spans="8:8" s="32" customFormat="1" ht="12.75" customHeight="1" x14ac:dyDescent="0.2">
      <c r="H7278" s="36"/>
    </row>
    <row r="7279" spans="8:8" s="32" customFormat="1" ht="12.75" customHeight="1" x14ac:dyDescent="0.2">
      <c r="H7279" s="36"/>
    </row>
    <row r="7280" spans="8:8" s="32" customFormat="1" ht="12.75" customHeight="1" x14ac:dyDescent="0.2">
      <c r="H7280" s="36"/>
    </row>
    <row r="7281" spans="8:8" s="32" customFormat="1" ht="12.75" customHeight="1" x14ac:dyDescent="0.2">
      <c r="H7281" s="36"/>
    </row>
    <row r="7282" spans="8:8" s="32" customFormat="1" ht="12.75" customHeight="1" x14ac:dyDescent="0.2">
      <c r="H7282" s="36"/>
    </row>
    <row r="7283" spans="8:8" s="32" customFormat="1" ht="12.75" customHeight="1" x14ac:dyDescent="0.2">
      <c r="H7283" s="36"/>
    </row>
    <row r="7284" spans="8:8" s="32" customFormat="1" ht="12.75" customHeight="1" x14ac:dyDescent="0.2">
      <c r="H7284" s="36"/>
    </row>
    <row r="7285" spans="8:8" s="32" customFormat="1" ht="12.75" customHeight="1" x14ac:dyDescent="0.2">
      <c r="H7285" s="36"/>
    </row>
    <row r="7286" spans="8:8" s="32" customFormat="1" ht="12.75" customHeight="1" x14ac:dyDescent="0.2">
      <c r="H7286" s="36"/>
    </row>
    <row r="7287" spans="8:8" s="32" customFormat="1" ht="12.75" customHeight="1" x14ac:dyDescent="0.2">
      <c r="H7287" s="36"/>
    </row>
    <row r="7288" spans="8:8" s="32" customFormat="1" ht="12.75" customHeight="1" x14ac:dyDescent="0.2">
      <c r="H7288" s="36"/>
    </row>
    <row r="7289" spans="8:8" s="32" customFormat="1" ht="12.75" customHeight="1" x14ac:dyDescent="0.2">
      <c r="H7289" s="36"/>
    </row>
    <row r="7290" spans="8:8" s="32" customFormat="1" ht="12.75" customHeight="1" x14ac:dyDescent="0.2">
      <c r="H7290" s="36"/>
    </row>
    <row r="7291" spans="8:8" s="32" customFormat="1" ht="12.75" customHeight="1" x14ac:dyDescent="0.2">
      <c r="H7291" s="36"/>
    </row>
    <row r="7292" spans="8:8" s="32" customFormat="1" ht="12.75" customHeight="1" x14ac:dyDescent="0.2">
      <c r="H7292" s="36"/>
    </row>
    <row r="7293" spans="8:8" s="32" customFormat="1" ht="12.75" customHeight="1" x14ac:dyDescent="0.2">
      <c r="H7293" s="36"/>
    </row>
    <row r="7294" spans="8:8" s="32" customFormat="1" ht="12.75" customHeight="1" x14ac:dyDescent="0.2">
      <c r="H7294" s="36"/>
    </row>
    <row r="7295" spans="8:8" s="32" customFormat="1" ht="12.75" customHeight="1" x14ac:dyDescent="0.2">
      <c r="H7295" s="36"/>
    </row>
    <row r="7296" spans="8:8" s="32" customFormat="1" ht="12.75" customHeight="1" x14ac:dyDescent="0.2">
      <c r="H7296" s="36"/>
    </row>
    <row r="7297" spans="8:8" s="32" customFormat="1" ht="12.75" customHeight="1" x14ac:dyDescent="0.2">
      <c r="H7297" s="36"/>
    </row>
    <row r="7298" spans="8:8" s="32" customFormat="1" ht="12.75" customHeight="1" x14ac:dyDescent="0.2">
      <c r="H7298" s="36"/>
    </row>
    <row r="7299" spans="8:8" s="32" customFormat="1" ht="12.75" customHeight="1" x14ac:dyDescent="0.2">
      <c r="H7299" s="36"/>
    </row>
    <row r="7300" spans="8:8" s="32" customFormat="1" ht="12.75" customHeight="1" x14ac:dyDescent="0.2">
      <c r="H7300" s="36"/>
    </row>
    <row r="7301" spans="8:8" s="32" customFormat="1" ht="12.75" customHeight="1" x14ac:dyDescent="0.2">
      <c r="H7301" s="36"/>
    </row>
    <row r="7302" spans="8:8" s="32" customFormat="1" ht="12.75" customHeight="1" x14ac:dyDescent="0.2">
      <c r="H7302" s="36"/>
    </row>
    <row r="7303" spans="8:8" s="32" customFormat="1" ht="12.75" customHeight="1" x14ac:dyDescent="0.2">
      <c r="H7303" s="36"/>
    </row>
    <row r="7304" spans="8:8" s="32" customFormat="1" ht="12.75" customHeight="1" x14ac:dyDescent="0.2">
      <c r="H7304" s="36"/>
    </row>
    <row r="7305" spans="8:8" s="32" customFormat="1" ht="12.75" customHeight="1" x14ac:dyDescent="0.2">
      <c r="H7305" s="36"/>
    </row>
    <row r="7306" spans="8:8" s="32" customFormat="1" ht="12.75" customHeight="1" x14ac:dyDescent="0.2">
      <c r="H7306" s="36"/>
    </row>
    <row r="7307" spans="8:8" s="32" customFormat="1" ht="12.75" customHeight="1" x14ac:dyDescent="0.2">
      <c r="H7307" s="36"/>
    </row>
    <row r="7308" spans="8:8" s="32" customFormat="1" ht="12.75" customHeight="1" x14ac:dyDescent="0.2">
      <c r="H7308" s="36"/>
    </row>
    <row r="7309" spans="8:8" s="32" customFormat="1" ht="12.75" customHeight="1" x14ac:dyDescent="0.2">
      <c r="H7309" s="36"/>
    </row>
    <row r="7310" spans="8:8" s="32" customFormat="1" ht="12.75" customHeight="1" x14ac:dyDescent="0.2">
      <c r="H7310" s="36"/>
    </row>
    <row r="7311" spans="8:8" s="32" customFormat="1" ht="12.75" customHeight="1" x14ac:dyDescent="0.2">
      <c r="H7311" s="36"/>
    </row>
    <row r="7312" spans="8:8" s="32" customFormat="1" ht="12.75" customHeight="1" x14ac:dyDescent="0.2">
      <c r="H7312" s="36"/>
    </row>
    <row r="7313" spans="8:8" s="32" customFormat="1" ht="12.75" customHeight="1" x14ac:dyDescent="0.2">
      <c r="H7313" s="36"/>
    </row>
    <row r="7314" spans="8:8" s="32" customFormat="1" ht="12.75" customHeight="1" x14ac:dyDescent="0.2">
      <c r="H7314" s="36"/>
    </row>
    <row r="7315" spans="8:8" s="32" customFormat="1" ht="12.75" customHeight="1" x14ac:dyDescent="0.2">
      <c r="H7315" s="36"/>
    </row>
    <row r="7316" spans="8:8" s="32" customFormat="1" ht="12.75" customHeight="1" x14ac:dyDescent="0.2">
      <c r="H7316" s="36"/>
    </row>
    <row r="7317" spans="8:8" s="32" customFormat="1" ht="12.75" customHeight="1" x14ac:dyDescent="0.2">
      <c r="H7317" s="36"/>
    </row>
    <row r="7318" spans="8:8" s="32" customFormat="1" ht="12.75" customHeight="1" x14ac:dyDescent="0.2">
      <c r="H7318" s="36"/>
    </row>
    <row r="7319" spans="8:8" s="32" customFormat="1" ht="12.75" customHeight="1" x14ac:dyDescent="0.2">
      <c r="H7319" s="36"/>
    </row>
    <row r="7320" spans="8:8" s="32" customFormat="1" ht="12.75" customHeight="1" x14ac:dyDescent="0.2">
      <c r="H7320" s="36"/>
    </row>
    <row r="7321" spans="8:8" s="32" customFormat="1" ht="12.75" customHeight="1" x14ac:dyDescent="0.2">
      <c r="H7321" s="36"/>
    </row>
    <row r="7322" spans="8:8" s="32" customFormat="1" ht="12.75" customHeight="1" x14ac:dyDescent="0.2">
      <c r="H7322" s="36"/>
    </row>
    <row r="7323" spans="8:8" s="32" customFormat="1" ht="12.75" customHeight="1" x14ac:dyDescent="0.2">
      <c r="H7323" s="36"/>
    </row>
    <row r="7324" spans="8:8" s="32" customFormat="1" ht="12.75" customHeight="1" x14ac:dyDescent="0.2">
      <c r="H7324" s="36"/>
    </row>
    <row r="7325" spans="8:8" s="32" customFormat="1" ht="12.75" customHeight="1" x14ac:dyDescent="0.2">
      <c r="H7325" s="36"/>
    </row>
    <row r="7326" spans="8:8" s="32" customFormat="1" ht="12.75" customHeight="1" x14ac:dyDescent="0.2">
      <c r="H7326" s="36"/>
    </row>
    <row r="7327" spans="8:8" s="32" customFormat="1" ht="12.75" customHeight="1" x14ac:dyDescent="0.2">
      <c r="H7327" s="36"/>
    </row>
    <row r="7328" spans="8:8" s="32" customFormat="1" ht="12.75" customHeight="1" x14ac:dyDescent="0.2">
      <c r="H7328" s="36"/>
    </row>
    <row r="7329" spans="8:8" s="32" customFormat="1" ht="12.75" customHeight="1" x14ac:dyDescent="0.2">
      <c r="H7329" s="36"/>
    </row>
    <row r="7330" spans="8:8" s="32" customFormat="1" ht="12.75" customHeight="1" x14ac:dyDescent="0.2">
      <c r="H7330" s="36"/>
    </row>
    <row r="7331" spans="8:8" s="32" customFormat="1" ht="12.75" customHeight="1" x14ac:dyDescent="0.2">
      <c r="H7331" s="36"/>
    </row>
    <row r="7332" spans="8:8" s="32" customFormat="1" ht="12.75" customHeight="1" x14ac:dyDescent="0.2">
      <c r="H7332" s="36"/>
    </row>
    <row r="7333" spans="8:8" s="32" customFormat="1" ht="12.75" customHeight="1" x14ac:dyDescent="0.2">
      <c r="H7333" s="36"/>
    </row>
    <row r="7334" spans="8:8" s="32" customFormat="1" ht="12.75" customHeight="1" x14ac:dyDescent="0.2">
      <c r="H7334" s="36"/>
    </row>
    <row r="7335" spans="8:8" s="32" customFormat="1" ht="12.75" customHeight="1" x14ac:dyDescent="0.2">
      <c r="H7335" s="36"/>
    </row>
    <row r="7336" spans="8:8" s="32" customFormat="1" ht="12.75" customHeight="1" x14ac:dyDescent="0.2">
      <c r="H7336" s="36"/>
    </row>
    <row r="7337" spans="8:8" s="32" customFormat="1" ht="12.75" customHeight="1" x14ac:dyDescent="0.2">
      <c r="H7337" s="36"/>
    </row>
    <row r="7338" spans="8:8" s="32" customFormat="1" ht="12.75" customHeight="1" x14ac:dyDescent="0.2">
      <c r="H7338" s="36"/>
    </row>
    <row r="7339" spans="8:8" s="32" customFormat="1" ht="12.75" customHeight="1" x14ac:dyDescent="0.2">
      <c r="H7339" s="36"/>
    </row>
    <row r="7340" spans="8:8" s="32" customFormat="1" ht="12.75" customHeight="1" x14ac:dyDescent="0.2">
      <c r="H7340" s="36"/>
    </row>
    <row r="7341" spans="8:8" s="32" customFormat="1" ht="12.75" customHeight="1" x14ac:dyDescent="0.2">
      <c r="H7341" s="36"/>
    </row>
    <row r="7342" spans="8:8" s="32" customFormat="1" ht="12.75" customHeight="1" x14ac:dyDescent="0.2">
      <c r="H7342" s="36"/>
    </row>
    <row r="7343" spans="8:8" s="32" customFormat="1" ht="12.75" customHeight="1" x14ac:dyDescent="0.2">
      <c r="H7343" s="36"/>
    </row>
    <row r="7344" spans="8:8" s="32" customFormat="1" ht="12.75" customHeight="1" x14ac:dyDescent="0.2">
      <c r="H7344" s="36"/>
    </row>
    <row r="7345" spans="8:8" s="32" customFormat="1" ht="12.75" customHeight="1" x14ac:dyDescent="0.2">
      <c r="H7345" s="36"/>
    </row>
    <row r="7346" spans="8:8" s="32" customFormat="1" ht="12.75" customHeight="1" x14ac:dyDescent="0.2">
      <c r="H7346" s="36"/>
    </row>
    <row r="7347" spans="8:8" s="32" customFormat="1" ht="12.75" customHeight="1" x14ac:dyDescent="0.2">
      <c r="H7347" s="36"/>
    </row>
    <row r="7348" spans="8:8" s="32" customFormat="1" ht="12.75" customHeight="1" x14ac:dyDescent="0.2">
      <c r="H7348" s="36"/>
    </row>
    <row r="7349" spans="8:8" s="32" customFormat="1" ht="12.75" customHeight="1" x14ac:dyDescent="0.2">
      <c r="H7349" s="36"/>
    </row>
    <row r="7350" spans="8:8" s="32" customFormat="1" ht="12.75" customHeight="1" x14ac:dyDescent="0.2">
      <c r="H7350" s="36"/>
    </row>
    <row r="7351" spans="8:8" s="32" customFormat="1" ht="12.75" customHeight="1" x14ac:dyDescent="0.2">
      <c r="H7351" s="36"/>
    </row>
    <row r="7352" spans="8:8" s="32" customFormat="1" ht="12.75" customHeight="1" x14ac:dyDescent="0.2">
      <c r="H7352" s="36"/>
    </row>
    <row r="7353" spans="8:8" s="32" customFormat="1" ht="12.75" customHeight="1" x14ac:dyDescent="0.2">
      <c r="H7353" s="36"/>
    </row>
    <row r="7354" spans="8:8" s="32" customFormat="1" ht="12.75" customHeight="1" x14ac:dyDescent="0.2">
      <c r="H7354" s="36"/>
    </row>
    <row r="7355" spans="8:8" s="32" customFormat="1" ht="12.75" customHeight="1" x14ac:dyDescent="0.2">
      <c r="H7355" s="36"/>
    </row>
    <row r="7356" spans="8:8" s="32" customFormat="1" ht="12.75" customHeight="1" x14ac:dyDescent="0.2">
      <c r="H7356" s="36"/>
    </row>
    <row r="7357" spans="8:8" s="32" customFormat="1" ht="12.75" customHeight="1" x14ac:dyDescent="0.2">
      <c r="H7357" s="36"/>
    </row>
    <row r="7358" spans="8:8" s="32" customFormat="1" ht="12.75" customHeight="1" x14ac:dyDescent="0.2">
      <c r="H7358" s="36"/>
    </row>
    <row r="7359" spans="8:8" s="32" customFormat="1" ht="12.75" customHeight="1" x14ac:dyDescent="0.2">
      <c r="H7359" s="36"/>
    </row>
    <row r="7360" spans="8:8" s="32" customFormat="1" ht="12.75" customHeight="1" x14ac:dyDescent="0.2">
      <c r="H7360" s="36"/>
    </row>
    <row r="7361" spans="8:8" s="32" customFormat="1" ht="12.75" customHeight="1" x14ac:dyDescent="0.2">
      <c r="H7361" s="36"/>
    </row>
    <row r="7362" spans="8:8" s="32" customFormat="1" ht="12.75" customHeight="1" x14ac:dyDescent="0.2">
      <c r="H7362" s="36"/>
    </row>
    <row r="7363" spans="8:8" s="32" customFormat="1" ht="12.75" customHeight="1" x14ac:dyDescent="0.2">
      <c r="H7363" s="36"/>
    </row>
    <row r="7364" spans="8:8" s="32" customFormat="1" ht="12.75" customHeight="1" x14ac:dyDescent="0.2">
      <c r="H7364" s="36"/>
    </row>
    <row r="7365" spans="8:8" s="32" customFormat="1" ht="12.75" customHeight="1" x14ac:dyDescent="0.2">
      <c r="H7365" s="36"/>
    </row>
    <row r="7366" spans="8:8" s="32" customFormat="1" ht="12.75" customHeight="1" x14ac:dyDescent="0.2">
      <c r="H7366" s="36"/>
    </row>
    <row r="7367" spans="8:8" s="32" customFormat="1" ht="12.75" customHeight="1" x14ac:dyDescent="0.2">
      <c r="H7367" s="36"/>
    </row>
    <row r="7368" spans="8:8" s="32" customFormat="1" ht="12.75" customHeight="1" x14ac:dyDescent="0.2">
      <c r="H7368" s="36"/>
    </row>
    <row r="7369" spans="8:8" s="32" customFormat="1" ht="12.75" customHeight="1" x14ac:dyDescent="0.2">
      <c r="H7369" s="36"/>
    </row>
    <row r="7370" spans="8:8" s="32" customFormat="1" ht="12.75" customHeight="1" x14ac:dyDescent="0.2">
      <c r="H7370" s="36"/>
    </row>
    <row r="7371" spans="8:8" s="32" customFormat="1" ht="12.75" customHeight="1" x14ac:dyDescent="0.2">
      <c r="H7371" s="36"/>
    </row>
    <row r="7372" spans="8:8" s="32" customFormat="1" ht="12.75" customHeight="1" x14ac:dyDescent="0.2">
      <c r="H7372" s="36"/>
    </row>
    <row r="7373" spans="8:8" s="32" customFormat="1" ht="12.75" customHeight="1" x14ac:dyDescent="0.2">
      <c r="H7373" s="36"/>
    </row>
    <row r="7374" spans="8:8" s="32" customFormat="1" ht="12.75" customHeight="1" x14ac:dyDescent="0.2">
      <c r="H7374" s="36"/>
    </row>
    <row r="7375" spans="8:8" s="32" customFormat="1" ht="12.75" customHeight="1" x14ac:dyDescent="0.2">
      <c r="H7375" s="36"/>
    </row>
    <row r="7376" spans="8:8" s="32" customFormat="1" ht="12.75" customHeight="1" x14ac:dyDescent="0.2">
      <c r="H7376" s="36"/>
    </row>
    <row r="7377" spans="8:8" s="32" customFormat="1" ht="12.75" customHeight="1" x14ac:dyDescent="0.2">
      <c r="H7377" s="36"/>
    </row>
    <row r="7378" spans="8:8" s="32" customFormat="1" ht="12.75" customHeight="1" x14ac:dyDescent="0.2">
      <c r="H7378" s="36"/>
    </row>
    <row r="7379" spans="8:8" s="32" customFormat="1" ht="12.75" customHeight="1" x14ac:dyDescent="0.2">
      <c r="H7379" s="36"/>
    </row>
    <row r="7380" spans="8:8" s="32" customFormat="1" ht="12.75" customHeight="1" x14ac:dyDescent="0.2">
      <c r="H7380" s="36"/>
    </row>
    <row r="7381" spans="8:8" s="32" customFormat="1" ht="12.75" customHeight="1" x14ac:dyDescent="0.2">
      <c r="H7381" s="36"/>
    </row>
    <row r="7382" spans="8:8" s="32" customFormat="1" ht="12.75" customHeight="1" x14ac:dyDescent="0.2">
      <c r="H7382" s="36"/>
    </row>
    <row r="7383" spans="8:8" s="32" customFormat="1" ht="12.75" customHeight="1" x14ac:dyDescent="0.2">
      <c r="H7383" s="36"/>
    </row>
    <row r="7384" spans="8:8" s="32" customFormat="1" ht="12.75" customHeight="1" x14ac:dyDescent="0.2">
      <c r="H7384" s="36"/>
    </row>
    <row r="7385" spans="8:8" s="32" customFormat="1" ht="12.75" customHeight="1" x14ac:dyDescent="0.2">
      <c r="H7385" s="36"/>
    </row>
    <row r="7386" spans="8:8" s="32" customFormat="1" ht="12.75" customHeight="1" x14ac:dyDescent="0.2">
      <c r="H7386" s="36"/>
    </row>
    <row r="7387" spans="8:8" s="32" customFormat="1" ht="12.75" customHeight="1" x14ac:dyDescent="0.2">
      <c r="H7387" s="36"/>
    </row>
    <row r="7388" spans="8:8" s="32" customFormat="1" ht="12.75" customHeight="1" x14ac:dyDescent="0.2">
      <c r="H7388" s="36"/>
    </row>
    <row r="7389" spans="8:8" s="32" customFormat="1" ht="12.75" customHeight="1" x14ac:dyDescent="0.2">
      <c r="H7389" s="36"/>
    </row>
    <row r="7390" spans="8:8" s="32" customFormat="1" ht="12.75" customHeight="1" x14ac:dyDescent="0.2">
      <c r="H7390" s="36"/>
    </row>
    <row r="7391" spans="8:8" s="32" customFormat="1" ht="12.75" customHeight="1" x14ac:dyDescent="0.2">
      <c r="H7391" s="36"/>
    </row>
    <row r="7392" spans="8:8" s="32" customFormat="1" ht="12.75" customHeight="1" x14ac:dyDescent="0.2">
      <c r="H7392" s="36"/>
    </row>
    <row r="7393" spans="8:8" s="32" customFormat="1" ht="12.75" customHeight="1" x14ac:dyDescent="0.2">
      <c r="H7393" s="36"/>
    </row>
    <row r="7394" spans="8:8" s="32" customFormat="1" ht="12.75" customHeight="1" x14ac:dyDescent="0.2">
      <c r="H7394" s="36"/>
    </row>
    <row r="7395" spans="8:8" s="32" customFormat="1" ht="12.75" customHeight="1" x14ac:dyDescent="0.2">
      <c r="H7395" s="36"/>
    </row>
    <row r="7396" spans="8:8" s="32" customFormat="1" ht="12.75" customHeight="1" x14ac:dyDescent="0.2">
      <c r="H7396" s="36"/>
    </row>
    <row r="7397" spans="8:8" s="32" customFormat="1" ht="12.75" customHeight="1" x14ac:dyDescent="0.2">
      <c r="H7397" s="36"/>
    </row>
    <row r="7398" spans="8:8" s="32" customFormat="1" ht="12.75" customHeight="1" x14ac:dyDescent="0.2">
      <c r="H7398" s="36"/>
    </row>
    <row r="7399" spans="8:8" s="32" customFormat="1" ht="12.75" customHeight="1" x14ac:dyDescent="0.2">
      <c r="H7399" s="36"/>
    </row>
    <row r="7400" spans="8:8" s="32" customFormat="1" ht="12.75" customHeight="1" x14ac:dyDescent="0.2">
      <c r="H7400" s="36"/>
    </row>
    <row r="7401" spans="8:8" s="32" customFormat="1" ht="12.75" customHeight="1" x14ac:dyDescent="0.2">
      <c r="H7401" s="36"/>
    </row>
    <row r="7402" spans="8:8" s="32" customFormat="1" ht="12.75" customHeight="1" x14ac:dyDescent="0.2">
      <c r="H7402" s="36"/>
    </row>
    <row r="7403" spans="8:8" s="32" customFormat="1" ht="12.75" customHeight="1" x14ac:dyDescent="0.2">
      <c r="H7403" s="36"/>
    </row>
    <row r="7404" spans="8:8" s="32" customFormat="1" ht="12.75" customHeight="1" x14ac:dyDescent="0.2">
      <c r="H7404" s="36"/>
    </row>
    <row r="7405" spans="8:8" s="32" customFormat="1" ht="12.75" customHeight="1" x14ac:dyDescent="0.2">
      <c r="H7405" s="36"/>
    </row>
    <row r="7406" spans="8:8" s="32" customFormat="1" ht="12.75" customHeight="1" x14ac:dyDescent="0.2">
      <c r="H7406" s="36"/>
    </row>
    <row r="7407" spans="8:8" s="32" customFormat="1" ht="12.75" customHeight="1" x14ac:dyDescent="0.2">
      <c r="H7407" s="36"/>
    </row>
    <row r="7408" spans="8:8" s="32" customFormat="1" ht="12.75" customHeight="1" x14ac:dyDescent="0.2">
      <c r="H7408" s="36"/>
    </row>
    <row r="7409" spans="8:8" s="32" customFormat="1" ht="12.75" customHeight="1" x14ac:dyDescent="0.2">
      <c r="H7409" s="36"/>
    </row>
    <row r="7410" spans="8:8" s="32" customFormat="1" ht="12.75" customHeight="1" x14ac:dyDescent="0.2">
      <c r="H7410" s="36"/>
    </row>
    <row r="7411" spans="8:8" s="32" customFormat="1" ht="12.75" customHeight="1" x14ac:dyDescent="0.2">
      <c r="H7411" s="36"/>
    </row>
    <row r="7412" spans="8:8" s="32" customFormat="1" ht="12.75" customHeight="1" x14ac:dyDescent="0.2">
      <c r="H7412" s="36"/>
    </row>
    <row r="7413" spans="8:8" s="32" customFormat="1" ht="12.75" customHeight="1" x14ac:dyDescent="0.2">
      <c r="H7413" s="36"/>
    </row>
    <row r="7414" spans="8:8" s="32" customFormat="1" ht="12.75" customHeight="1" x14ac:dyDescent="0.2">
      <c r="H7414" s="36"/>
    </row>
    <row r="7415" spans="8:8" s="32" customFormat="1" ht="12.75" customHeight="1" x14ac:dyDescent="0.2">
      <c r="H7415" s="36"/>
    </row>
    <row r="7416" spans="8:8" s="32" customFormat="1" ht="12.75" customHeight="1" x14ac:dyDescent="0.2">
      <c r="H7416" s="36"/>
    </row>
    <row r="7417" spans="8:8" s="32" customFormat="1" ht="12.75" customHeight="1" x14ac:dyDescent="0.2">
      <c r="H7417" s="36"/>
    </row>
    <row r="7418" spans="8:8" s="32" customFormat="1" ht="12.75" customHeight="1" x14ac:dyDescent="0.2">
      <c r="H7418" s="36"/>
    </row>
    <row r="7419" spans="8:8" s="32" customFormat="1" ht="12.75" customHeight="1" x14ac:dyDescent="0.2">
      <c r="H7419" s="36"/>
    </row>
    <row r="7420" spans="8:8" s="32" customFormat="1" ht="12.75" customHeight="1" x14ac:dyDescent="0.2">
      <c r="H7420" s="36"/>
    </row>
    <row r="7421" spans="8:8" s="32" customFormat="1" ht="12.75" customHeight="1" x14ac:dyDescent="0.2">
      <c r="H7421" s="36"/>
    </row>
    <row r="7422" spans="8:8" s="32" customFormat="1" ht="12.75" customHeight="1" x14ac:dyDescent="0.2">
      <c r="H7422" s="36"/>
    </row>
    <row r="7423" spans="8:8" s="32" customFormat="1" ht="12.75" customHeight="1" x14ac:dyDescent="0.2">
      <c r="H7423" s="36"/>
    </row>
    <row r="7424" spans="8:8" s="32" customFormat="1" ht="12.75" customHeight="1" x14ac:dyDescent="0.2">
      <c r="H7424" s="36"/>
    </row>
    <row r="7425" spans="8:8" s="32" customFormat="1" ht="12.75" customHeight="1" x14ac:dyDescent="0.2">
      <c r="H7425" s="36"/>
    </row>
    <row r="7426" spans="8:8" s="32" customFormat="1" ht="12.75" customHeight="1" x14ac:dyDescent="0.2">
      <c r="H7426" s="36"/>
    </row>
    <row r="7427" spans="8:8" s="32" customFormat="1" ht="12.75" customHeight="1" x14ac:dyDescent="0.2">
      <c r="H7427" s="36"/>
    </row>
    <row r="7428" spans="8:8" s="32" customFormat="1" ht="12.75" customHeight="1" x14ac:dyDescent="0.2">
      <c r="H7428" s="36"/>
    </row>
    <row r="7429" spans="8:8" s="32" customFormat="1" ht="12.75" customHeight="1" x14ac:dyDescent="0.2">
      <c r="H7429" s="36"/>
    </row>
    <row r="7430" spans="8:8" s="32" customFormat="1" ht="12.75" customHeight="1" x14ac:dyDescent="0.2">
      <c r="H7430" s="36"/>
    </row>
    <row r="7431" spans="8:8" s="32" customFormat="1" ht="12.75" customHeight="1" x14ac:dyDescent="0.2">
      <c r="H7431" s="36"/>
    </row>
    <row r="7432" spans="8:8" s="32" customFormat="1" ht="12.75" customHeight="1" x14ac:dyDescent="0.2">
      <c r="H7432" s="36"/>
    </row>
    <row r="7433" spans="8:8" s="32" customFormat="1" ht="12.75" customHeight="1" x14ac:dyDescent="0.2">
      <c r="H7433" s="36"/>
    </row>
    <row r="7434" spans="8:8" s="32" customFormat="1" ht="12.75" customHeight="1" x14ac:dyDescent="0.2">
      <c r="H7434" s="36"/>
    </row>
    <row r="7435" spans="8:8" s="32" customFormat="1" ht="12.75" customHeight="1" x14ac:dyDescent="0.2">
      <c r="H7435" s="36"/>
    </row>
    <row r="7436" spans="8:8" s="32" customFormat="1" ht="12.75" customHeight="1" x14ac:dyDescent="0.2">
      <c r="H7436" s="36"/>
    </row>
    <row r="7437" spans="8:8" s="32" customFormat="1" ht="12.75" customHeight="1" x14ac:dyDescent="0.2">
      <c r="H7437" s="36"/>
    </row>
    <row r="7438" spans="8:8" s="32" customFormat="1" ht="12.75" customHeight="1" x14ac:dyDescent="0.2">
      <c r="H7438" s="36"/>
    </row>
    <row r="7439" spans="8:8" s="32" customFormat="1" ht="12.75" customHeight="1" x14ac:dyDescent="0.2">
      <c r="H7439" s="36"/>
    </row>
    <row r="7440" spans="8:8" s="32" customFormat="1" ht="12.75" customHeight="1" x14ac:dyDescent="0.2">
      <c r="H7440" s="36"/>
    </row>
    <row r="7441" spans="8:8" s="32" customFormat="1" ht="12.75" customHeight="1" x14ac:dyDescent="0.2">
      <c r="H7441" s="36"/>
    </row>
    <row r="7442" spans="8:8" s="32" customFormat="1" ht="12.75" customHeight="1" x14ac:dyDescent="0.2">
      <c r="H7442" s="36"/>
    </row>
    <row r="7443" spans="8:8" s="32" customFormat="1" ht="12.75" customHeight="1" x14ac:dyDescent="0.2">
      <c r="H7443" s="36"/>
    </row>
    <row r="7444" spans="8:8" s="32" customFormat="1" ht="12.75" customHeight="1" x14ac:dyDescent="0.2">
      <c r="H7444" s="36"/>
    </row>
    <row r="7445" spans="8:8" s="32" customFormat="1" ht="12.75" customHeight="1" x14ac:dyDescent="0.2">
      <c r="H7445" s="36"/>
    </row>
    <row r="7446" spans="8:8" s="32" customFormat="1" ht="12.75" customHeight="1" x14ac:dyDescent="0.2">
      <c r="H7446" s="36"/>
    </row>
    <row r="7447" spans="8:8" s="32" customFormat="1" ht="12.75" customHeight="1" x14ac:dyDescent="0.2">
      <c r="H7447" s="36"/>
    </row>
    <row r="7448" spans="8:8" s="32" customFormat="1" ht="12.75" customHeight="1" x14ac:dyDescent="0.2">
      <c r="H7448" s="36"/>
    </row>
    <row r="7449" spans="8:8" s="32" customFormat="1" ht="12.75" customHeight="1" x14ac:dyDescent="0.2">
      <c r="H7449" s="36"/>
    </row>
    <row r="7450" spans="8:8" s="32" customFormat="1" ht="12.75" customHeight="1" x14ac:dyDescent="0.2">
      <c r="H7450" s="36"/>
    </row>
    <row r="7451" spans="8:8" s="32" customFormat="1" ht="12.75" customHeight="1" x14ac:dyDescent="0.2">
      <c r="H7451" s="36"/>
    </row>
    <row r="7452" spans="8:8" s="32" customFormat="1" ht="12.75" customHeight="1" x14ac:dyDescent="0.2">
      <c r="H7452" s="36"/>
    </row>
    <row r="7453" spans="8:8" s="32" customFormat="1" ht="12.75" customHeight="1" x14ac:dyDescent="0.2">
      <c r="H7453" s="36"/>
    </row>
    <row r="7454" spans="8:8" s="32" customFormat="1" ht="12.75" customHeight="1" x14ac:dyDescent="0.2">
      <c r="H7454" s="36"/>
    </row>
    <row r="7455" spans="8:8" s="32" customFormat="1" ht="12.75" customHeight="1" x14ac:dyDescent="0.2">
      <c r="H7455" s="36"/>
    </row>
    <row r="7456" spans="8:8" s="32" customFormat="1" ht="12.75" customHeight="1" x14ac:dyDescent="0.2">
      <c r="H7456" s="36"/>
    </row>
    <row r="7457" spans="8:8" s="32" customFormat="1" ht="12.75" customHeight="1" x14ac:dyDescent="0.2">
      <c r="H7457" s="36"/>
    </row>
    <row r="7458" spans="8:8" s="32" customFormat="1" ht="12.75" customHeight="1" x14ac:dyDescent="0.2">
      <c r="H7458" s="36"/>
    </row>
    <row r="7459" spans="8:8" s="32" customFormat="1" ht="12.75" customHeight="1" x14ac:dyDescent="0.2">
      <c r="H7459" s="36"/>
    </row>
    <row r="7460" spans="8:8" s="32" customFormat="1" ht="12.75" customHeight="1" x14ac:dyDescent="0.2">
      <c r="H7460" s="36"/>
    </row>
    <row r="7461" spans="8:8" s="32" customFormat="1" ht="12.75" customHeight="1" x14ac:dyDescent="0.2">
      <c r="H7461" s="36"/>
    </row>
    <row r="7462" spans="8:8" s="32" customFormat="1" ht="12.75" customHeight="1" x14ac:dyDescent="0.2">
      <c r="H7462" s="36"/>
    </row>
    <row r="7463" spans="8:8" s="32" customFormat="1" ht="12.75" customHeight="1" x14ac:dyDescent="0.2">
      <c r="H7463" s="36"/>
    </row>
    <row r="7464" spans="8:8" s="32" customFormat="1" ht="12.75" customHeight="1" x14ac:dyDescent="0.2">
      <c r="H7464" s="36"/>
    </row>
    <row r="7465" spans="8:8" s="32" customFormat="1" ht="12.75" customHeight="1" x14ac:dyDescent="0.2">
      <c r="H7465" s="36"/>
    </row>
    <row r="7466" spans="8:8" s="32" customFormat="1" ht="12.75" customHeight="1" x14ac:dyDescent="0.2">
      <c r="H7466" s="36"/>
    </row>
    <row r="7467" spans="8:8" s="32" customFormat="1" ht="12.75" customHeight="1" x14ac:dyDescent="0.2">
      <c r="H7467" s="36"/>
    </row>
    <row r="7468" spans="8:8" s="32" customFormat="1" ht="12.75" customHeight="1" x14ac:dyDescent="0.2">
      <c r="H7468" s="36"/>
    </row>
    <row r="7469" spans="8:8" s="32" customFormat="1" ht="12.75" customHeight="1" x14ac:dyDescent="0.2">
      <c r="H7469" s="36"/>
    </row>
    <row r="7470" spans="8:8" s="32" customFormat="1" ht="12.75" customHeight="1" x14ac:dyDescent="0.2">
      <c r="H7470" s="36"/>
    </row>
    <row r="7471" spans="8:8" s="32" customFormat="1" ht="12.75" customHeight="1" x14ac:dyDescent="0.2">
      <c r="H7471" s="36"/>
    </row>
    <row r="7472" spans="8:8" s="32" customFormat="1" ht="12.75" customHeight="1" x14ac:dyDescent="0.2">
      <c r="H7472" s="36"/>
    </row>
    <row r="7473" spans="8:8" s="32" customFormat="1" ht="12.75" customHeight="1" x14ac:dyDescent="0.2">
      <c r="H7473" s="36"/>
    </row>
    <row r="7474" spans="8:8" s="32" customFormat="1" ht="12.75" customHeight="1" x14ac:dyDescent="0.2">
      <c r="H7474" s="36"/>
    </row>
    <row r="7475" spans="8:8" s="32" customFormat="1" ht="12.75" customHeight="1" x14ac:dyDescent="0.2">
      <c r="H7475" s="36"/>
    </row>
    <row r="7476" spans="8:8" s="32" customFormat="1" ht="12.75" customHeight="1" x14ac:dyDescent="0.2">
      <c r="H7476" s="36"/>
    </row>
    <row r="7477" spans="8:8" s="32" customFormat="1" ht="12.75" customHeight="1" x14ac:dyDescent="0.2">
      <c r="H7477" s="36"/>
    </row>
    <row r="7478" spans="8:8" s="32" customFormat="1" ht="12.75" customHeight="1" x14ac:dyDescent="0.2">
      <c r="H7478" s="36"/>
    </row>
    <row r="7479" spans="8:8" s="32" customFormat="1" ht="12.75" customHeight="1" x14ac:dyDescent="0.2">
      <c r="H7479" s="36"/>
    </row>
    <row r="7480" spans="8:8" s="32" customFormat="1" ht="12.75" customHeight="1" x14ac:dyDescent="0.2">
      <c r="H7480" s="36"/>
    </row>
    <row r="7481" spans="8:8" s="32" customFormat="1" ht="12.75" customHeight="1" x14ac:dyDescent="0.2">
      <c r="H7481" s="36"/>
    </row>
    <row r="7482" spans="8:8" s="32" customFormat="1" ht="12.75" customHeight="1" x14ac:dyDescent="0.2">
      <c r="H7482" s="36"/>
    </row>
    <row r="7483" spans="8:8" s="32" customFormat="1" ht="12.75" customHeight="1" x14ac:dyDescent="0.2">
      <c r="H7483" s="36"/>
    </row>
    <row r="7484" spans="8:8" s="32" customFormat="1" ht="12.75" customHeight="1" x14ac:dyDescent="0.2">
      <c r="H7484" s="36"/>
    </row>
    <row r="7485" spans="8:8" s="32" customFormat="1" ht="12.75" customHeight="1" x14ac:dyDescent="0.2">
      <c r="H7485" s="36"/>
    </row>
    <row r="7486" spans="8:8" s="32" customFormat="1" ht="12.75" customHeight="1" x14ac:dyDescent="0.2">
      <c r="H7486" s="36"/>
    </row>
    <row r="7487" spans="8:8" s="32" customFormat="1" ht="12.75" customHeight="1" x14ac:dyDescent="0.2">
      <c r="H7487" s="36"/>
    </row>
    <row r="7488" spans="8:8" s="32" customFormat="1" ht="12.75" customHeight="1" x14ac:dyDescent="0.2">
      <c r="H7488" s="36"/>
    </row>
    <row r="7489" spans="8:8" s="32" customFormat="1" ht="12.75" customHeight="1" x14ac:dyDescent="0.2">
      <c r="H7489" s="36"/>
    </row>
    <row r="7490" spans="8:8" s="32" customFormat="1" ht="12.75" customHeight="1" x14ac:dyDescent="0.2">
      <c r="H7490" s="36"/>
    </row>
    <row r="7491" spans="8:8" s="32" customFormat="1" ht="12.75" customHeight="1" x14ac:dyDescent="0.2">
      <c r="H7491" s="36"/>
    </row>
    <row r="7492" spans="8:8" s="32" customFormat="1" ht="12.75" customHeight="1" x14ac:dyDescent="0.2">
      <c r="H7492" s="36"/>
    </row>
    <row r="7493" spans="8:8" s="32" customFormat="1" ht="12.75" customHeight="1" x14ac:dyDescent="0.2">
      <c r="H7493" s="36"/>
    </row>
    <row r="7494" spans="8:8" s="32" customFormat="1" ht="12.75" customHeight="1" x14ac:dyDescent="0.2">
      <c r="H7494" s="36"/>
    </row>
    <row r="7495" spans="8:8" s="32" customFormat="1" ht="12.75" customHeight="1" x14ac:dyDescent="0.2">
      <c r="H7495" s="36"/>
    </row>
    <row r="7496" spans="8:8" s="32" customFormat="1" ht="12.75" customHeight="1" x14ac:dyDescent="0.2">
      <c r="H7496" s="36"/>
    </row>
    <row r="7497" spans="8:8" s="32" customFormat="1" ht="12.75" customHeight="1" x14ac:dyDescent="0.2">
      <c r="H7497" s="36"/>
    </row>
    <row r="7498" spans="8:8" s="32" customFormat="1" ht="12.75" customHeight="1" x14ac:dyDescent="0.2">
      <c r="H7498" s="36"/>
    </row>
    <row r="7499" spans="8:8" s="32" customFormat="1" ht="12.75" customHeight="1" x14ac:dyDescent="0.2">
      <c r="H7499" s="36"/>
    </row>
    <row r="7500" spans="8:8" s="32" customFormat="1" ht="12.75" customHeight="1" x14ac:dyDescent="0.2">
      <c r="H7500" s="36"/>
    </row>
    <row r="7501" spans="8:8" s="32" customFormat="1" ht="12.75" customHeight="1" x14ac:dyDescent="0.2">
      <c r="H7501" s="36"/>
    </row>
    <row r="7502" spans="8:8" s="32" customFormat="1" ht="12.75" customHeight="1" x14ac:dyDescent="0.2">
      <c r="H7502" s="36"/>
    </row>
    <row r="7503" spans="8:8" s="32" customFormat="1" ht="12.75" customHeight="1" x14ac:dyDescent="0.2">
      <c r="H7503" s="36"/>
    </row>
    <row r="7504" spans="8:8" s="32" customFormat="1" ht="12.75" customHeight="1" x14ac:dyDescent="0.2">
      <c r="H7504" s="36"/>
    </row>
    <row r="7505" spans="8:8" s="32" customFormat="1" ht="12.75" customHeight="1" x14ac:dyDescent="0.2">
      <c r="H7505" s="36"/>
    </row>
    <row r="7506" spans="8:8" s="32" customFormat="1" ht="12.75" customHeight="1" x14ac:dyDescent="0.2">
      <c r="H7506" s="36"/>
    </row>
    <row r="7507" spans="8:8" s="32" customFormat="1" ht="12.75" customHeight="1" x14ac:dyDescent="0.2">
      <c r="H7507" s="36"/>
    </row>
    <row r="7508" spans="8:8" s="32" customFormat="1" ht="12.75" customHeight="1" x14ac:dyDescent="0.2">
      <c r="H7508" s="36"/>
    </row>
    <row r="7509" spans="8:8" s="32" customFormat="1" ht="12.75" customHeight="1" x14ac:dyDescent="0.2">
      <c r="H7509" s="36"/>
    </row>
    <row r="7510" spans="8:8" s="32" customFormat="1" ht="12.75" customHeight="1" x14ac:dyDescent="0.2">
      <c r="H7510" s="36"/>
    </row>
    <row r="7511" spans="8:8" s="32" customFormat="1" ht="12.75" customHeight="1" x14ac:dyDescent="0.2">
      <c r="H7511" s="36"/>
    </row>
    <row r="7512" spans="8:8" s="32" customFormat="1" ht="12.75" customHeight="1" x14ac:dyDescent="0.2">
      <c r="H7512" s="36"/>
    </row>
    <row r="7513" spans="8:8" s="32" customFormat="1" ht="12.75" customHeight="1" x14ac:dyDescent="0.2">
      <c r="H7513" s="36"/>
    </row>
    <row r="7514" spans="8:8" s="32" customFormat="1" ht="12.75" customHeight="1" x14ac:dyDescent="0.2">
      <c r="H7514" s="36"/>
    </row>
    <row r="7515" spans="8:8" s="32" customFormat="1" ht="12.75" customHeight="1" x14ac:dyDescent="0.2">
      <c r="H7515" s="36"/>
    </row>
    <row r="7516" spans="8:8" s="32" customFormat="1" ht="12.75" customHeight="1" x14ac:dyDescent="0.2">
      <c r="H7516" s="36"/>
    </row>
    <row r="7517" spans="8:8" s="32" customFormat="1" ht="12.75" customHeight="1" x14ac:dyDescent="0.2">
      <c r="H7517" s="36"/>
    </row>
    <row r="7518" spans="8:8" s="32" customFormat="1" ht="12.75" customHeight="1" x14ac:dyDescent="0.2">
      <c r="H7518" s="36"/>
    </row>
    <row r="7519" spans="8:8" s="32" customFormat="1" ht="12.75" customHeight="1" x14ac:dyDescent="0.2">
      <c r="H7519" s="36"/>
    </row>
    <row r="7520" spans="8:8" s="32" customFormat="1" ht="12.75" customHeight="1" x14ac:dyDescent="0.2">
      <c r="H7520" s="36"/>
    </row>
    <row r="7521" spans="8:8" s="32" customFormat="1" ht="12.75" customHeight="1" x14ac:dyDescent="0.2">
      <c r="H7521" s="36"/>
    </row>
    <row r="7522" spans="8:8" s="32" customFormat="1" ht="12.75" customHeight="1" x14ac:dyDescent="0.2">
      <c r="H7522" s="36"/>
    </row>
    <row r="7523" spans="8:8" s="32" customFormat="1" ht="12.75" customHeight="1" x14ac:dyDescent="0.2">
      <c r="H7523" s="36"/>
    </row>
    <row r="7524" spans="8:8" s="32" customFormat="1" ht="12.75" customHeight="1" x14ac:dyDescent="0.2">
      <c r="H7524" s="36"/>
    </row>
    <row r="7525" spans="8:8" s="32" customFormat="1" ht="12.75" customHeight="1" x14ac:dyDescent="0.2">
      <c r="H7525" s="36"/>
    </row>
    <row r="7526" spans="8:8" s="32" customFormat="1" ht="12.75" customHeight="1" x14ac:dyDescent="0.2">
      <c r="H7526" s="36"/>
    </row>
    <row r="7527" spans="8:8" s="32" customFormat="1" ht="12.75" customHeight="1" x14ac:dyDescent="0.2">
      <c r="H7527" s="36"/>
    </row>
    <row r="7528" spans="8:8" s="32" customFormat="1" ht="12.75" customHeight="1" x14ac:dyDescent="0.2">
      <c r="H7528" s="36"/>
    </row>
    <row r="7529" spans="8:8" s="32" customFormat="1" ht="12.75" customHeight="1" x14ac:dyDescent="0.2">
      <c r="H7529" s="36"/>
    </row>
    <row r="7530" spans="8:8" s="32" customFormat="1" ht="12.75" customHeight="1" x14ac:dyDescent="0.2">
      <c r="H7530" s="36"/>
    </row>
    <row r="7531" spans="8:8" s="32" customFormat="1" ht="12.75" customHeight="1" x14ac:dyDescent="0.2">
      <c r="H7531" s="36"/>
    </row>
    <row r="7532" spans="8:8" s="32" customFormat="1" ht="12.75" customHeight="1" x14ac:dyDescent="0.2">
      <c r="H7532" s="36"/>
    </row>
    <row r="7533" spans="8:8" s="32" customFormat="1" ht="12.75" customHeight="1" x14ac:dyDescent="0.2">
      <c r="H7533" s="36"/>
    </row>
    <row r="7534" spans="8:8" s="32" customFormat="1" ht="12.75" customHeight="1" x14ac:dyDescent="0.2">
      <c r="H7534" s="36"/>
    </row>
    <row r="7535" spans="8:8" s="32" customFormat="1" ht="12.75" customHeight="1" x14ac:dyDescent="0.2">
      <c r="H7535" s="36"/>
    </row>
    <row r="7536" spans="8:8" s="32" customFormat="1" ht="12.75" customHeight="1" x14ac:dyDescent="0.2">
      <c r="H7536" s="36"/>
    </row>
    <row r="7537" spans="8:8" s="32" customFormat="1" ht="12.75" customHeight="1" x14ac:dyDescent="0.2">
      <c r="H7537" s="36"/>
    </row>
    <row r="7538" spans="8:8" s="32" customFormat="1" ht="12.75" customHeight="1" x14ac:dyDescent="0.2">
      <c r="H7538" s="36"/>
    </row>
    <row r="7539" spans="8:8" s="32" customFormat="1" ht="12.75" customHeight="1" x14ac:dyDescent="0.2">
      <c r="H7539" s="36"/>
    </row>
    <row r="7540" spans="8:8" s="32" customFormat="1" ht="12.75" customHeight="1" x14ac:dyDescent="0.2">
      <c r="H7540" s="36"/>
    </row>
    <row r="7541" spans="8:8" s="32" customFormat="1" ht="12.75" customHeight="1" x14ac:dyDescent="0.2">
      <c r="H7541" s="36"/>
    </row>
    <row r="7542" spans="8:8" s="32" customFormat="1" ht="12.75" customHeight="1" x14ac:dyDescent="0.2">
      <c r="H7542" s="36"/>
    </row>
    <row r="7543" spans="8:8" s="32" customFormat="1" ht="12.75" customHeight="1" x14ac:dyDescent="0.2">
      <c r="H7543" s="36"/>
    </row>
    <row r="7544" spans="8:8" s="32" customFormat="1" ht="12.75" customHeight="1" x14ac:dyDescent="0.2">
      <c r="H7544" s="36"/>
    </row>
    <row r="7545" spans="8:8" s="32" customFormat="1" ht="12.75" customHeight="1" x14ac:dyDescent="0.2">
      <c r="H7545" s="36"/>
    </row>
    <row r="7546" spans="8:8" s="32" customFormat="1" ht="12.75" customHeight="1" x14ac:dyDescent="0.2">
      <c r="H7546" s="36"/>
    </row>
    <row r="7547" spans="8:8" s="32" customFormat="1" ht="12.75" customHeight="1" x14ac:dyDescent="0.2">
      <c r="H7547" s="36"/>
    </row>
    <row r="7548" spans="8:8" s="32" customFormat="1" ht="12.75" customHeight="1" x14ac:dyDescent="0.2">
      <c r="H7548" s="36"/>
    </row>
    <row r="7549" spans="8:8" s="32" customFormat="1" ht="12.75" customHeight="1" x14ac:dyDescent="0.2">
      <c r="H7549" s="36"/>
    </row>
    <row r="7550" spans="8:8" s="32" customFormat="1" ht="12.75" customHeight="1" x14ac:dyDescent="0.2">
      <c r="H7550" s="36"/>
    </row>
    <row r="7551" spans="8:8" s="32" customFormat="1" ht="12.75" customHeight="1" x14ac:dyDescent="0.2">
      <c r="H7551" s="36"/>
    </row>
    <row r="7552" spans="8:8" s="32" customFormat="1" ht="12.75" customHeight="1" x14ac:dyDescent="0.2">
      <c r="H7552" s="36"/>
    </row>
    <row r="7553" spans="8:8" s="32" customFormat="1" ht="12.75" customHeight="1" x14ac:dyDescent="0.2">
      <c r="H7553" s="36"/>
    </row>
    <row r="7554" spans="8:8" s="32" customFormat="1" ht="12.75" customHeight="1" x14ac:dyDescent="0.2">
      <c r="H7554" s="36"/>
    </row>
    <row r="7555" spans="8:8" s="32" customFormat="1" ht="12.75" customHeight="1" x14ac:dyDescent="0.2">
      <c r="H7555" s="36"/>
    </row>
    <row r="7556" spans="8:8" s="32" customFormat="1" ht="12.75" customHeight="1" x14ac:dyDescent="0.2">
      <c r="H7556" s="36"/>
    </row>
    <row r="7557" spans="8:8" s="32" customFormat="1" ht="12.75" customHeight="1" x14ac:dyDescent="0.2">
      <c r="H7557" s="36"/>
    </row>
    <row r="7558" spans="8:8" s="32" customFormat="1" ht="12.75" customHeight="1" x14ac:dyDescent="0.2">
      <c r="H7558" s="36"/>
    </row>
    <row r="7559" spans="8:8" s="32" customFormat="1" ht="12.75" customHeight="1" x14ac:dyDescent="0.2">
      <c r="H7559" s="36"/>
    </row>
    <row r="7560" spans="8:8" s="32" customFormat="1" ht="12.75" customHeight="1" x14ac:dyDescent="0.2">
      <c r="H7560" s="36"/>
    </row>
    <row r="7561" spans="8:8" s="32" customFormat="1" ht="12.75" customHeight="1" x14ac:dyDescent="0.2">
      <c r="H7561" s="36"/>
    </row>
    <row r="7562" spans="8:8" s="32" customFormat="1" ht="12.75" customHeight="1" x14ac:dyDescent="0.2">
      <c r="H7562" s="36"/>
    </row>
    <row r="7563" spans="8:8" s="32" customFormat="1" ht="12.75" customHeight="1" x14ac:dyDescent="0.2">
      <c r="H7563" s="36"/>
    </row>
    <row r="7564" spans="8:8" s="32" customFormat="1" ht="12.75" customHeight="1" x14ac:dyDescent="0.2">
      <c r="H7564" s="36"/>
    </row>
    <row r="7565" spans="8:8" s="32" customFormat="1" ht="12.75" customHeight="1" x14ac:dyDescent="0.2">
      <c r="H7565" s="36"/>
    </row>
    <row r="7566" spans="8:8" s="32" customFormat="1" ht="12.75" customHeight="1" x14ac:dyDescent="0.2">
      <c r="H7566" s="36"/>
    </row>
    <row r="7567" spans="8:8" s="32" customFormat="1" ht="12.75" customHeight="1" x14ac:dyDescent="0.2">
      <c r="H7567" s="36"/>
    </row>
    <row r="7568" spans="8:8" s="32" customFormat="1" ht="12.75" customHeight="1" x14ac:dyDescent="0.2">
      <c r="H7568" s="36"/>
    </row>
    <row r="7569" spans="8:8" s="32" customFormat="1" ht="12.75" customHeight="1" x14ac:dyDescent="0.2">
      <c r="H7569" s="36"/>
    </row>
    <row r="7570" spans="8:8" s="32" customFormat="1" ht="12.75" customHeight="1" x14ac:dyDescent="0.2">
      <c r="H7570" s="36"/>
    </row>
    <row r="7571" spans="8:8" s="32" customFormat="1" ht="12.75" customHeight="1" x14ac:dyDescent="0.2">
      <c r="H7571" s="36"/>
    </row>
    <row r="7572" spans="8:8" s="32" customFormat="1" ht="12.75" customHeight="1" x14ac:dyDescent="0.2">
      <c r="H7572" s="36"/>
    </row>
    <row r="7573" spans="8:8" s="32" customFormat="1" ht="12.75" customHeight="1" x14ac:dyDescent="0.2">
      <c r="H7573" s="36"/>
    </row>
    <row r="7574" spans="8:8" s="32" customFormat="1" ht="12.75" customHeight="1" x14ac:dyDescent="0.2">
      <c r="H7574" s="36"/>
    </row>
    <row r="7575" spans="8:8" s="32" customFormat="1" ht="12.75" customHeight="1" x14ac:dyDescent="0.2">
      <c r="H7575" s="36"/>
    </row>
    <row r="7576" spans="8:8" s="32" customFormat="1" ht="12.75" customHeight="1" x14ac:dyDescent="0.2">
      <c r="H7576" s="36"/>
    </row>
    <row r="7577" spans="8:8" s="32" customFormat="1" ht="12.75" customHeight="1" x14ac:dyDescent="0.2">
      <c r="H7577" s="36"/>
    </row>
    <row r="7578" spans="8:8" s="32" customFormat="1" ht="12.75" customHeight="1" x14ac:dyDescent="0.2">
      <c r="H7578" s="36"/>
    </row>
    <row r="7579" spans="8:8" s="32" customFormat="1" ht="12.75" customHeight="1" x14ac:dyDescent="0.2">
      <c r="H7579" s="36"/>
    </row>
    <row r="7580" spans="8:8" s="32" customFormat="1" ht="12.75" customHeight="1" x14ac:dyDescent="0.2">
      <c r="H7580" s="36"/>
    </row>
    <row r="7581" spans="8:8" s="32" customFormat="1" ht="12.75" customHeight="1" x14ac:dyDescent="0.2">
      <c r="H7581" s="36"/>
    </row>
    <row r="7582" spans="8:8" s="32" customFormat="1" ht="12.75" customHeight="1" x14ac:dyDescent="0.2">
      <c r="H7582" s="36"/>
    </row>
    <row r="7583" spans="8:8" s="32" customFormat="1" ht="12.75" customHeight="1" x14ac:dyDescent="0.2">
      <c r="H7583" s="36"/>
    </row>
    <row r="7584" spans="8:8" s="32" customFormat="1" ht="12.75" customHeight="1" x14ac:dyDescent="0.2">
      <c r="H7584" s="36"/>
    </row>
    <row r="7585" spans="8:8" s="32" customFormat="1" ht="12.75" customHeight="1" x14ac:dyDescent="0.2">
      <c r="H7585" s="36"/>
    </row>
    <row r="7586" spans="8:8" s="32" customFormat="1" ht="12.75" customHeight="1" x14ac:dyDescent="0.2">
      <c r="H7586" s="36"/>
    </row>
    <row r="7587" spans="8:8" s="32" customFormat="1" ht="12.75" customHeight="1" x14ac:dyDescent="0.2">
      <c r="H7587" s="36"/>
    </row>
    <row r="7588" spans="8:8" s="32" customFormat="1" ht="12.75" customHeight="1" x14ac:dyDescent="0.2">
      <c r="H7588" s="36"/>
    </row>
    <row r="7589" spans="8:8" s="32" customFormat="1" ht="12.75" customHeight="1" x14ac:dyDescent="0.2">
      <c r="H7589" s="36"/>
    </row>
    <row r="7590" spans="8:8" s="32" customFormat="1" ht="12.75" customHeight="1" x14ac:dyDescent="0.2">
      <c r="H7590" s="36"/>
    </row>
    <row r="7591" spans="8:8" s="32" customFormat="1" ht="12.75" customHeight="1" x14ac:dyDescent="0.2">
      <c r="H7591" s="36"/>
    </row>
    <row r="7592" spans="8:8" s="32" customFormat="1" ht="12.75" customHeight="1" x14ac:dyDescent="0.2">
      <c r="H7592" s="36"/>
    </row>
    <row r="7593" spans="8:8" s="32" customFormat="1" ht="12.75" customHeight="1" x14ac:dyDescent="0.2">
      <c r="H7593" s="36"/>
    </row>
    <row r="7594" spans="8:8" s="32" customFormat="1" ht="12.75" customHeight="1" x14ac:dyDescent="0.2">
      <c r="H7594" s="36"/>
    </row>
    <row r="7595" spans="8:8" s="32" customFormat="1" ht="12.75" customHeight="1" x14ac:dyDescent="0.2">
      <c r="H7595" s="36"/>
    </row>
    <row r="7596" spans="8:8" s="32" customFormat="1" ht="12.75" customHeight="1" x14ac:dyDescent="0.2">
      <c r="H7596" s="36"/>
    </row>
    <row r="7597" spans="8:8" s="32" customFormat="1" ht="12.75" customHeight="1" x14ac:dyDescent="0.2">
      <c r="H7597" s="36"/>
    </row>
    <row r="7598" spans="8:8" s="32" customFormat="1" ht="12.75" customHeight="1" x14ac:dyDescent="0.2">
      <c r="H7598" s="36"/>
    </row>
    <row r="7599" spans="8:8" s="32" customFormat="1" ht="12.75" customHeight="1" x14ac:dyDescent="0.2">
      <c r="H7599" s="36"/>
    </row>
    <row r="7600" spans="8:8" s="32" customFormat="1" ht="12.75" customHeight="1" x14ac:dyDescent="0.2">
      <c r="H7600" s="36"/>
    </row>
    <row r="7601" spans="8:8" s="32" customFormat="1" ht="12.75" customHeight="1" x14ac:dyDescent="0.2">
      <c r="H7601" s="36"/>
    </row>
    <row r="7602" spans="8:8" s="32" customFormat="1" ht="12.75" customHeight="1" x14ac:dyDescent="0.2">
      <c r="H7602" s="36"/>
    </row>
    <row r="7603" spans="8:8" s="32" customFormat="1" ht="12.75" customHeight="1" x14ac:dyDescent="0.2">
      <c r="H7603" s="36"/>
    </row>
    <row r="7604" spans="8:8" s="32" customFormat="1" ht="12.75" customHeight="1" x14ac:dyDescent="0.2">
      <c r="H7604" s="36"/>
    </row>
    <row r="7605" spans="8:8" s="32" customFormat="1" ht="12.75" customHeight="1" x14ac:dyDescent="0.2">
      <c r="H7605" s="36"/>
    </row>
    <row r="7606" spans="8:8" s="32" customFormat="1" ht="12.75" customHeight="1" x14ac:dyDescent="0.2">
      <c r="H7606" s="36"/>
    </row>
    <row r="7607" spans="8:8" s="32" customFormat="1" ht="12.75" customHeight="1" x14ac:dyDescent="0.2">
      <c r="H7607" s="36"/>
    </row>
    <row r="7608" spans="8:8" s="32" customFormat="1" ht="12.75" customHeight="1" x14ac:dyDescent="0.2">
      <c r="H7608" s="36"/>
    </row>
    <row r="7609" spans="8:8" s="32" customFormat="1" ht="12.75" customHeight="1" x14ac:dyDescent="0.2">
      <c r="H7609" s="36"/>
    </row>
    <row r="7610" spans="8:8" s="32" customFormat="1" ht="12.75" customHeight="1" x14ac:dyDescent="0.2">
      <c r="H7610" s="36"/>
    </row>
    <row r="7611" spans="8:8" s="32" customFormat="1" ht="12.75" customHeight="1" x14ac:dyDescent="0.2">
      <c r="H7611" s="36"/>
    </row>
    <row r="7612" spans="8:8" s="32" customFormat="1" ht="12.75" customHeight="1" x14ac:dyDescent="0.2">
      <c r="H7612" s="36"/>
    </row>
    <row r="7613" spans="8:8" s="32" customFormat="1" ht="12.75" customHeight="1" x14ac:dyDescent="0.2">
      <c r="H7613" s="36"/>
    </row>
    <row r="7614" spans="8:8" s="32" customFormat="1" ht="12.75" customHeight="1" x14ac:dyDescent="0.2">
      <c r="H7614" s="36"/>
    </row>
    <row r="7615" spans="8:8" s="32" customFormat="1" ht="12.75" customHeight="1" x14ac:dyDescent="0.2">
      <c r="H7615" s="36"/>
    </row>
    <row r="7616" spans="8:8" s="32" customFormat="1" ht="12.75" customHeight="1" x14ac:dyDescent="0.2">
      <c r="H7616" s="36"/>
    </row>
    <row r="7617" spans="8:8" s="32" customFormat="1" ht="12.75" customHeight="1" x14ac:dyDescent="0.2">
      <c r="H7617" s="36"/>
    </row>
    <row r="7618" spans="8:8" s="32" customFormat="1" ht="12.75" customHeight="1" x14ac:dyDescent="0.2">
      <c r="H7618" s="36"/>
    </row>
    <row r="7619" spans="8:8" s="32" customFormat="1" ht="12.75" customHeight="1" x14ac:dyDescent="0.2">
      <c r="H7619" s="36"/>
    </row>
    <row r="7620" spans="8:8" s="32" customFormat="1" ht="12.75" customHeight="1" x14ac:dyDescent="0.2">
      <c r="H7620" s="36"/>
    </row>
    <row r="7621" spans="8:8" s="32" customFormat="1" ht="12.75" customHeight="1" x14ac:dyDescent="0.2">
      <c r="H7621" s="36"/>
    </row>
    <row r="7622" spans="8:8" s="32" customFormat="1" ht="12.75" customHeight="1" x14ac:dyDescent="0.2">
      <c r="H7622" s="36"/>
    </row>
    <row r="7623" spans="8:8" s="32" customFormat="1" ht="12.75" customHeight="1" x14ac:dyDescent="0.2">
      <c r="H7623" s="36"/>
    </row>
    <row r="7624" spans="8:8" s="32" customFormat="1" ht="12.75" customHeight="1" x14ac:dyDescent="0.2">
      <c r="H7624" s="36"/>
    </row>
    <row r="7625" spans="8:8" s="32" customFormat="1" ht="12.75" customHeight="1" x14ac:dyDescent="0.2">
      <c r="H7625" s="36"/>
    </row>
    <row r="7626" spans="8:8" s="32" customFormat="1" ht="12.75" customHeight="1" x14ac:dyDescent="0.2">
      <c r="H7626" s="36"/>
    </row>
    <row r="7627" spans="8:8" s="32" customFormat="1" ht="12.75" customHeight="1" x14ac:dyDescent="0.2">
      <c r="H7627" s="36"/>
    </row>
    <row r="7628" spans="8:8" s="32" customFormat="1" ht="12.75" customHeight="1" x14ac:dyDescent="0.2">
      <c r="H7628" s="36"/>
    </row>
    <row r="7629" spans="8:8" s="32" customFormat="1" ht="12.75" customHeight="1" x14ac:dyDescent="0.2">
      <c r="H7629" s="36"/>
    </row>
    <row r="7630" spans="8:8" s="32" customFormat="1" ht="12.75" customHeight="1" x14ac:dyDescent="0.2">
      <c r="H7630" s="36"/>
    </row>
    <row r="7631" spans="8:8" s="32" customFormat="1" ht="12.75" customHeight="1" x14ac:dyDescent="0.2">
      <c r="H7631" s="36"/>
    </row>
    <row r="7632" spans="8:8" s="32" customFormat="1" ht="12.75" customHeight="1" x14ac:dyDescent="0.2">
      <c r="H7632" s="36"/>
    </row>
    <row r="7633" spans="8:8" s="32" customFormat="1" ht="12.75" customHeight="1" x14ac:dyDescent="0.2">
      <c r="H7633" s="36"/>
    </row>
    <row r="7634" spans="8:8" s="32" customFormat="1" ht="12.75" customHeight="1" x14ac:dyDescent="0.2">
      <c r="H7634" s="36"/>
    </row>
    <row r="7635" spans="8:8" s="32" customFormat="1" ht="12.75" customHeight="1" x14ac:dyDescent="0.2">
      <c r="H7635" s="36"/>
    </row>
    <row r="7636" spans="8:8" s="32" customFormat="1" ht="12.75" customHeight="1" x14ac:dyDescent="0.2">
      <c r="H7636" s="36"/>
    </row>
    <row r="7637" spans="8:8" s="32" customFormat="1" ht="12.75" customHeight="1" x14ac:dyDescent="0.2">
      <c r="H7637" s="36"/>
    </row>
    <row r="7638" spans="8:8" s="32" customFormat="1" ht="12.75" customHeight="1" x14ac:dyDescent="0.2">
      <c r="H7638" s="36"/>
    </row>
    <row r="7639" spans="8:8" s="32" customFormat="1" ht="12.75" customHeight="1" x14ac:dyDescent="0.2">
      <c r="H7639" s="36"/>
    </row>
    <row r="7640" spans="8:8" s="32" customFormat="1" ht="12.75" customHeight="1" x14ac:dyDescent="0.2">
      <c r="H7640" s="36"/>
    </row>
    <row r="7641" spans="8:8" s="32" customFormat="1" ht="12.75" customHeight="1" x14ac:dyDescent="0.2">
      <c r="H7641" s="36"/>
    </row>
    <row r="7642" spans="8:8" s="32" customFormat="1" ht="12.75" customHeight="1" x14ac:dyDescent="0.2">
      <c r="H7642" s="36"/>
    </row>
    <row r="7643" spans="8:8" s="32" customFormat="1" ht="12.75" customHeight="1" x14ac:dyDescent="0.2">
      <c r="H7643" s="36"/>
    </row>
    <row r="7644" spans="8:8" s="32" customFormat="1" ht="12.75" customHeight="1" x14ac:dyDescent="0.2">
      <c r="H7644" s="36"/>
    </row>
    <row r="7645" spans="8:8" s="32" customFormat="1" ht="12.75" customHeight="1" x14ac:dyDescent="0.2">
      <c r="H7645" s="36"/>
    </row>
    <row r="7646" spans="8:8" s="32" customFormat="1" ht="12.75" customHeight="1" x14ac:dyDescent="0.2">
      <c r="H7646" s="36"/>
    </row>
    <row r="7647" spans="8:8" s="32" customFormat="1" ht="12.75" customHeight="1" x14ac:dyDescent="0.2">
      <c r="H7647" s="36"/>
    </row>
    <row r="7648" spans="8:8" s="32" customFormat="1" ht="12.75" customHeight="1" x14ac:dyDescent="0.2">
      <c r="H7648" s="36"/>
    </row>
    <row r="7649" spans="8:8" s="32" customFormat="1" ht="12.75" customHeight="1" x14ac:dyDescent="0.2">
      <c r="H7649" s="36"/>
    </row>
    <row r="7650" spans="8:8" s="32" customFormat="1" ht="12.75" customHeight="1" x14ac:dyDescent="0.2">
      <c r="H7650" s="36"/>
    </row>
    <row r="7651" spans="8:8" s="32" customFormat="1" ht="12.75" customHeight="1" x14ac:dyDescent="0.2">
      <c r="H7651" s="36"/>
    </row>
    <row r="7652" spans="8:8" s="32" customFormat="1" ht="12.75" customHeight="1" x14ac:dyDescent="0.2">
      <c r="H7652" s="36"/>
    </row>
    <row r="7653" spans="8:8" s="32" customFormat="1" ht="12.75" customHeight="1" x14ac:dyDescent="0.2">
      <c r="H7653" s="36"/>
    </row>
    <row r="7654" spans="8:8" s="32" customFormat="1" ht="12.75" customHeight="1" x14ac:dyDescent="0.2">
      <c r="H7654" s="36"/>
    </row>
    <row r="7655" spans="8:8" s="32" customFormat="1" ht="12.75" customHeight="1" x14ac:dyDescent="0.2">
      <c r="H7655" s="36"/>
    </row>
    <row r="7656" spans="8:8" s="32" customFormat="1" ht="12.75" customHeight="1" x14ac:dyDescent="0.2">
      <c r="H7656" s="36"/>
    </row>
    <row r="7657" spans="8:8" s="32" customFormat="1" ht="12.75" customHeight="1" x14ac:dyDescent="0.2">
      <c r="H7657" s="36"/>
    </row>
    <row r="7658" spans="8:8" s="32" customFormat="1" ht="12.75" customHeight="1" x14ac:dyDescent="0.2">
      <c r="H7658" s="36"/>
    </row>
    <row r="7659" spans="8:8" s="32" customFormat="1" ht="12.75" customHeight="1" x14ac:dyDescent="0.2">
      <c r="H7659" s="36"/>
    </row>
    <row r="7660" spans="8:8" s="32" customFormat="1" ht="12.75" customHeight="1" x14ac:dyDescent="0.2">
      <c r="H7660" s="36"/>
    </row>
    <row r="7661" spans="8:8" s="32" customFormat="1" ht="12.75" customHeight="1" x14ac:dyDescent="0.2">
      <c r="H7661" s="36"/>
    </row>
    <row r="7662" spans="8:8" s="32" customFormat="1" ht="12.75" customHeight="1" x14ac:dyDescent="0.2">
      <c r="H7662" s="36"/>
    </row>
    <row r="7663" spans="8:8" s="32" customFormat="1" ht="12.75" customHeight="1" x14ac:dyDescent="0.2">
      <c r="H7663" s="36"/>
    </row>
    <row r="7664" spans="8:8" s="32" customFormat="1" ht="12.75" customHeight="1" x14ac:dyDescent="0.2">
      <c r="H7664" s="36"/>
    </row>
    <row r="7665" spans="8:8" s="32" customFormat="1" ht="12.75" customHeight="1" x14ac:dyDescent="0.2">
      <c r="H7665" s="36"/>
    </row>
    <row r="7666" spans="8:8" s="32" customFormat="1" ht="12.75" customHeight="1" x14ac:dyDescent="0.2">
      <c r="H7666" s="36"/>
    </row>
    <row r="7667" spans="8:8" s="32" customFormat="1" ht="12.75" customHeight="1" x14ac:dyDescent="0.2">
      <c r="H7667" s="36"/>
    </row>
    <row r="7668" spans="8:8" s="32" customFormat="1" ht="12.75" customHeight="1" x14ac:dyDescent="0.2">
      <c r="H7668" s="36"/>
    </row>
    <row r="7669" spans="8:8" s="32" customFormat="1" ht="12.75" customHeight="1" x14ac:dyDescent="0.2">
      <c r="H7669" s="36"/>
    </row>
    <row r="7670" spans="8:8" s="32" customFormat="1" ht="12.75" customHeight="1" x14ac:dyDescent="0.2">
      <c r="H7670" s="36"/>
    </row>
    <row r="7671" spans="8:8" s="32" customFormat="1" ht="12.75" customHeight="1" x14ac:dyDescent="0.2">
      <c r="H7671" s="36"/>
    </row>
    <row r="7672" spans="8:8" s="32" customFormat="1" ht="12.75" customHeight="1" x14ac:dyDescent="0.2">
      <c r="H7672" s="36"/>
    </row>
    <row r="7673" spans="8:8" s="32" customFormat="1" ht="12.75" customHeight="1" x14ac:dyDescent="0.2">
      <c r="H7673" s="36"/>
    </row>
    <row r="7674" spans="8:8" s="32" customFormat="1" ht="12.75" customHeight="1" x14ac:dyDescent="0.2">
      <c r="H7674" s="36"/>
    </row>
    <row r="7675" spans="8:8" s="32" customFormat="1" ht="12.75" customHeight="1" x14ac:dyDescent="0.2">
      <c r="H7675" s="36"/>
    </row>
    <row r="7676" spans="8:8" s="32" customFormat="1" ht="12.75" customHeight="1" x14ac:dyDescent="0.2">
      <c r="H7676" s="36"/>
    </row>
    <row r="7677" spans="8:8" s="32" customFormat="1" ht="12.75" customHeight="1" x14ac:dyDescent="0.2">
      <c r="H7677" s="36"/>
    </row>
    <row r="7678" spans="8:8" s="32" customFormat="1" ht="12.75" customHeight="1" x14ac:dyDescent="0.2">
      <c r="H7678" s="36"/>
    </row>
    <row r="7679" spans="8:8" s="32" customFormat="1" ht="12.75" customHeight="1" x14ac:dyDescent="0.2">
      <c r="H7679" s="36"/>
    </row>
    <row r="7680" spans="8:8" s="32" customFormat="1" ht="12.75" customHeight="1" x14ac:dyDescent="0.2">
      <c r="H7680" s="36"/>
    </row>
    <row r="7681" spans="8:8" s="32" customFormat="1" ht="12.75" customHeight="1" x14ac:dyDescent="0.2">
      <c r="H7681" s="36"/>
    </row>
    <row r="7682" spans="8:8" s="32" customFormat="1" ht="12.75" customHeight="1" x14ac:dyDescent="0.2">
      <c r="H7682" s="36"/>
    </row>
    <row r="7683" spans="8:8" s="32" customFormat="1" ht="12.75" customHeight="1" x14ac:dyDescent="0.2">
      <c r="H7683" s="36"/>
    </row>
    <row r="7684" spans="8:8" s="32" customFormat="1" ht="12.75" customHeight="1" x14ac:dyDescent="0.2">
      <c r="H7684" s="36"/>
    </row>
    <row r="7685" spans="8:8" s="32" customFormat="1" ht="12.75" customHeight="1" x14ac:dyDescent="0.2">
      <c r="H7685" s="36"/>
    </row>
    <row r="7686" spans="8:8" s="32" customFormat="1" ht="12.75" customHeight="1" x14ac:dyDescent="0.2">
      <c r="H7686" s="36"/>
    </row>
    <row r="7687" spans="8:8" s="32" customFormat="1" ht="12.75" customHeight="1" x14ac:dyDescent="0.2">
      <c r="H7687" s="36"/>
    </row>
    <row r="7688" spans="8:8" s="32" customFormat="1" ht="12.75" customHeight="1" x14ac:dyDescent="0.2">
      <c r="H7688" s="36"/>
    </row>
    <row r="7689" spans="8:8" s="32" customFormat="1" ht="12.75" customHeight="1" x14ac:dyDescent="0.2">
      <c r="H7689" s="36"/>
    </row>
    <row r="7690" spans="8:8" s="32" customFormat="1" ht="12.75" customHeight="1" x14ac:dyDescent="0.2">
      <c r="H7690" s="36"/>
    </row>
    <row r="7691" spans="8:8" s="32" customFormat="1" ht="12.75" customHeight="1" x14ac:dyDescent="0.2">
      <c r="H7691" s="36"/>
    </row>
    <row r="7692" spans="8:8" s="32" customFormat="1" ht="12.75" customHeight="1" x14ac:dyDescent="0.2">
      <c r="H7692" s="36"/>
    </row>
    <row r="7693" spans="8:8" s="32" customFormat="1" ht="12.75" customHeight="1" x14ac:dyDescent="0.2">
      <c r="H7693" s="36"/>
    </row>
    <row r="7694" spans="8:8" s="32" customFormat="1" ht="12.75" customHeight="1" x14ac:dyDescent="0.2">
      <c r="H7694" s="36"/>
    </row>
    <row r="7695" spans="8:8" s="32" customFormat="1" ht="12.75" customHeight="1" x14ac:dyDescent="0.2">
      <c r="H7695" s="36"/>
    </row>
    <row r="7696" spans="8:8" s="32" customFormat="1" ht="12.75" customHeight="1" x14ac:dyDescent="0.2">
      <c r="H7696" s="36"/>
    </row>
    <row r="7697" spans="8:8" s="32" customFormat="1" ht="12.75" customHeight="1" x14ac:dyDescent="0.2">
      <c r="H7697" s="36"/>
    </row>
    <row r="7698" spans="8:8" s="32" customFormat="1" ht="12.75" customHeight="1" x14ac:dyDescent="0.2">
      <c r="H7698" s="36"/>
    </row>
    <row r="7699" spans="8:8" s="32" customFormat="1" ht="12.75" customHeight="1" x14ac:dyDescent="0.2">
      <c r="H7699" s="36"/>
    </row>
    <row r="7700" spans="8:8" s="32" customFormat="1" ht="12.75" customHeight="1" x14ac:dyDescent="0.2">
      <c r="H7700" s="36"/>
    </row>
    <row r="7701" spans="8:8" s="32" customFormat="1" ht="12.75" customHeight="1" x14ac:dyDescent="0.2">
      <c r="H7701" s="36"/>
    </row>
    <row r="7702" spans="8:8" s="32" customFormat="1" ht="12.75" customHeight="1" x14ac:dyDescent="0.2">
      <c r="H7702" s="36"/>
    </row>
    <row r="7703" spans="8:8" s="32" customFormat="1" ht="12.75" customHeight="1" x14ac:dyDescent="0.2">
      <c r="H7703" s="36"/>
    </row>
    <row r="7704" spans="8:8" s="32" customFormat="1" ht="12.75" customHeight="1" x14ac:dyDescent="0.2">
      <c r="H7704" s="36"/>
    </row>
    <row r="7705" spans="8:8" s="32" customFormat="1" ht="12.75" customHeight="1" x14ac:dyDescent="0.2">
      <c r="H7705" s="36"/>
    </row>
    <row r="7706" spans="8:8" s="32" customFormat="1" ht="12.75" customHeight="1" x14ac:dyDescent="0.2">
      <c r="H7706" s="36"/>
    </row>
    <row r="7707" spans="8:8" s="32" customFormat="1" ht="12.75" customHeight="1" x14ac:dyDescent="0.2">
      <c r="H7707" s="36"/>
    </row>
    <row r="7708" spans="8:8" s="32" customFormat="1" ht="12.75" customHeight="1" x14ac:dyDescent="0.2">
      <c r="H7708" s="36"/>
    </row>
    <row r="7709" spans="8:8" s="32" customFormat="1" ht="12.75" customHeight="1" x14ac:dyDescent="0.2">
      <c r="H7709" s="36"/>
    </row>
    <row r="7710" spans="8:8" s="32" customFormat="1" ht="12.75" customHeight="1" x14ac:dyDescent="0.2">
      <c r="H7710" s="36"/>
    </row>
    <row r="7711" spans="8:8" s="32" customFormat="1" ht="12.75" customHeight="1" x14ac:dyDescent="0.2">
      <c r="H7711" s="36"/>
    </row>
    <row r="7712" spans="8:8" s="32" customFormat="1" ht="12.75" customHeight="1" x14ac:dyDescent="0.2">
      <c r="H7712" s="36"/>
    </row>
    <row r="7713" spans="8:8" s="32" customFormat="1" ht="12.75" customHeight="1" x14ac:dyDescent="0.2">
      <c r="H7713" s="36"/>
    </row>
    <row r="7714" spans="8:8" s="32" customFormat="1" ht="12.75" customHeight="1" x14ac:dyDescent="0.2">
      <c r="H7714" s="36"/>
    </row>
    <row r="7715" spans="8:8" s="32" customFormat="1" ht="12.75" customHeight="1" x14ac:dyDescent="0.2">
      <c r="H7715" s="36"/>
    </row>
    <row r="7716" spans="8:8" s="32" customFormat="1" ht="12.75" customHeight="1" x14ac:dyDescent="0.2">
      <c r="H7716" s="36"/>
    </row>
    <row r="7717" spans="8:8" s="32" customFormat="1" ht="12.75" customHeight="1" x14ac:dyDescent="0.2">
      <c r="H7717" s="36"/>
    </row>
    <row r="7718" spans="8:8" s="32" customFormat="1" ht="12.75" customHeight="1" x14ac:dyDescent="0.2">
      <c r="H7718" s="36"/>
    </row>
    <row r="7719" spans="8:8" s="32" customFormat="1" ht="12.75" customHeight="1" x14ac:dyDescent="0.2">
      <c r="H7719" s="36"/>
    </row>
    <row r="7720" spans="8:8" s="32" customFormat="1" ht="12.75" customHeight="1" x14ac:dyDescent="0.2">
      <c r="H7720" s="36"/>
    </row>
    <row r="7721" spans="8:8" s="32" customFormat="1" ht="12.75" customHeight="1" x14ac:dyDescent="0.2">
      <c r="H7721" s="36"/>
    </row>
    <row r="7722" spans="8:8" s="32" customFormat="1" ht="12.75" customHeight="1" x14ac:dyDescent="0.2">
      <c r="H7722" s="36"/>
    </row>
    <row r="7723" spans="8:8" s="32" customFormat="1" ht="12.75" customHeight="1" x14ac:dyDescent="0.2">
      <c r="H7723" s="36"/>
    </row>
    <row r="7724" spans="8:8" s="32" customFormat="1" ht="12.75" customHeight="1" x14ac:dyDescent="0.2">
      <c r="H7724" s="36"/>
    </row>
    <row r="7725" spans="8:8" s="32" customFormat="1" ht="12.75" customHeight="1" x14ac:dyDescent="0.2">
      <c r="H7725" s="36"/>
    </row>
    <row r="7726" spans="8:8" s="32" customFormat="1" ht="12.75" customHeight="1" x14ac:dyDescent="0.2">
      <c r="H7726" s="36"/>
    </row>
    <row r="7727" spans="8:8" s="32" customFormat="1" ht="12.75" customHeight="1" x14ac:dyDescent="0.2">
      <c r="H7727" s="36"/>
    </row>
    <row r="7728" spans="8:8" s="32" customFormat="1" ht="12.75" customHeight="1" x14ac:dyDescent="0.2">
      <c r="H7728" s="36"/>
    </row>
    <row r="7729" spans="8:8" s="32" customFormat="1" ht="12.75" customHeight="1" x14ac:dyDescent="0.2">
      <c r="H7729" s="36"/>
    </row>
    <row r="7730" spans="8:8" s="32" customFormat="1" ht="12.75" customHeight="1" x14ac:dyDescent="0.2">
      <c r="H7730" s="36"/>
    </row>
    <row r="7731" spans="8:8" s="32" customFormat="1" ht="12.75" customHeight="1" x14ac:dyDescent="0.2">
      <c r="H7731" s="36"/>
    </row>
    <row r="7732" spans="8:8" s="32" customFormat="1" ht="12.75" customHeight="1" x14ac:dyDescent="0.2">
      <c r="H7732" s="36"/>
    </row>
    <row r="7733" spans="8:8" s="32" customFormat="1" ht="12.75" customHeight="1" x14ac:dyDescent="0.2">
      <c r="H7733" s="36"/>
    </row>
    <row r="7734" spans="8:8" s="32" customFormat="1" ht="12.75" customHeight="1" x14ac:dyDescent="0.2">
      <c r="H7734" s="36"/>
    </row>
    <row r="7735" spans="8:8" s="32" customFormat="1" ht="12.75" customHeight="1" x14ac:dyDescent="0.2">
      <c r="H7735" s="36"/>
    </row>
    <row r="7736" spans="8:8" s="32" customFormat="1" ht="12.75" customHeight="1" x14ac:dyDescent="0.2">
      <c r="H7736" s="36"/>
    </row>
    <row r="7737" spans="8:8" s="32" customFormat="1" ht="12.75" customHeight="1" x14ac:dyDescent="0.2">
      <c r="H7737" s="36"/>
    </row>
    <row r="7738" spans="8:8" s="32" customFormat="1" ht="12.75" customHeight="1" x14ac:dyDescent="0.2">
      <c r="H7738" s="36"/>
    </row>
    <row r="7739" spans="8:8" s="32" customFormat="1" ht="12.75" customHeight="1" x14ac:dyDescent="0.2">
      <c r="H7739" s="36"/>
    </row>
    <row r="7740" spans="8:8" s="32" customFormat="1" ht="12.75" customHeight="1" x14ac:dyDescent="0.2">
      <c r="H7740" s="36"/>
    </row>
    <row r="7741" spans="8:8" s="32" customFormat="1" ht="12.75" customHeight="1" x14ac:dyDescent="0.2">
      <c r="H7741" s="36"/>
    </row>
    <row r="7742" spans="8:8" s="32" customFormat="1" ht="12.75" customHeight="1" x14ac:dyDescent="0.2">
      <c r="H7742" s="36"/>
    </row>
    <row r="7743" spans="8:8" s="32" customFormat="1" ht="12.75" customHeight="1" x14ac:dyDescent="0.2">
      <c r="H7743" s="36"/>
    </row>
    <row r="7744" spans="8:8" s="32" customFormat="1" ht="12.75" customHeight="1" x14ac:dyDescent="0.2">
      <c r="H7744" s="36"/>
    </row>
    <row r="7745" spans="8:8" s="32" customFormat="1" ht="12.75" customHeight="1" x14ac:dyDescent="0.2">
      <c r="H7745" s="36"/>
    </row>
    <row r="7746" spans="8:8" s="32" customFormat="1" ht="12.75" customHeight="1" x14ac:dyDescent="0.2">
      <c r="H7746" s="36"/>
    </row>
    <row r="7747" spans="8:8" s="32" customFormat="1" ht="12.75" customHeight="1" x14ac:dyDescent="0.2">
      <c r="H7747" s="36"/>
    </row>
    <row r="7748" spans="8:8" s="32" customFormat="1" ht="12.75" customHeight="1" x14ac:dyDescent="0.2">
      <c r="H7748" s="36"/>
    </row>
    <row r="7749" spans="8:8" s="32" customFormat="1" ht="12.75" customHeight="1" x14ac:dyDescent="0.2">
      <c r="H7749" s="36"/>
    </row>
    <row r="7750" spans="8:8" s="32" customFormat="1" ht="12.75" customHeight="1" x14ac:dyDescent="0.2">
      <c r="H7750" s="36"/>
    </row>
    <row r="7751" spans="8:8" s="32" customFormat="1" ht="12.75" customHeight="1" x14ac:dyDescent="0.2">
      <c r="H7751" s="36"/>
    </row>
    <row r="7752" spans="8:8" s="32" customFormat="1" ht="12.75" customHeight="1" x14ac:dyDescent="0.2">
      <c r="H7752" s="36"/>
    </row>
    <row r="7753" spans="8:8" s="32" customFormat="1" ht="12.75" customHeight="1" x14ac:dyDescent="0.2">
      <c r="H7753" s="36"/>
    </row>
    <row r="7754" spans="8:8" s="32" customFormat="1" ht="12.75" customHeight="1" x14ac:dyDescent="0.2">
      <c r="H7754" s="36"/>
    </row>
    <row r="7755" spans="8:8" s="32" customFormat="1" ht="12.75" customHeight="1" x14ac:dyDescent="0.2">
      <c r="H7755" s="36"/>
    </row>
    <row r="7756" spans="8:8" s="32" customFormat="1" ht="12.75" customHeight="1" x14ac:dyDescent="0.2">
      <c r="H7756" s="36"/>
    </row>
    <row r="7757" spans="8:8" s="32" customFormat="1" ht="12.75" customHeight="1" x14ac:dyDescent="0.2">
      <c r="H7757" s="36"/>
    </row>
    <row r="7758" spans="8:8" s="32" customFormat="1" ht="12.75" customHeight="1" x14ac:dyDescent="0.2">
      <c r="H7758" s="36"/>
    </row>
    <row r="7759" spans="8:8" s="32" customFormat="1" ht="12.75" customHeight="1" x14ac:dyDescent="0.2">
      <c r="H7759" s="36"/>
    </row>
    <row r="7760" spans="8:8" s="32" customFormat="1" ht="12.75" customHeight="1" x14ac:dyDescent="0.2">
      <c r="H7760" s="36"/>
    </row>
    <row r="7761" spans="8:8" s="32" customFormat="1" ht="12.75" customHeight="1" x14ac:dyDescent="0.2">
      <c r="H7761" s="36"/>
    </row>
    <row r="7762" spans="8:8" s="32" customFormat="1" ht="12.75" customHeight="1" x14ac:dyDescent="0.2">
      <c r="H7762" s="36"/>
    </row>
    <row r="7763" spans="8:8" s="32" customFormat="1" ht="12.75" customHeight="1" x14ac:dyDescent="0.2">
      <c r="H7763" s="36"/>
    </row>
    <row r="7764" spans="8:8" s="32" customFormat="1" ht="12.75" customHeight="1" x14ac:dyDescent="0.2">
      <c r="H7764" s="36"/>
    </row>
    <row r="7765" spans="8:8" s="32" customFormat="1" ht="12.75" customHeight="1" x14ac:dyDescent="0.2">
      <c r="H7765" s="36"/>
    </row>
    <row r="7766" spans="8:8" s="32" customFormat="1" ht="12.75" customHeight="1" x14ac:dyDescent="0.2">
      <c r="H7766" s="36"/>
    </row>
    <row r="7767" spans="8:8" s="32" customFormat="1" ht="12.75" customHeight="1" x14ac:dyDescent="0.2">
      <c r="H7767" s="36"/>
    </row>
    <row r="7768" spans="8:8" s="32" customFormat="1" ht="12.75" customHeight="1" x14ac:dyDescent="0.2">
      <c r="H7768" s="36"/>
    </row>
    <row r="7769" spans="8:8" s="32" customFormat="1" ht="12.75" customHeight="1" x14ac:dyDescent="0.2">
      <c r="H7769" s="36"/>
    </row>
    <row r="7770" spans="8:8" s="32" customFormat="1" ht="12.75" customHeight="1" x14ac:dyDescent="0.2">
      <c r="H7770" s="36"/>
    </row>
    <row r="7771" spans="8:8" s="32" customFormat="1" ht="12.75" customHeight="1" x14ac:dyDescent="0.2">
      <c r="H7771" s="36"/>
    </row>
    <row r="7772" spans="8:8" s="32" customFormat="1" ht="12.75" customHeight="1" x14ac:dyDescent="0.2">
      <c r="H7772" s="36"/>
    </row>
    <row r="7773" spans="8:8" s="32" customFormat="1" ht="12.75" customHeight="1" x14ac:dyDescent="0.2">
      <c r="H7773" s="36"/>
    </row>
    <row r="7774" spans="8:8" s="32" customFormat="1" ht="12.75" customHeight="1" x14ac:dyDescent="0.2">
      <c r="H7774" s="36"/>
    </row>
    <row r="7775" spans="8:8" s="32" customFormat="1" ht="12.75" customHeight="1" x14ac:dyDescent="0.2">
      <c r="H7775" s="36"/>
    </row>
    <row r="7776" spans="8:8" s="32" customFormat="1" ht="12.75" customHeight="1" x14ac:dyDescent="0.2">
      <c r="H7776" s="36"/>
    </row>
    <row r="7777" spans="8:8" s="32" customFormat="1" ht="12.75" customHeight="1" x14ac:dyDescent="0.2">
      <c r="H7777" s="36"/>
    </row>
    <row r="7778" spans="8:8" s="32" customFormat="1" ht="12.75" customHeight="1" x14ac:dyDescent="0.2">
      <c r="H7778" s="36"/>
    </row>
    <row r="7779" spans="8:8" s="32" customFormat="1" ht="12.75" customHeight="1" x14ac:dyDescent="0.2">
      <c r="H7779" s="36"/>
    </row>
    <row r="7780" spans="8:8" s="32" customFormat="1" ht="12.75" customHeight="1" x14ac:dyDescent="0.2">
      <c r="H7780" s="36"/>
    </row>
    <row r="7781" spans="8:8" s="32" customFormat="1" ht="12.75" customHeight="1" x14ac:dyDescent="0.2">
      <c r="H7781" s="36"/>
    </row>
    <row r="7782" spans="8:8" s="32" customFormat="1" ht="12.75" customHeight="1" x14ac:dyDescent="0.2">
      <c r="H7782" s="36"/>
    </row>
    <row r="7783" spans="8:8" s="32" customFormat="1" ht="12.75" customHeight="1" x14ac:dyDescent="0.2">
      <c r="H7783" s="36"/>
    </row>
    <row r="7784" spans="8:8" s="32" customFormat="1" ht="12.75" customHeight="1" x14ac:dyDescent="0.2">
      <c r="H7784" s="36"/>
    </row>
    <row r="7785" spans="8:8" s="32" customFormat="1" ht="12.75" customHeight="1" x14ac:dyDescent="0.2">
      <c r="H7785" s="36"/>
    </row>
    <row r="7786" spans="8:8" s="32" customFormat="1" ht="12.75" customHeight="1" x14ac:dyDescent="0.2">
      <c r="H7786" s="36"/>
    </row>
    <row r="7787" spans="8:8" s="32" customFormat="1" ht="12.75" customHeight="1" x14ac:dyDescent="0.2">
      <c r="H7787" s="36"/>
    </row>
    <row r="7788" spans="8:8" s="32" customFormat="1" ht="12.75" customHeight="1" x14ac:dyDescent="0.2">
      <c r="H7788" s="36"/>
    </row>
    <row r="7789" spans="8:8" s="32" customFormat="1" ht="12.75" customHeight="1" x14ac:dyDescent="0.2">
      <c r="H7789" s="36"/>
    </row>
    <row r="7790" spans="8:8" s="32" customFormat="1" ht="12.75" customHeight="1" x14ac:dyDescent="0.2">
      <c r="H7790" s="36"/>
    </row>
    <row r="7791" spans="8:8" s="32" customFormat="1" ht="12.75" customHeight="1" x14ac:dyDescent="0.2">
      <c r="H7791" s="36"/>
    </row>
    <row r="7792" spans="8:8" s="32" customFormat="1" ht="12.75" customHeight="1" x14ac:dyDescent="0.2">
      <c r="H7792" s="36"/>
    </row>
    <row r="7793" spans="8:8" s="32" customFormat="1" ht="12.75" customHeight="1" x14ac:dyDescent="0.2">
      <c r="H7793" s="36"/>
    </row>
    <row r="7794" spans="8:8" s="32" customFormat="1" ht="12.75" customHeight="1" x14ac:dyDescent="0.2">
      <c r="H7794" s="36"/>
    </row>
    <row r="7795" spans="8:8" s="32" customFormat="1" ht="12.75" customHeight="1" x14ac:dyDescent="0.2">
      <c r="H7795" s="36"/>
    </row>
    <row r="7796" spans="8:8" s="32" customFormat="1" ht="12.75" customHeight="1" x14ac:dyDescent="0.2">
      <c r="H7796" s="36"/>
    </row>
    <row r="7797" spans="8:8" s="32" customFormat="1" ht="12.75" customHeight="1" x14ac:dyDescent="0.2">
      <c r="H7797" s="36"/>
    </row>
    <row r="7798" spans="8:8" s="32" customFormat="1" ht="12.75" customHeight="1" x14ac:dyDescent="0.2">
      <c r="H7798" s="36"/>
    </row>
    <row r="7799" spans="8:8" s="32" customFormat="1" ht="12.75" customHeight="1" x14ac:dyDescent="0.2">
      <c r="H7799" s="36"/>
    </row>
    <row r="7800" spans="8:8" s="32" customFormat="1" ht="12.75" customHeight="1" x14ac:dyDescent="0.2">
      <c r="H7800" s="36"/>
    </row>
    <row r="7801" spans="8:8" s="32" customFormat="1" ht="12.75" customHeight="1" x14ac:dyDescent="0.2">
      <c r="H7801" s="36"/>
    </row>
    <row r="7802" spans="8:8" s="32" customFormat="1" ht="12.75" customHeight="1" x14ac:dyDescent="0.2">
      <c r="H7802" s="36"/>
    </row>
    <row r="7803" spans="8:8" s="32" customFormat="1" ht="12.75" customHeight="1" x14ac:dyDescent="0.2">
      <c r="H7803" s="36"/>
    </row>
    <row r="7804" spans="8:8" s="32" customFormat="1" ht="12.75" customHeight="1" x14ac:dyDescent="0.2">
      <c r="H7804" s="36"/>
    </row>
    <row r="7805" spans="8:8" s="32" customFormat="1" ht="12.75" customHeight="1" x14ac:dyDescent="0.2">
      <c r="H7805" s="36"/>
    </row>
    <row r="7806" spans="8:8" s="32" customFormat="1" ht="12.75" customHeight="1" x14ac:dyDescent="0.2">
      <c r="H7806" s="36"/>
    </row>
    <row r="7807" spans="8:8" s="32" customFormat="1" ht="12.75" customHeight="1" x14ac:dyDescent="0.2">
      <c r="H7807" s="36"/>
    </row>
    <row r="7808" spans="8:8" s="32" customFormat="1" ht="12.75" customHeight="1" x14ac:dyDescent="0.2">
      <c r="H7808" s="36"/>
    </row>
    <row r="7809" spans="8:8" s="32" customFormat="1" ht="12.75" customHeight="1" x14ac:dyDescent="0.2">
      <c r="H7809" s="36"/>
    </row>
    <row r="7810" spans="8:8" s="32" customFormat="1" ht="12.75" customHeight="1" x14ac:dyDescent="0.2">
      <c r="H7810" s="36"/>
    </row>
    <row r="7811" spans="8:8" s="32" customFormat="1" ht="12.75" customHeight="1" x14ac:dyDescent="0.2">
      <c r="H7811" s="36"/>
    </row>
    <row r="7812" spans="8:8" s="32" customFormat="1" ht="12.75" customHeight="1" x14ac:dyDescent="0.2">
      <c r="H7812" s="36"/>
    </row>
    <row r="7813" spans="8:8" s="32" customFormat="1" ht="12.75" customHeight="1" x14ac:dyDescent="0.2">
      <c r="H7813" s="36"/>
    </row>
    <row r="7814" spans="8:8" s="32" customFormat="1" ht="12.75" customHeight="1" x14ac:dyDescent="0.2">
      <c r="H7814" s="36"/>
    </row>
    <row r="7815" spans="8:8" s="32" customFormat="1" ht="12.75" customHeight="1" x14ac:dyDescent="0.2">
      <c r="H7815" s="36"/>
    </row>
    <row r="7816" spans="8:8" s="32" customFormat="1" ht="12.75" customHeight="1" x14ac:dyDescent="0.2">
      <c r="H7816" s="36"/>
    </row>
    <row r="7817" spans="8:8" s="32" customFormat="1" ht="12.75" customHeight="1" x14ac:dyDescent="0.2">
      <c r="H7817" s="36"/>
    </row>
    <row r="7818" spans="8:8" s="32" customFormat="1" ht="12.75" customHeight="1" x14ac:dyDescent="0.2">
      <c r="H7818" s="36"/>
    </row>
    <row r="7819" spans="8:8" s="32" customFormat="1" ht="12.75" customHeight="1" x14ac:dyDescent="0.2">
      <c r="H7819" s="36"/>
    </row>
    <row r="7820" spans="8:8" s="32" customFormat="1" ht="12.75" customHeight="1" x14ac:dyDescent="0.2">
      <c r="H7820" s="36"/>
    </row>
    <row r="7821" spans="8:8" s="32" customFormat="1" ht="12.75" customHeight="1" x14ac:dyDescent="0.2">
      <c r="H7821" s="36"/>
    </row>
    <row r="7822" spans="8:8" s="32" customFormat="1" ht="12.75" customHeight="1" x14ac:dyDescent="0.2">
      <c r="H7822" s="36"/>
    </row>
    <row r="7823" spans="8:8" s="32" customFormat="1" ht="12.75" customHeight="1" x14ac:dyDescent="0.2">
      <c r="H7823" s="36"/>
    </row>
    <row r="7824" spans="8:8" s="32" customFormat="1" ht="12.75" customHeight="1" x14ac:dyDescent="0.2">
      <c r="H7824" s="36"/>
    </row>
    <row r="7825" spans="8:8" s="32" customFormat="1" ht="12.75" customHeight="1" x14ac:dyDescent="0.2">
      <c r="H7825" s="36"/>
    </row>
    <row r="7826" spans="8:8" s="32" customFormat="1" ht="12.75" customHeight="1" x14ac:dyDescent="0.2">
      <c r="H7826" s="36"/>
    </row>
    <row r="7827" spans="8:8" s="32" customFormat="1" ht="12.75" customHeight="1" x14ac:dyDescent="0.2">
      <c r="H7827" s="36"/>
    </row>
    <row r="7828" spans="8:8" s="32" customFormat="1" ht="12.75" customHeight="1" x14ac:dyDescent="0.2">
      <c r="H7828" s="36"/>
    </row>
    <row r="7829" spans="8:8" s="32" customFormat="1" ht="12.75" customHeight="1" x14ac:dyDescent="0.2">
      <c r="H7829" s="36"/>
    </row>
    <row r="7830" spans="8:8" s="32" customFormat="1" ht="12.75" customHeight="1" x14ac:dyDescent="0.2">
      <c r="H7830" s="36"/>
    </row>
    <row r="7831" spans="8:8" s="32" customFormat="1" ht="12.75" customHeight="1" x14ac:dyDescent="0.2">
      <c r="H7831" s="36"/>
    </row>
    <row r="7832" spans="8:8" s="32" customFormat="1" ht="12.75" customHeight="1" x14ac:dyDescent="0.2">
      <c r="H7832" s="36"/>
    </row>
    <row r="7833" spans="8:8" s="32" customFormat="1" ht="12.75" customHeight="1" x14ac:dyDescent="0.2">
      <c r="H7833" s="36"/>
    </row>
    <row r="7834" spans="8:8" s="32" customFormat="1" ht="12.75" customHeight="1" x14ac:dyDescent="0.2">
      <c r="H7834" s="36"/>
    </row>
    <row r="7835" spans="8:8" s="32" customFormat="1" ht="12.75" customHeight="1" x14ac:dyDescent="0.2">
      <c r="H7835" s="36"/>
    </row>
    <row r="7836" spans="8:8" s="32" customFormat="1" ht="12.75" customHeight="1" x14ac:dyDescent="0.2">
      <c r="H7836" s="36"/>
    </row>
    <row r="7837" spans="8:8" s="32" customFormat="1" ht="12.75" customHeight="1" x14ac:dyDescent="0.2">
      <c r="H7837" s="36"/>
    </row>
    <row r="7838" spans="8:8" s="32" customFormat="1" ht="12.75" customHeight="1" x14ac:dyDescent="0.2">
      <c r="H7838" s="36"/>
    </row>
    <row r="7839" spans="8:8" s="32" customFormat="1" ht="12.75" customHeight="1" x14ac:dyDescent="0.2">
      <c r="H7839" s="36"/>
    </row>
    <row r="7840" spans="8:8" s="32" customFormat="1" ht="12.75" customHeight="1" x14ac:dyDescent="0.2">
      <c r="H7840" s="36"/>
    </row>
    <row r="7841" spans="8:8" s="32" customFormat="1" ht="12.75" customHeight="1" x14ac:dyDescent="0.2">
      <c r="H7841" s="36"/>
    </row>
    <row r="7842" spans="8:8" s="32" customFormat="1" ht="12.75" customHeight="1" x14ac:dyDescent="0.2">
      <c r="H7842" s="36"/>
    </row>
    <row r="7843" spans="8:8" s="32" customFormat="1" ht="12.75" customHeight="1" x14ac:dyDescent="0.2">
      <c r="H7843" s="36"/>
    </row>
    <row r="7844" spans="8:8" s="32" customFormat="1" ht="12.75" customHeight="1" x14ac:dyDescent="0.2">
      <c r="H7844" s="36"/>
    </row>
    <row r="7845" spans="8:8" s="32" customFormat="1" ht="12.75" customHeight="1" x14ac:dyDescent="0.2">
      <c r="H7845" s="36"/>
    </row>
    <row r="7846" spans="8:8" s="32" customFormat="1" ht="12.75" customHeight="1" x14ac:dyDescent="0.2">
      <c r="H7846" s="36"/>
    </row>
    <row r="7847" spans="8:8" s="32" customFormat="1" ht="12.75" customHeight="1" x14ac:dyDescent="0.2">
      <c r="H7847" s="36"/>
    </row>
    <row r="7848" spans="8:8" s="32" customFormat="1" ht="12.75" customHeight="1" x14ac:dyDescent="0.2">
      <c r="H7848" s="36"/>
    </row>
    <row r="7849" spans="8:8" s="32" customFormat="1" ht="12.75" customHeight="1" x14ac:dyDescent="0.2">
      <c r="H7849" s="36"/>
    </row>
    <row r="7850" spans="8:8" s="32" customFormat="1" ht="12.75" customHeight="1" x14ac:dyDescent="0.2">
      <c r="H7850" s="36"/>
    </row>
    <row r="7851" spans="8:8" s="32" customFormat="1" ht="12.75" customHeight="1" x14ac:dyDescent="0.2">
      <c r="H7851" s="36"/>
    </row>
    <row r="7852" spans="8:8" s="32" customFormat="1" ht="12.75" customHeight="1" x14ac:dyDescent="0.2">
      <c r="H7852" s="36"/>
    </row>
    <row r="7853" spans="8:8" s="32" customFormat="1" ht="12.75" customHeight="1" x14ac:dyDescent="0.2">
      <c r="H7853" s="36"/>
    </row>
    <row r="7854" spans="8:8" s="32" customFormat="1" ht="12.75" customHeight="1" x14ac:dyDescent="0.2">
      <c r="H7854" s="36"/>
    </row>
    <row r="7855" spans="8:8" s="32" customFormat="1" ht="12.75" customHeight="1" x14ac:dyDescent="0.2">
      <c r="H7855" s="36"/>
    </row>
    <row r="7856" spans="8:8" s="32" customFormat="1" ht="12.75" customHeight="1" x14ac:dyDescent="0.2">
      <c r="H7856" s="36"/>
    </row>
    <row r="7857" spans="8:8" s="32" customFormat="1" ht="12.75" customHeight="1" x14ac:dyDescent="0.2">
      <c r="H7857" s="36"/>
    </row>
    <row r="7858" spans="8:8" s="32" customFormat="1" ht="12.75" customHeight="1" x14ac:dyDescent="0.2">
      <c r="H7858" s="36"/>
    </row>
    <row r="7859" spans="8:8" s="32" customFormat="1" ht="12.75" customHeight="1" x14ac:dyDescent="0.2">
      <c r="H7859" s="36"/>
    </row>
    <row r="7860" spans="8:8" s="32" customFormat="1" ht="12.75" customHeight="1" x14ac:dyDescent="0.2">
      <c r="H7860" s="36"/>
    </row>
    <row r="7861" spans="8:8" s="32" customFormat="1" ht="12.75" customHeight="1" x14ac:dyDescent="0.2">
      <c r="H7861" s="36"/>
    </row>
    <row r="7862" spans="8:8" s="32" customFormat="1" ht="12.75" customHeight="1" x14ac:dyDescent="0.2">
      <c r="H7862" s="36"/>
    </row>
    <row r="7863" spans="8:8" s="32" customFormat="1" ht="12.75" customHeight="1" x14ac:dyDescent="0.2">
      <c r="H7863" s="36"/>
    </row>
    <row r="7864" spans="8:8" s="32" customFormat="1" ht="12.75" customHeight="1" x14ac:dyDescent="0.2">
      <c r="H7864" s="36"/>
    </row>
    <row r="7865" spans="8:8" s="32" customFormat="1" ht="12.75" customHeight="1" x14ac:dyDescent="0.2">
      <c r="H7865" s="36"/>
    </row>
    <row r="7866" spans="8:8" s="32" customFormat="1" ht="12.75" customHeight="1" x14ac:dyDescent="0.2">
      <c r="H7866" s="36"/>
    </row>
    <row r="7867" spans="8:8" s="32" customFormat="1" ht="12.75" customHeight="1" x14ac:dyDescent="0.2">
      <c r="H7867" s="36"/>
    </row>
    <row r="7868" spans="8:8" s="32" customFormat="1" ht="12.75" customHeight="1" x14ac:dyDescent="0.2">
      <c r="H7868" s="36"/>
    </row>
    <row r="7869" spans="8:8" s="32" customFormat="1" ht="12.75" customHeight="1" x14ac:dyDescent="0.2">
      <c r="H7869" s="36"/>
    </row>
    <row r="7870" spans="8:8" s="32" customFormat="1" ht="12.75" customHeight="1" x14ac:dyDescent="0.2">
      <c r="H7870" s="36"/>
    </row>
    <row r="7871" spans="8:8" s="32" customFormat="1" ht="12.75" customHeight="1" x14ac:dyDescent="0.2">
      <c r="H7871" s="36"/>
    </row>
    <row r="7872" spans="8:8" s="32" customFormat="1" ht="12.75" customHeight="1" x14ac:dyDescent="0.2">
      <c r="H7872" s="36"/>
    </row>
    <row r="7873" spans="8:8" s="32" customFormat="1" ht="12.75" customHeight="1" x14ac:dyDescent="0.2">
      <c r="H7873" s="36"/>
    </row>
    <row r="7874" spans="8:8" s="32" customFormat="1" ht="12.75" customHeight="1" x14ac:dyDescent="0.2">
      <c r="H7874" s="36"/>
    </row>
    <row r="7875" spans="8:8" s="32" customFormat="1" ht="12.75" customHeight="1" x14ac:dyDescent="0.2">
      <c r="H7875" s="36"/>
    </row>
    <row r="7876" spans="8:8" s="32" customFormat="1" ht="12.75" customHeight="1" x14ac:dyDescent="0.2">
      <c r="H7876" s="36"/>
    </row>
    <row r="7877" spans="8:8" s="32" customFormat="1" ht="12.75" customHeight="1" x14ac:dyDescent="0.2">
      <c r="H7877" s="36"/>
    </row>
    <row r="7878" spans="8:8" s="32" customFormat="1" ht="12.75" customHeight="1" x14ac:dyDescent="0.2">
      <c r="H7878" s="36"/>
    </row>
    <row r="7879" spans="8:8" s="32" customFormat="1" ht="12.75" customHeight="1" x14ac:dyDescent="0.2">
      <c r="H7879" s="36"/>
    </row>
    <row r="7880" spans="8:8" s="32" customFormat="1" ht="12.75" customHeight="1" x14ac:dyDescent="0.2">
      <c r="H7880" s="36"/>
    </row>
    <row r="7881" spans="8:8" s="32" customFormat="1" ht="12.75" customHeight="1" x14ac:dyDescent="0.2">
      <c r="H7881" s="36"/>
    </row>
    <row r="7882" spans="8:8" s="32" customFormat="1" ht="12.75" customHeight="1" x14ac:dyDescent="0.2">
      <c r="H7882" s="36"/>
    </row>
    <row r="7883" spans="8:8" s="32" customFormat="1" ht="12.75" customHeight="1" x14ac:dyDescent="0.2">
      <c r="H7883" s="36"/>
    </row>
    <row r="7884" spans="8:8" s="32" customFormat="1" ht="12.75" customHeight="1" x14ac:dyDescent="0.2">
      <c r="H7884" s="36"/>
    </row>
    <row r="7885" spans="8:8" s="32" customFormat="1" ht="12.75" customHeight="1" x14ac:dyDescent="0.2">
      <c r="H7885" s="36"/>
    </row>
    <row r="7886" spans="8:8" s="32" customFormat="1" ht="12.75" customHeight="1" x14ac:dyDescent="0.2">
      <c r="H7886" s="36"/>
    </row>
    <row r="7887" spans="8:8" s="32" customFormat="1" ht="12.75" customHeight="1" x14ac:dyDescent="0.2">
      <c r="H7887" s="36"/>
    </row>
    <row r="7888" spans="8:8" s="32" customFormat="1" ht="12.75" customHeight="1" x14ac:dyDescent="0.2">
      <c r="H7888" s="36"/>
    </row>
    <row r="7889" spans="8:8" s="32" customFormat="1" ht="12.75" customHeight="1" x14ac:dyDescent="0.2">
      <c r="H7889" s="36"/>
    </row>
    <row r="7890" spans="8:8" s="32" customFormat="1" ht="12.75" customHeight="1" x14ac:dyDescent="0.2">
      <c r="H7890" s="36"/>
    </row>
    <row r="7891" spans="8:8" s="32" customFormat="1" ht="12.75" customHeight="1" x14ac:dyDescent="0.2">
      <c r="H7891" s="36"/>
    </row>
    <row r="7892" spans="8:8" s="32" customFormat="1" ht="12.75" customHeight="1" x14ac:dyDescent="0.2">
      <c r="H7892" s="36"/>
    </row>
    <row r="7893" spans="8:8" s="32" customFormat="1" ht="12.75" customHeight="1" x14ac:dyDescent="0.2">
      <c r="H7893" s="36"/>
    </row>
    <row r="7894" spans="8:8" s="32" customFormat="1" ht="12.75" customHeight="1" x14ac:dyDescent="0.2">
      <c r="H7894" s="36"/>
    </row>
    <row r="7895" spans="8:8" s="32" customFormat="1" ht="12.75" customHeight="1" x14ac:dyDescent="0.2">
      <c r="H7895" s="36"/>
    </row>
    <row r="7896" spans="8:8" s="32" customFormat="1" ht="12.75" customHeight="1" x14ac:dyDescent="0.2">
      <c r="H7896" s="36"/>
    </row>
    <row r="7897" spans="8:8" s="32" customFormat="1" ht="12.75" customHeight="1" x14ac:dyDescent="0.2">
      <c r="H7897" s="36"/>
    </row>
    <row r="7898" spans="8:8" s="32" customFormat="1" ht="12.75" customHeight="1" x14ac:dyDescent="0.2">
      <c r="H7898" s="36"/>
    </row>
    <row r="7899" spans="8:8" s="32" customFormat="1" ht="12.75" customHeight="1" x14ac:dyDescent="0.2">
      <c r="H7899" s="36"/>
    </row>
    <row r="7900" spans="8:8" s="32" customFormat="1" ht="12.75" customHeight="1" x14ac:dyDescent="0.2">
      <c r="H7900" s="36"/>
    </row>
    <row r="7901" spans="8:8" s="32" customFormat="1" ht="12.75" customHeight="1" x14ac:dyDescent="0.2">
      <c r="H7901" s="36"/>
    </row>
    <row r="7902" spans="8:8" s="32" customFormat="1" ht="12.75" customHeight="1" x14ac:dyDescent="0.2">
      <c r="H7902" s="36"/>
    </row>
    <row r="7903" spans="8:8" s="32" customFormat="1" ht="12.75" customHeight="1" x14ac:dyDescent="0.2">
      <c r="H7903" s="36"/>
    </row>
    <row r="7904" spans="8:8" s="32" customFormat="1" ht="12.75" customHeight="1" x14ac:dyDescent="0.2">
      <c r="H7904" s="36"/>
    </row>
    <row r="7905" spans="8:8" s="32" customFormat="1" ht="12.75" customHeight="1" x14ac:dyDescent="0.2">
      <c r="H7905" s="36"/>
    </row>
    <row r="7906" spans="8:8" s="32" customFormat="1" ht="12.75" customHeight="1" x14ac:dyDescent="0.2">
      <c r="H7906" s="36"/>
    </row>
    <row r="7907" spans="8:8" s="32" customFormat="1" ht="12.75" customHeight="1" x14ac:dyDescent="0.2">
      <c r="H7907" s="36"/>
    </row>
    <row r="7908" spans="8:8" s="32" customFormat="1" ht="12.75" customHeight="1" x14ac:dyDescent="0.2">
      <c r="H7908" s="36"/>
    </row>
    <row r="7909" spans="8:8" s="32" customFormat="1" ht="12.75" customHeight="1" x14ac:dyDescent="0.2">
      <c r="H7909" s="36"/>
    </row>
    <row r="7910" spans="8:8" s="32" customFormat="1" ht="12.75" customHeight="1" x14ac:dyDescent="0.2">
      <c r="H7910" s="36"/>
    </row>
    <row r="7911" spans="8:8" s="32" customFormat="1" ht="12.75" customHeight="1" x14ac:dyDescent="0.2">
      <c r="H7911" s="36"/>
    </row>
    <row r="7912" spans="8:8" s="32" customFormat="1" ht="12.75" customHeight="1" x14ac:dyDescent="0.2">
      <c r="H7912" s="36"/>
    </row>
    <row r="7913" spans="8:8" s="32" customFormat="1" ht="12.75" customHeight="1" x14ac:dyDescent="0.2">
      <c r="H7913" s="36"/>
    </row>
    <row r="7914" spans="8:8" s="32" customFormat="1" ht="12.75" customHeight="1" x14ac:dyDescent="0.2">
      <c r="H7914" s="36"/>
    </row>
    <row r="7915" spans="8:8" s="32" customFormat="1" ht="12.75" customHeight="1" x14ac:dyDescent="0.2">
      <c r="H7915" s="36"/>
    </row>
    <row r="7916" spans="8:8" s="32" customFormat="1" ht="12.75" customHeight="1" x14ac:dyDescent="0.2">
      <c r="H7916" s="36"/>
    </row>
    <row r="7917" spans="8:8" s="32" customFormat="1" ht="12.75" customHeight="1" x14ac:dyDescent="0.2">
      <c r="H7917" s="36"/>
    </row>
    <row r="7918" spans="8:8" s="32" customFormat="1" ht="12.75" customHeight="1" x14ac:dyDescent="0.2">
      <c r="H7918" s="36"/>
    </row>
    <row r="7919" spans="8:8" s="32" customFormat="1" ht="12.75" customHeight="1" x14ac:dyDescent="0.2">
      <c r="H7919" s="36"/>
    </row>
    <row r="7920" spans="8:8" s="32" customFormat="1" ht="12.75" customHeight="1" x14ac:dyDescent="0.2">
      <c r="H7920" s="36"/>
    </row>
    <row r="7921" spans="8:8" s="32" customFormat="1" ht="12.75" customHeight="1" x14ac:dyDescent="0.2">
      <c r="H7921" s="36"/>
    </row>
    <row r="7922" spans="8:8" s="32" customFormat="1" ht="12.75" customHeight="1" x14ac:dyDescent="0.2">
      <c r="H7922" s="36"/>
    </row>
    <row r="7923" spans="8:8" s="32" customFormat="1" ht="12.75" customHeight="1" x14ac:dyDescent="0.2">
      <c r="H7923" s="36"/>
    </row>
    <row r="7924" spans="8:8" s="32" customFormat="1" ht="12.75" customHeight="1" x14ac:dyDescent="0.2">
      <c r="H7924" s="36"/>
    </row>
    <row r="7925" spans="8:8" s="32" customFormat="1" ht="12.75" customHeight="1" x14ac:dyDescent="0.2">
      <c r="H7925" s="36"/>
    </row>
    <row r="7926" spans="8:8" s="32" customFormat="1" ht="12.75" customHeight="1" x14ac:dyDescent="0.2">
      <c r="H7926" s="36"/>
    </row>
    <row r="7927" spans="8:8" s="32" customFormat="1" ht="12.75" customHeight="1" x14ac:dyDescent="0.2">
      <c r="H7927" s="36"/>
    </row>
    <row r="7928" spans="8:8" s="32" customFormat="1" ht="12.75" customHeight="1" x14ac:dyDescent="0.2">
      <c r="H7928" s="36"/>
    </row>
    <row r="7929" spans="8:8" s="32" customFormat="1" ht="12.75" customHeight="1" x14ac:dyDescent="0.2">
      <c r="H7929" s="36"/>
    </row>
    <row r="7930" spans="8:8" s="32" customFormat="1" ht="12.75" customHeight="1" x14ac:dyDescent="0.2">
      <c r="H7930" s="36"/>
    </row>
    <row r="7931" spans="8:8" s="32" customFormat="1" ht="12.75" customHeight="1" x14ac:dyDescent="0.2">
      <c r="H7931" s="36"/>
    </row>
    <row r="7932" spans="8:8" s="32" customFormat="1" ht="12.75" customHeight="1" x14ac:dyDescent="0.2">
      <c r="H7932" s="36"/>
    </row>
    <row r="7933" spans="8:8" s="32" customFormat="1" ht="12.75" customHeight="1" x14ac:dyDescent="0.2">
      <c r="H7933" s="36"/>
    </row>
    <row r="7934" spans="8:8" s="32" customFormat="1" ht="12.75" customHeight="1" x14ac:dyDescent="0.2">
      <c r="H7934" s="36"/>
    </row>
    <row r="7935" spans="8:8" s="32" customFormat="1" ht="12.75" customHeight="1" x14ac:dyDescent="0.2">
      <c r="H7935" s="36"/>
    </row>
    <row r="7936" spans="8:8" s="32" customFormat="1" ht="12.75" customHeight="1" x14ac:dyDescent="0.2">
      <c r="H7936" s="36"/>
    </row>
    <row r="7937" spans="8:8" s="32" customFormat="1" ht="12.75" customHeight="1" x14ac:dyDescent="0.2">
      <c r="H7937" s="36"/>
    </row>
    <row r="7938" spans="8:8" s="32" customFormat="1" ht="12.75" customHeight="1" x14ac:dyDescent="0.2">
      <c r="H7938" s="36"/>
    </row>
    <row r="7939" spans="8:8" s="32" customFormat="1" ht="12.75" customHeight="1" x14ac:dyDescent="0.2">
      <c r="H7939" s="36"/>
    </row>
    <row r="7940" spans="8:8" s="32" customFormat="1" ht="12.75" customHeight="1" x14ac:dyDescent="0.2">
      <c r="H7940" s="36"/>
    </row>
    <row r="7941" spans="8:8" s="32" customFormat="1" ht="12.75" customHeight="1" x14ac:dyDescent="0.2">
      <c r="H7941" s="36"/>
    </row>
    <row r="7942" spans="8:8" s="32" customFormat="1" ht="12.75" customHeight="1" x14ac:dyDescent="0.2">
      <c r="H7942" s="36"/>
    </row>
    <row r="7943" spans="8:8" s="32" customFormat="1" ht="12.75" customHeight="1" x14ac:dyDescent="0.2">
      <c r="H7943" s="36"/>
    </row>
    <row r="7944" spans="8:8" s="32" customFormat="1" ht="12.75" customHeight="1" x14ac:dyDescent="0.2">
      <c r="H7944" s="36"/>
    </row>
    <row r="7945" spans="8:8" s="32" customFormat="1" ht="12.75" customHeight="1" x14ac:dyDescent="0.2">
      <c r="H7945" s="36"/>
    </row>
    <row r="7946" spans="8:8" s="32" customFormat="1" ht="12.75" customHeight="1" x14ac:dyDescent="0.2">
      <c r="H7946" s="36"/>
    </row>
    <row r="7947" spans="8:8" s="32" customFormat="1" ht="12.75" customHeight="1" x14ac:dyDescent="0.2">
      <c r="H7947" s="36"/>
    </row>
    <row r="7948" spans="8:8" s="32" customFormat="1" ht="12.75" customHeight="1" x14ac:dyDescent="0.2">
      <c r="H7948" s="36"/>
    </row>
    <row r="7949" spans="8:8" s="32" customFormat="1" ht="12.75" customHeight="1" x14ac:dyDescent="0.2">
      <c r="H7949" s="36"/>
    </row>
    <row r="7950" spans="8:8" s="32" customFormat="1" ht="12.75" customHeight="1" x14ac:dyDescent="0.2">
      <c r="H7950" s="36"/>
    </row>
    <row r="7951" spans="8:8" s="32" customFormat="1" ht="12.75" customHeight="1" x14ac:dyDescent="0.2">
      <c r="H7951" s="36"/>
    </row>
    <row r="7952" spans="8:8" s="32" customFormat="1" ht="12.75" customHeight="1" x14ac:dyDescent="0.2">
      <c r="H7952" s="36"/>
    </row>
    <row r="7953" spans="8:8" s="32" customFormat="1" ht="12.75" customHeight="1" x14ac:dyDescent="0.2">
      <c r="H7953" s="36"/>
    </row>
    <row r="7954" spans="8:8" s="32" customFormat="1" ht="12.75" customHeight="1" x14ac:dyDescent="0.2">
      <c r="H7954" s="36"/>
    </row>
    <row r="7955" spans="8:8" s="32" customFormat="1" ht="12.75" customHeight="1" x14ac:dyDescent="0.2">
      <c r="H7955" s="36"/>
    </row>
    <row r="7956" spans="8:8" s="32" customFormat="1" ht="12.75" customHeight="1" x14ac:dyDescent="0.2">
      <c r="H7956" s="36"/>
    </row>
    <row r="7957" spans="8:8" s="32" customFormat="1" ht="12.75" customHeight="1" x14ac:dyDescent="0.2">
      <c r="H7957" s="36"/>
    </row>
    <row r="7958" spans="8:8" s="32" customFormat="1" ht="12.75" customHeight="1" x14ac:dyDescent="0.2">
      <c r="H7958" s="36"/>
    </row>
    <row r="7959" spans="8:8" s="32" customFormat="1" ht="12.75" customHeight="1" x14ac:dyDescent="0.2">
      <c r="H7959" s="36"/>
    </row>
    <row r="7960" spans="8:8" s="32" customFormat="1" ht="12.75" customHeight="1" x14ac:dyDescent="0.2">
      <c r="H7960" s="36"/>
    </row>
    <row r="7961" spans="8:8" s="32" customFormat="1" ht="12.75" customHeight="1" x14ac:dyDescent="0.2">
      <c r="H7961" s="36"/>
    </row>
    <row r="7962" spans="8:8" s="32" customFormat="1" ht="12.75" customHeight="1" x14ac:dyDescent="0.2">
      <c r="H7962" s="36"/>
    </row>
    <row r="7963" spans="8:8" s="32" customFormat="1" ht="12.75" customHeight="1" x14ac:dyDescent="0.2">
      <c r="H7963" s="36"/>
    </row>
    <row r="7964" spans="8:8" s="32" customFormat="1" ht="12.75" customHeight="1" x14ac:dyDescent="0.2">
      <c r="H7964" s="36"/>
    </row>
    <row r="7965" spans="8:8" s="32" customFormat="1" ht="12.75" customHeight="1" x14ac:dyDescent="0.2">
      <c r="H7965" s="36"/>
    </row>
    <row r="7966" spans="8:8" s="32" customFormat="1" ht="12.75" customHeight="1" x14ac:dyDescent="0.2">
      <c r="H7966" s="36"/>
    </row>
    <row r="7967" spans="8:8" s="32" customFormat="1" ht="12.75" customHeight="1" x14ac:dyDescent="0.2">
      <c r="H7967" s="36"/>
    </row>
    <row r="7968" spans="8:8" s="32" customFormat="1" ht="12.75" customHeight="1" x14ac:dyDescent="0.2">
      <c r="H7968" s="36"/>
    </row>
    <row r="7969" spans="8:8" s="32" customFormat="1" ht="12.75" customHeight="1" x14ac:dyDescent="0.2">
      <c r="H7969" s="36"/>
    </row>
    <row r="7970" spans="8:8" s="32" customFormat="1" ht="12.75" customHeight="1" x14ac:dyDescent="0.2">
      <c r="H7970" s="36"/>
    </row>
    <row r="7971" spans="8:8" s="32" customFormat="1" ht="12.75" customHeight="1" x14ac:dyDescent="0.2">
      <c r="H7971" s="36"/>
    </row>
    <row r="7972" spans="8:8" s="32" customFormat="1" ht="12.75" customHeight="1" x14ac:dyDescent="0.2">
      <c r="H7972" s="36"/>
    </row>
    <row r="7973" spans="8:8" s="32" customFormat="1" ht="12.75" customHeight="1" x14ac:dyDescent="0.2">
      <c r="H7973" s="36"/>
    </row>
    <row r="7974" spans="8:8" s="32" customFormat="1" ht="12.75" customHeight="1" x14ac:dyDescent="0.2">
      <c r="H7974" s="36"/>
    </row>
    <row r="7975" spans="8:8" s="32" customFormat="1" ht="12.75" customHeight="1" x14ac:dyDescent="0.2">
      <c r="H7975" s="36"/>
    </row>
    <row r="7976" spans="8:8" s="32" customFormat="1" ht="12.75" customHeight="1" x14ac:dyDescent="0.2">
      <c r="H7976" s="36"/>
    </row>
    <row r="7977" spans="8:8" s="32" customFormat="1" ht="12.75" customHeight="1" x14ac:dyDescent="0.2">
      <c r="H7977" s="36"/>
    </row>
    <row r="7978" spans="8:8" s="32" customFormat="1" ht="12.75" customHeight="1" x14ac:dyDescent="0.2">
      <c r="H7978" s="36"/>
    </row>
    <row r="7979" spans="8:8" s="32" customFormat="1" ht="12.75" customHeight="1" x14ac:dyDescent="0.2">
      <c r="H7979" s="36"/>
    </row>
    <row r="7980" spans="8:8" s="32" customFormat="1" ht="12.75" customHeight="1" x14ac:dyDescent="0.2">
      <c r="H7980" s="36"/>
    </row>
    <row r="7981" spans="8:8" s="32" customFormat="1" ht="12.75" customHeight="1" x14ac:dyDescent="0.2">
      <c r="H7981" s="36"/>
    </row>
    <row r="7982" spans="8:8" s="32" customFormat="1" ht="12.75" customHeight="1" x14ac:dyDescent="0.2">
      <c r="H7982" s="36"/>
    </row>
    <row r="7983" spans="8:8" s="32" customFormat="1" ht="12.75" customHeight="1" x14ac:dyDescent="0.2">
      <c r="H7983" s="36"/>
    </row>
    <row r="7984" spans="8:8" s="32" customFormat="1" ht="12.75" customHeight="1" x14ac:dyDescent="0.2">
      <c r="H7984" s="36"/>
    </row>
    <row r="7985" spans="8:8" s="32" customFormat="1" ht="12.75" customHeight="1" x14ac:dyDescent="0.2">
      <c r="H7985" s="36"/>
    </row>
    <row r="7986" spans="8:8" s="32" customFormat="1" ht="12.75" customHeight="1" x14ac:dyDescent="0.2">
      <c r="H7986" s="36"/>
    </row>
    <row r="7987" spans="8:8" s="32" customFormat="1" ht="12.75" customHeight="1" x14ac:dyDescent="0.2">
      <c r="H7987" s="36"/>
    </row>
    <row r="7988" spans="8:8" s="32" customFormat="1" ht="12.75" customHeight="1" x14ac:dyDescent="0.2">
      <c r="H7988" s="36"/>
    </row>
    <row r="7989" spans="8:8" s="32" customFormat="1" ht="12.75" customHeight="1" x14ac:dyDescent="0.2">
      <c r="H7989" s="36"/>
    </row>
    <row r="7990" spans="8:8" s="32" customFormat="1" ht="12.75" customHeight="1" x14ac:dyDescent="0.2">
      <c r="H7990" s="36"/>
    </row>
    <row r="7991" spans="8:8" s="32" customFormat="1" ht="12.75" customHeight="1" x14ac:dyDescent="0.2">
      <c r="H7991" s="36"/>
    </row>
    <row r="7992" spans="8:8" s="32" customFormat="1" ht="12.75" customHeight="1" x14ac:dyDescent="0.2">
      <c r="H7992" s="36"/>
    </row>
    <row r="7993" spans="8:8" s="32" customFormat="1" ht="12.75" customHeight="1" x14ac:dyDescent="0.2">
      <c r="H7993" s="36"/>
    </row>
    <row r="7994" spans="8:8" s="32" customFormat="1" ht="12.75" customHeight="1" x14ac:dyDescent="0.2">
      <c r="H7994" s="36"/>
    </row>
    <row r="7995" spans="8:8" s="32" customFormat="1" ht="12.75" customHeight="1" x14ac:dyDescent="0.2">
      <c r="H7995" s="36"/>
    </row>
    <row r="7996" spans="8:8" s="32" customFormat="1" ht="12.75" customHeight="1" x14ac:dyDescent="0.2">
      <c r="H7996" s="36"/>
    </row>
    <row r="7997" spans="8:8" s="32" customFormat="1" ht="12.75" customHeight="1" x14ac:dyDescent="0.2">
      <c r="H7997" s="36"/>
    </row>
    <row r="7998" spans="8:8" s="32" customFormat="1" ht="12.75" customHeight="1" x14ac:dyDescent="0.2">
      <c r="H7998" s="36"/>
    </row>
    <row r="7999" spans="8:8" s="32" customFormat="1" ht="12.75" customHeight="1" x14ac:dyDescent="0.2">
      <c r="H7999" s="36"/>
    </row>
    <row r="8000" spans="8:8" s="32" customFormat="1" ht="12.75" customHeight="1" x14ac:dyDescent="0.2">
      <c r="H8000" s="36"/>
    </row>
    <row r="8001" spans="8:8" s="32" customFormat="1" ht="12.75" customHeight="1" x14ac:dyDescent="0.2">
      <c r="H8001" s="36"/>
    </row>
    <row r="8002" spans="8:8" s="32" customFormat="1" ht="12.75" customHeight="1" x14ac:dyDescent="0.2">
      <c r="H8002" s="36"/>
    </row>
    <row r="8003" spans="8:8" s="32" customFormat="1" ht="12.75" customHeight="1" x14ac:dyDescent="0.2">
      <c r="H8003" s="36"/>
    </row>
    <row r="8004" spans="8:8" s="32" customFormat="1" ht="12.75" customHeight="1" x14ac:dyDescent="0.2">
      <c r="H8004" s="36"/>
    </row>
    <row r="8005" spans="8:8" s="32" customFormat="1" ht="12.75" customHeight="1" x14ac:dyDescent="0.2">
      <c r="H8005" s="36"/>
    </row>
    <row r="8006" spans="8:8" s="32" customFormat="1" ht="12.75" customHeight="1" x14ac:dyDescent="0.2">
      <c r="H8006" s="36"/>
    </row>
    <row r="8007" spans="8:8" s="32" customFormat="1" ht="12.75" customHeight="1" x14ac:dyDescent="0.2">
      <c r="H8007" s="36"/>
    </row>
    <row r="8008" spans="8:8" s="32" customFormat="1" ht="12.75" customHeight="1" x14ac:dyDescent="0.2">
      <c r="H8008" s="36"/>
    </row>
    <row r="8009" spans="8:8" s="32" customFormat="1" ht="12.75" customHeight="1" x14ac:dyDescent="0.2">
      <c r="H8009" s="36"/>
    </row>
    <row r="8010" spans="8:8" s="32" customFormat="1" ht="12.75" customHeight="1" x14ac:dyDescent="0.2">
      <c r="H8010" s="36"/>
    </row>
    <row r="8011" spans="8:8" s="32" customFormat="1" ht="12.75" customHeight="1" x14ac:dyDescent="0.2">
      <c r="H8011" s="36"/>
    </row>
    <row r="8012" spans="8:8" s="32" customFormat="1" ht="12.75" customHeight="1" x14ac:dyDescent="0.2">
      <c r="H8012" s="36"/>
    </row>
    <row r="8013" spans="8:8" s="32" customFormat="1" ht="12.75" customHeight="1" x14ac:dyDescent="0.2">
      <c r="H8013" s="36"/>
    </row>
    <row r="8014" spans="8:8" s="32" customFormat="1" ht="12.75" customHeight="1" x14ac:dyDescent="0.2">
      <c r="H8014" s="36"/>
    </row>
    <row r="8015" spans="8:8" s="32" customFormat="1" ht="12.75" customHeight="1" x14ac:dyDescent="0.2">
      <c r="H8015" s="36"/>
    </row>
    <row r="8016" spans="8:8" s="32" customFormat="1" ht="12.75" customHeight="1" x14ac:dyDescent="0.2">
      <c r="H8016" s="36"/>
    </row>
    <row r="8017" spans="8:8" s="32" customFormat="1" ht="12.75" customHeight="1" x14ac:dyDescent="0.2">
      <c r="H8017" s="36"/>
    </row>
    <row r="8018" spans="8:8" s="32" customFormat="1" ht="12.75" customHeight="1" x14ac:dyDescent="0.2">
      <c r="H8018" s="36"/>
    </row>
    <row r="8019" spans="8:8" s="32" customFormat="1" ht="12.75" customHeight="1" x14ac:dyDescent="0.2">
      <c r="H8019" s="36"/>
    </row>
    <row r="8020" spans="8:8" s="32" customFormat="1" ht="12.75" customHeight="1" x14ac:dyDescent="0.2">
      <c r="H8020" s="36"/>
    </row>
    <row r="8021" spans="8:8" s="32" customFormat="1" ht="12.75" customHeight="1" x14ac:dyDescent="0.2">
      <c r="H8021" s="36"/>
    </row>
    <row r="8022" spans="8:8" s="32" customFormat="1" ht="12.75" customHeight="1" x14ac:dyDescent="0.2">
      <c r="H8022" s="36"/>
    </row>
    <row r="8023" spans="8:8" s="32" customFormat="1" ht="12.75" customHeight="1" x14ac:dyDescent="0.2">
      <c r="H8023" s="36"/>
    </row>
    <row r="8024" spans="8:8" s="32" customFormat="1" ht="12.75" customHeight="1" x14ac:dyDescent="0.2">
      <c r="H8024" s="36"/>
    </row>
    <row r="8025" spans="8:8" s="32" customFormat="1" ht="12.75" customHeight="1" x14ac:dyDescent="0.2">
      <c r="H8025" s="36"/>
    </row>
    <row r="8026" spans="8:8" s="32" customFormat="1" ht="12.75" customHeight="1" x14ac:dyDescent="0.2">
      <c r="H8026" s="36"/>
    </row>
    <row r="8027" spans="8:8" s="32" customFormat="1" ht="12.75" customHeight="1" x14ac:dyDescent="0.2">
      <c r="H8027" s="36"/>
    </row>
    <row r="8028" spans="8:8" s="32" customFormat="1" ht="12.75" customHeight="1" x14ac:dyDescent="0.2">
      <c r="H8028" s="36"/>
    </row>
    <row r="8029" spans="8:8" s="32" customFormat="1" ht="12.75" customHeight="1" x14ac:dyDescent="0.2">
      <c r="H8029" s="36"/>
    </row>
    <row r="8030" spans="8:8" s="32" customFormat="1" ht="12.75" customHeight="1" x14ac:dyDescent="0.2">
      <c r="H8030" s="36"/>
    </row>
    <row r="8031" spans="8:8" s="32" customFormat="1" ht="12.75" customHeight="1" x14ac:dyDescent="0.2">
      <c r="H8031" s="36"/>
    </row>
    <row r="8032" spans="8:8" s="32" customFormat="1" ht="12.75" customHeight="1" x14ac:dyDescent="0.2">
      <c r="H8032" s="36"/>
    </row>
    <row r="8033" spans="8:8" s="32" customFormat="1" ht="12.75" customHeight="1" x14ac:dyDescent="0.2">
      <c r="H8033" s="36"/>
    </row>
    <row r="8034" spans="8:8" s="32" customFormat="1" ht="12.75" customHeight="1" x14ac:dyDescent="0.2">
      <c r="H8034" s="36"/>
    </row>
    <row r="8035" spans="8:8" s="32" customFormat="1" ht="12.75" customHeight="1" x14ac:dyDescent="0.2">
      <c r="H8035" s="36"/>
    </row>
    <row r="8036" spans="8:8" s="32" customFormat="1" ht="12.75" customHeight="1" x14ac:dyDescent="0.2">
      <c r="H8036" s="36"/>
    </row>
    <row r="8037" spans="8:8" s="32" customFormat="1" ht="12.75" customHeight="1" x14ac:dyDescent="0.2">
      <c r="H8037" s="36"/>
    </row>
    <row r="8038" spans="8:8" s="32" customFormat="1" ht="12.75" customHeight="1" x14ac:dyDescent="0.2">
      <c r="H8038" s="36"/>
    </row>
    <row r="8039" spans="8:8" s="32" customFormat="1" ht="12.75" customHeight="1" x14ac:dyDescent="0.2">
      <c r="H8039" s="36"/>
    </row>
    <row r="8040" spans="8:8" s="32" customFormat="1" ht="12.75" customHeight="1" x14ac:dyDescent="0.2">
      <c r="H8040" s="36"/>
    </row>
    <row r="8041" spans="8:8" s="32" customFormat="1" ht="12.75" customHeight="1" x14ac:dyDescent="0.2">
      <c r="H8041" s="36"/>
    </row>
    <row r="8042" spans="8:8" s="32" customFormat="1" ht="12.75" customHeight="1" x14ac:dyDescent="0.2">
      <c r="H8042" s="36"/>
    </row>
    <row r="8043" spans="8:8" s="32" customFormat="1" ht="12.75" customHeight="1" x14ac:dyDescent="0.2">
      <c r="H8043" s="36"/>
    </row>
    <row r="8044" spans="8:8" s="32" customFormat="1" ht="12.75" customHeight="1" x14ac:dyDescent="0.2">
      <c r="H8044" s="36"/>
    </row>
    <row r="8045" spans="8:8" s="32" customFormat="1" ht="12.75" customHeight="1" x14ac:dyDescent="0.2">
      <c r="H8045" s="36"/>
    </row>
    <row r="8046" spans="8:8" s="32" customFormat="1" ht="12.75" customHeight="1" x14ac:dyDescent="0.2">
      <c r="H8046" s="36"/>
    </row>
    <row r="8047" spans="8:8" s="32" customFormat="1" ht="12.75" customHeight="1" x14ac:dyDescent="0.2">
      <c r="H8047" s="36"/>
    </row>
    <row r="8048" spans="8:8" s="32" customFormat="1" ht="12.75" customHeight="1" x14ac:dyDescent="0.2">
      <c r="H8048" s="36"/>
    </row>
    <row r="8049" spans="8:8" s="32" customFormat="1" ht="12.75" customHeight="1" x14ac:dyDescent="0.2">
      <c r="H8049" s="36"/>
    </row>
    <row r="8050" spans="8:8" s="32" customFormat="1" ht="12.75" customHeight="1" x14ac:dyDescent="0.2">
      <c r="H8050" s="36"/>
    </row>
    <row r="8051" spans="8:8" s="32" customFormat="1" ht="12.75" customHeight="1" x14ac:dyDescent="0.2">
      <c r="H8051" s="36"/>
    </row>
    <row r="8052" spans="8:8" s="32" customFormat="1" ht="12.75" customHeight="1" x14ac:dyDescent="0.2">
      <c r="H8052" s="36"/>
    </row>
    <row r="8053" spans="8:8" s="32" customFormat="1" ht="12.75" customHeight="1" x14ac:dyDescent="0.2">
      <c r="H8053" s="36"/>
    </row>
    <row r="8054" spans="8:8" s="32" customFormat="1" ht="12.75" customHeight="1" x14ac:dyDescent="0.2">
      <c r="H8054" s="36"/>
    </row>
    <row r="8055" spans="8:8" s="32" customFormat="1" ht="12.75" customHeight="1" x14ac:dyDescent="0.2">
      <c r="H8055" s="36"/>
    </row>
    <row r="8056" spans="8:8" s="32" customFormat="1" ht="12.75" customHeight="1" x14ac:dyDescent="0.2">
      <c r="H8056" s="36"/>
    </row>
    <row r="8057" spans="8:8" s="32" customFormat="1" ht="12.75" customHeight="1" x14ac:dyDescent="0.2">
      <c r="H8057" s="36"/>
    </row>
    <row r="8058" spans="8:8" s="32" customFormat="1" ht="12.75" customHeight="1" x14ac:dyDescent="0.2">
      <c r="H8058" s="36"/>
    </row>
    <row r="8059" spans="8:8" s="32" customFormat="1" ht="12.75" customHeight="1" x14ac:dyDescent="0.2">
      <c r="H8059" s="36"/>
    </row>
    <row r="8060" spans="8:8" s="32" customFormat="1" ht="12.75" customHeight="1" x14ac:dyDescent="0.2">
      <c r="H8060" s="36"/>
    </row>
    <row r="8061" spans="8:8" s="32" customFormat="1" ht="12.75" customHeight="1" x14ac:dyDescent="0.2">
      <c r="H8061" s="36"/>
    </row>
    <row r="8062" spans="8:8" s="32" customFormat="1" ht="12.75" customHeight="1" x14ac:dyDescent="0.2">
      <c r="H8062" s="36"/>
    </row>
    <row r="8063" spans="8:8" s="32" customFormat="1" ht="12.75" customHeight="1" x14ac:dyDescent="0.2">
      <c r="H8063" s="36"/>
    </row>
    <row r="8064" spans="8:8" s="32" customFormat="1" ht="12.75" customHeight="1" x14ac:dyDescent="0.2">
      <c r="H8064" s="36"/>
    </row>
    <row r="8065" spans="8:8" s="32" customFormat="1" ht="12.75" customHeight="1" x14ac:dyDescent="0.2">
      <c r="H8065" s="36"/>
    </row>
    <row r="8066" spans="8:8" s="32" customFormat="1" ht="12.75" customHeight="1" x14ac:dyDescent="0.2">
      <c r="H8066" s="36"/>
    </row>
    <row r="8067" spans="8:8" s="32" customFormat="1" ht="12.75" customHeight="1" x14ac:dyDescent="0.2">
      <c r="H8067" s="36"/>
    </row>
    <row r="8068" spans="8:8" s="32" customFormat="1" ht="12.75" customHeight="1" x14ac:dyDescent="0.2">
      <c r="H8068" s="36"/>
    </row>
    <row r="8069" spans="8:8" s="32" customFormat="1" ht="12.75" customHeight="1" x14ac:dyDescent="0.2">
      <c r="H8069" s="36"/>
    </row>
    <row r="8070" spans="8:8" s="32" customFormat="1" ht="12.75" customHeight="1" x14ac:dyDescent="0.2">
      <c r="H8070" s="36"/>
    </row>
    <row r="8071" spans="8:8" s="32" customFormat="1" ht="12.75" customHeight="1" x14ac:dyDescent="0.2">
      <c r="H8071" s="36"/>
    </row>
    <row r="8072" spans="8:8" s="32" customFormat="1" ht="12.75" customHeight="1" x14ac:dyDescent="0.2">
      <c r="H8072" s="36"/>
    </row>
    <row r="8073" spans="8:8" s="32" customFormat="1" ht="12.75" customHeight="1" x14ac:dyDescent="0.2">
      <c r="H8073" s="36"/>
    </row>
    <row r="8074" spans="8:8" s="32" customFormat="1" ht="12.75" customHeight="1" x14ac:dyDescent="0.2">
      <c r="H8074" s="36"/>
    </row>
    <row r="8075" spans="8:8" s="32" customFormat="1" ht="12.75" customHeight="1" x14ac:dyDescent="0.2">
      <c r="H8075" s="36"/>
    </row>
    <row r="8076" spans="8:8" s="32" customFormat="1" ht="12.75" customHeight="1" x14ac:dyDescent="0.2">
      <c r="H8076" s="36"/>
    </row>
    <row r="8077" spans="8:8" s="32" customFormat="1" ht="12.75" customHeight="1" x14ac:dyDescent="0.2">
      <c r="H8077" s="36"/>
    </row>
    <row r="8078" spans="8:8" s="32" customFormat="1" ht="12.75" customHeight="1" x14ac:dyDescent="0.2">
      <c r="H8078" s="36"/>
    </row>
    <row r="8079" spans="8:8" s="32" customFormat="1" ht="12.75" customHeight="1" x14ac:dyDescent="0.2">
      <c r="H8079" s="36"/>
    </row>
    <row r="8080" spans="8:8" s="32" customFormat="1" ht="12.75" customHeight="1" x14ac:dyDescent="0.2">
      <c r="H8080" s="36"/>
    </row>
    <row r="8081" spans="8:8" s="32" customFormat="1" ht="12.75" customHeight="1" x14ac:dyDescent="0.2">
      <c r="H8081" s="36"/>
    </row>
    <row r="8082" spans="8:8" s="32" customFormat="1" ht="12.75" customHeight="1" x14ac:dyDescent="0.2">
      <c r="H8082" s="36"/>
    </row>
    <row r="8083" spans="8:8" s="32" customFormat="1" ht="12.75" customHeight="1" x14ac:dyDescent="0.2">
      <c r="H8083" s="36"/>
    </row>
    <row r="8084" spans="8:8" s="32" customFormat="1" ht="12.75" customHeight="1" x14ac:dyDescent="0.2">
      <c r="H8084" s="36"/>
    </row>
    <row r="8085" spans="8:8" s="32" customFormat="1" ht="12.75" customHeight="1" x14ac:dyDescent="0.2">
      <c r="H8085" s="36"/>
    </row>
    <row r="8086" spans="8:8" s="32" customFormat="1" ht="12.75" customHeight="1" x14ac:dyDescent="0.2">
      <c r="H8086" s="36"/>
    </row>
    <row r="8087" spans="8:8" s="32" customFormat="1" ht="12.75" customHeight="1" x14ac:dyDescent="0.2">
      <c r="H8087" s="36"/>
    </row>
    <row r="8088" spans="8:8" s="32" customFormat="1" ht="12.75" customHeight="1" x14ac:dyDescent="0.2">
      <c r="H8088" s="36"/>
    </row>
    <row r="8089" spans="8:8" s="32" customFormat="1" ht="12.75" customHeight="1" x14ac:dyDescent="0.2">
      <c r="H8089" s="36"/>
    </row>
    <row r="8090" spans="8:8" s="32" customFormat="1" ht="12.75" customHeight="1" x14ac:dyDescent="0.2">
      <c r="H8090" s="36"/>
    </row>
    <row r="8091" spans="8:8" s="32" customFormat="1" ht="12.75" customHeight="1" x14ac:dyDescent="0.2">
      <c r="H8091" s="36"/>
    </row>
    <row r="8092" spans="8:8" s="32" customFormat="1" ht="12.75" customHeight="1" x14ac:dyDescent="0.2">
      <c r="H8092" s="36"/>
    </row>
    <row r="8093" spans="8:8" s="32" customFormat="1" ht="12.75" customHeight="1" x14ac:dyDescent="0.2">
      <c r="H8093" s="36"/>
    </row>
    <row r="8094" spans="8:8" s="32" customFormat="1" ht="12.75" customHeight="1" x14ac:dyDescent="0.2">
      <c r="H8094" s="36"/>
    </row>
    <row r="8095" spans="8:8" s="32" customFormat="1" ht="12.75" customHeight="1" x14ac:dyDescent="0.2">
      <c r="H8095" s="36"/>
    </row>
    <row r="8096" spans="8:8" s="32" customFormat="1" ht="12.75" customHeight="1" x14ac:dyDescent="0.2">
      <c r="H8096" s="36"/>
    </row>
    <row r="8097" spans="8:8" s="32" customFormat="1" ht="12.75" customHeight="1" x14ac:dyDescent="0.2">
      <c r="H8097" s="36"/>
    </row>
    <row r="8098" spans="8:8" s="32" customFormat="1" ht="12.75" customHeight="1" x14ac:dyDescent="0.2">
      <c r="H8098" s="36"/>
    </row>
    <row r="8099" spans="8:8" s="32" customFormat="1" ht="12.75" customHeight="1" x14ac:dyDescent="0.2">
      <c r="H8099" s="36"/>
    </row>
    <row r="8100" spans="8:8" s="32" customFormat="1" ht="12.75" customHeight="1" x14ac:dyDescent="0.2">
      <c r="H8100" s="36"/>
    </row>
    <row r="8101" spans="8:8" s="32" customFormat="1" ht="12.75" customHeight="1" x14ac:dyDescent="0.2">
      <c r="H8101" s="36"/>
    </row>
    <row r="8102" spans="8:8" s="32" customFormat="1" ht="12.75" customHeight="1" x14ac:dyDescent="0.2">
      <c r="H8102" s="36"/>
    </row>
    <row r="8103" spans="8:8" s="32" customFormat="1" ht="12.75" customHeight="1" x14ac:dyDescent="0.2">
      <c r="H8103" s="36"/>
    </row>
    <row r="8104" spans="8:8" s="32" customFormat="1" ht="12.75" customHeight="1" x14ac:dyDescent="0.2">
      <c r="H8104" s="36"/>
    </row>
    <row r="8105" spans="8:8" s="32" customFormat="1" ht="12.75" customHeight="1" x14ac:dyDescent="0.2">
      <c r="H8105" s="36"/>
    </row>
    <row r="8106" spans="8:8" s="32" customFormat="1" ht="12.75" customHeight="1" x14ac:dyDescent="0.2">
      <c r="H8106" s="36"/>
    </row>
    <row r="8107" spans="8:8" s="32" customFormat="1" ht="12.75" customHeight="1" x14ac:dyDescent="0.2">
      <c r="H8107" s="36"/>
    </row>
    <row r="8108" spans="8:8" s="32" customFormat="1" ht="12.75" customHeight="1" x14ac:dyDescent="0.2">
      <c r="H8108" s="36"/>
    </row>
    <row r="8109" spans="8:8" s="32" customFormat="1" ht="12.75" customHeight="1" x14ac:dyDescent="0.2">
      <c r="H8109" s="36"/>
    </row>
    <row r="8110" spans="8:8" s="32" customFormat="1" ht="12.75" customHeight="1" x14ac:dyDescent="0.2">
      <c r="H8110" s="36"/>
    </row>
    <row r="8111" spans="8:8" s="32" customFormat="1" ht="12.75" customHeight="1" x14ac:dyDescent="0.2">
      <c r="H8111" s="36"/>
    </row>
    <row r="8112" spans="8:8" s="32" customFormat="1" ht="12.75" customHeight="1" x14ac:dyDescent="0.2">
      <c r="H8112" s="36"/>
    </row>
    <row r="8113" spans="8:8" s="32" customFormat="1" ht="12.75" customHeight="1" x14ac:dyDescent="0.2">
      <c r="H8113" s="36"/>
    </row>
    <row r="8114" spans="8:8" s="32" customFormat="1" ht="12.75" customHeight="1" x14ac:dyDescent="0.2">
      <c r="H8114" s="36"/>
    </row>
    <row r="8115" spans="8:8" s="32" customFormat="1" ht="12.75" customHeight="1" x14ac:dyDescent="0.2">
      <c r="H8115" s="36"/>
    </row>
    <row r="8116" spans="8:8" s="32" customFormat="1" ht="12.75" customHeight="1" x14ac:dyDescent="0.2">
      <c r="H8116" s="36"/>
    </row>
    <row r="8117" spans="8:8" s="32" customFormat="1" ht="12.75" customHeight="1" x14ac:dyDescent="0.2">
      <c r="H8117" s="36"/>
    </row>
    <row r="8118" spans="8:8" s="32" customFormat="1" ht="12.75" customHeight="1" x14ac:dyDescent="0.2">
      <c r="H8118" s="36"/>
    </row>
    <row r="8119" spans="8:8" s="32" customFormat="1" ht="12.75" customHeight="1" x14ac:dyDescent="0.2">
      <c r="H8119" s="36"/>
    </row>
    <row r="8120" spans="8:8" s="32" customFormat="1" ht="12.75" customHeight="1" x14ac:dyDescent="0.2">
      <c r="H8120" s="36"/>
    </row>
    <row r="8121" spans="8:8" s="32" customFormat="1" ht="12.75" customHeight="1" x14ac:dyDescent="0.2">
      <c r="H8121" s="36"/>
    </row>
    <row r="8122" spans="8:8" s="32" customFormat="1" ht="12.75" customHeight="1" x14ac:dyDescent="0.2">
      <c r="H8122" s="36"/>
    </row>
    <row r="8123" spans="8:8" s="32" customFormat="1" ht="12.75" customHeight="1" x14ac:dyDescent="0.2">
      <c r="H8123" s="36"/>
    </row>
    <row r="8124" spans="8:8" s="32" customFormat="1" ht="12.75" customHeight="1" x14ac:dyDescent="0.2">
      <c r="H8124" s="36"/>
    </row>
    <row r="8125" spans="8:8" s="32" customFormat="1" ht="12.75" customHeight="1" x14ac:dyDescent="0.2">
      <c r="H8125" s="36"/>
    </row>
    <row r="8126" spans="8:8" s="32" customFormat="1" ht="12.75" customHeight="1" x14ac:dyDescent="0.2">
      <c r="H8126" s="36"/>
    </row>
    <row r="8127" spans="8:8" s="32" customFormat="1" ht="12.75" customHeight="1" x14ac:dyDescent="0.2">
      <c r="H8127" s="36"/>
    </row>
    <row r="8128" spans="8:8" s="32" customFormat="1" ht="12.75" customHeight="1" x14ac:dyDescent="0.2">
      <c r="H8128" s="36"/>
    </row>
    <row r="8129" spans="8:8" s="32" customFormat="1" ht="12.75" customHeight="1" x14ac:dyDescent="0.2">
      <c r="H8129" s="36"/>
    </row>
    <row r="8130" spans="8:8" s="32" customFormat="1" ht="12.75" customHeight="1" x14ac:dyDescent="0.2">
      <c r="H8130" s="36"/>
    </row>
    <row r="8131" spans="8:8" s="32" customFormat="1" ht="12.75" customHeight="1" x14ac:dyDescent="0.2">
      <c r="H8131" s="36"/>
    </row>
    <row r="8132" spans="8:8" s="32" customFormat="1" ht="12.75" customHeight="1" x14ac:dyDescent="0.2">
      <c r="H8132" s="36"/>
    </row>
    <row r="8133" spans="8:8" s="32" customFormat="1" ht="12.75" customHeight="1" x14ac:dyDescent="0.2">
      <c r="H8133" s="36"/>
    </row>
    <row r="8134" spans="8:8" s="32" customFormat="1" ht="12.75" customHeight="1" x14ac:dyDescent="0.2">
      <c r="H8134" s="36"/>
    </row>
    <row r="8135" spans="8:8" s="32" customFormat="1" ht="12.75" customHeight="1" x14ac:dyDescent="0.2">
      <c r="H8135" s="36"/>
    </row>
    <row r="8136" spans="8:8" s="32" customFormat="1" ht="12.75" customHeight="1" x14ac:dyDescent="0.2">
      <c r="H8136" s="36"/>
    </row>
    <row r="8137" spans="8:8" s="32" customFormat="1" ht="12.75" customHeight="1" x14ac:dyDescent="0.2">
      <c r="H8137" s="36"/>
    </row>
    <row r="8138" spans="8:8" s="32" customFormat="1" ht="12.75" customHeight="1" x14ac:dyDescent="0.2">
      <c r="H8138" s="36"/>
    </row>
    <row r="8139" spans="8:8" s="32" customFormat="1" ht="12.75" customHeight="1" x14ac:dyDescent="0.2">
      <c r="H8139" s="36"/>
    </row>
    <row r="8140" spans="8:8" s="32" customFormat="1" ht="12.75" customHeight="1" x14ac:dyDescent="0.2">
      <c r="H8140" s="36"/>
    </row>
    <row r="8141" spans="8:8" s="32" customFormat="1" ht="12.75" customHeight="1" x14ac:dyDescent="0.2">
      <c r="H8141" s="36"/>
    </row>
    <row r="8142" spans="8:8" s="32" customFormat="1" ht="12.75" customHeight="1" x14ac:dyDescent="0.2">
      <c r="H8142" s="36"/>
    </row>
    <row r="8143" spans="8:8" s="32" customFormat="1" ht="12.75" customHeight="1" x14ac:dyDescent="0.2">
      <c r="H8143" s="36"/>
    </row>
    <row r="8144" spans="8:8" s="32" customFormat="1" ht="12.75" customHeight="1" x14ac:dyDescent="0.2">
      <c r="H8144" s="36"/>
    </row>
    <row r="8145" spans="8:8" s="32" customFormat="1" ht="12.75" customHeight="1" x14ac:dyDescent="0.2">
      <c r="H8145" s="36"/>
    </row>
    <row r="8146" spans="8:8" s="32" customFormat="1" ht="12.75" customHeight="1" x14ac:dyDescent="0.2">
      <c r="H8146" s="36"/>
    </row>
    <row r="8147" spans="8:8" s="32" customFormat="1" ht="12.75" customHeight="1" x14ac:dyDescent="0.2">
      <c r="H8147" s="36"/>
    </row>
    <row r="8148" spans="8:8" s="32" customFormat="1" ht="12.75" customHeight="1" x14ac:dyDescent="0.2">
      <c r="H8148" s="36"/>
    </row>
    <row r="8149" spans="8:8" s="32" customFormat="1" ht="12.75" customHeight="1" x14ac:dyDescent="0.2">
      <c r="H8149" s="36"/>
    </row>
    <row r="8150" spans="8:8" s="32" customFormat="1" ht="12.75" customHeight="1" x14ac:dyDescent="0.2">
      <c r="H8150" s="36"/>
    </row>
    <row r="8151" spans="8:8" s="32" customFormat="1" ht="12.75" customHeight="1" x14ac:dyDescent="0.2">
      <c r="H8151" s="36"/>
    </row>
    <row r="8152" spans="8:8" s="32" customFormat="1" ht="12.75" customHeight="1" x14ac:dyDescent="0.2">
      <c r="H8152" s="36"/>
    </row>
    <row r="8153" spans="8:8" s="32" customFormat="1" ht="12.75" customHeight="1" x14ac:dyDescent="0.2">
      <c r="H8153" s="36"/>
    </row>
    <row r="8154" spans="8:8" s="32" customFormat="1" ht="12.75" customHeight="1" x14ac:dyDescent="0.2">
      <c r="H8154" s="36"/>
    </row>
    <row r="8155" spans="8:8" s="32" customFormat="1" ht="12.75" customHeight="1" x14ac:dyDescent="0.2">
      <c r="H8155" s="36"/>
    </row>
    <row r="8156" spans="8:8" s="32" customFormat="1" ht="12.75" customHeight="1" x14ac:dyDescent="0.2">
      <c r="H8156" s="36"/>
    </row>
    <row r="8157" spans="8:8" s="32" customFormat="1" ht="12.75" customHeight="1" x14ac:dyDescent="0.2">
      <c r="H8157" s="36"/>
    </row>
    <row r="8158" spans="8:8" s="32" customFormat="1" ht="12.75" customHeight="1" x14ac:dyDescent="0.2">
      <c r="H8158" s="36"/>
    </row>
    <row r="8159" spans="8:8" s="32" customFormat="1" ht="12.75" customHeight="1" x14ac:dyDescent="0.2">
      <c r="H8159" s="36"/>
    </row>
    <row r="8160" spans="8:8" s="32" customFormat="1" ht="12.75" customHeight="1" x14ac:dyDescent="0.2">
      <c r="H8160" s="36"/>
    </row>
    <row r="8161" spans="8:8" s="32" customFormat="1" ht="12.75" customHeight="1" x14ac:dyDescent="0.2">
      <c r="H8161" s="36"/>
    </row>
    <row r="8162" spans="8:8" s="32" customFormat="1" ht="12.75" customHeight="1" x14ac:dyDescent="0.2">
      <c r="H8162" s="36"/>
    </row>
    <row r="8163" spans="8:8" s="32" customFormat="1" ht="12.75" customHeight="1" x14ac:dyDescent="0.2">
      <c r="H8163" s="36"/>
    </row>
    <row r="8164" spans="8:8" s="32" customFormat="1" ht="12.75" customHeight="1" x14ac:dyDescent="0.2">
      <c r="H8164" s="36"/>
    </row>
    <row r="8165" spans="8:8" s="32" customFormat="1" ht="12.75" customHeight="1" x14ac:dyDescent="0.2">
      <c r="H8165" s="36"/>
    </row>
    <row r="8166" spans="8:8" s="32" customFormat="1" ht="12.75" customHeight="1" x14ac:dyDescent="0.2">
      <c r="H8166" s="36"/>
    </row>
    <row r="8167" spans="8:8" s="32" customFormat="1" ht="12.75" customHeight="1" x14ac:dyDescent="0.2">
      <c r="H8167" s="36"/>
    </row>
    <row r="8168" spans="8:8" s="32" customFormat="1" ht="12.75" customHeight="1" x14ac:dyDescent="0.2">
      <c r="H8168" s="36"/>
    </row>
    <row r="8169" spans="8:8" s="32" customFormat="1" ht="12.75" customHeight="1" x14ac:dyDescent="0.2">
      <c r="H8169" s="36"/>
    </row>
    <row r="8170" spans="8:8" s="32" customFormat="1" ht="12.75" customHeight="1" x14ac:dyDescent="0.2">
      <c r="H8170" s="36"/>
    </row>
    <row r="8171" spans="8:8" s="32" customFormat="1" ht="12.75" customHeight="1" x14ac:dyDescent="0.2">
      <c r="H8171" s="36"/>
    </row>
    <row r="8172" spans="8:8" s="32" customFormat="1" ht="12.75" customHeight="1" x14ac:dyDescent="0.2">
      <c r="H8172" s="36"/>
    </row>
    <row r="8173" spans="8:8" s="32" customFormat="1" ht="12.75" customHeight="1" x14ac:dyDescent="0.2">
      <c r="H8173" s="36"/>
    </row>
    <row r="8174" spans="8:8" s="32" customFormat="1" ht="12.75" customHeight="1" x14ac:dyDescent="0.2">
      <c r="H8174" s="36"/>
    </row>
    <row r="8175" spans="8:8" s="32" customFormat="1" ht="12.75" customHeight="1" x14ac:dyDescent="0.2">
      <c r="H8175" s="36"/>
    </row>
    <row r="8176" spans="8:8" s="32" customFormat="1" ht="12.75" customHeight="1" x14ac:dyDescent="0.2">
      <c r="H8176" s="36"/>
    </row>
    <row r="8177" spans="8:8" s="32" customFormat="1" ht="12.75" customHeight="1" x14ac:dyDescent="0.2">
      <c r="H8177" s="36"/>
    </row>
    <row r="8178" spans="8:8" s="32" customFormat="1" ht="12.75" customHeight="1" x14ac:dyDescent="0.2">
      <c r="H8178" s="36"/>
    </row>
    <row r="8179" spans="8:8" s="32" customFormat="1" ht="12.75" customHeight="1" x14ac:dyDescent="0.2">
      <c r="H8179" s="36"/>
    </row>
    <row r="8180" spans="8:8" s="32" customFormat="1" ht="12.75" customHeight="1" x14ac:dyDescent="0.2">
      <c r="H8180" s="36"/>
    </row>
    <row r="8181" spans="8:8" s="32" customFormat="1" ht="12.75" customHeight="1" x14ac:dyDescent="0.2">
      <c r="H8181" s="36"/>
    </row>
    <row r="8182" spans="8:8" s="32" customFormat="1" ht="12.75" customHeight="1" x14ac:dyDescent="0.2">
      <c r="H8182" s="36"/>
    </row>
    <row r="8183" spans="8:8" s="32" customFormat="1" ht="12.75" customHeight="1" x14ac:dyDescent="0.2">
      <c r="H8183" s="36"/>
    </row>
    <row r="8184" spans="8:8" s="32" customFormat="1" ht="12.75" customHeight="1" x14ac:dyDescent="0.2">
      <c r="H8184" s="36"/>
    </row>
    <row r="8185" spans="8:8" s="32" customFormat="1" ht="12.75" customHeight="1" x14ac:dyDescent="0.2">
      <c r="H8185" s="36"/>
    </row>
    <row r="8186" spans="8:8" s="32" customFormat="1" ht="12.75" customHeight="1" x14ac:dyDescent="0.2">
      <c r="H8186" s="36"/>
    </row>
    <row r="8187" spans="8:8" s="32" customFormat="1" ht="12.75" customHeight="1" x14ac:dyDescent="0.2">
      <c r="H8187" s="36"/>
    </row>
    <row r="8188" spans="8:8" s="32" customFormat="1" ht="12.75" customHeight="1" x14ac:dyDescent="0.2">
      <c r="H8188" s="36"/>
    </row>
    <row r="8189" spans="8:8" s="32" customFormat="1" ht="12.75" customHeight="1" x14ac:dyDescent="0.2">
      <c r="H8189" s="36"/>
    </row>
    <row r="8190" spans="8:8" s="32" customFormat="1" ht="12.75" customHeight="1" x14ac:dyDescent="0.2">
      <c r="H8190" s="36"/>
    </row>
    <row r="8191" spans="8:8" s="32" customFormat="1" ht="12.75" customHeight="1" x14ac:dyDescent="0.2">
      <c r="H8191" s="36"/>
    </row>
    <row r="8192" spans="8:8" s="32" customFormat="1" ht="12.75" customHeight="1" x14ac:dyDescent="0.2">
      <c r="H8192" s="36"/>
    </row>
    <row r="8193" spans="8:8" s="32" customFormat="1" ht="12.75" customHeight="1" x14ac:dyDescent="0.2">
      <c r="H8193" s="36"/>
    </row>
    <row r="8194" spans="8:8" s="32" customFormat="1" ht="12.75" customHeight="1" x14ac:dyDescent="0.2">
      <c r="H8194" s="36"/>
    </row>
    <row r="8195" spans="8:8" s="32" customFormat="1" ht="12.75" customHeight="1" x14ac:dyDescent="0.2">
      <c r="H8195" s="36"/>
    </row>
    <row r="8196" spans="8:8" s="32" customFormat="1" ht="12.75" customHeight="1" x14ac:dyDescent="0.2">
      <c r="H8196" s="36"/>
    </row>
    <row r="8197" spans="8:8" s="32" customFormat="1" ht="12.75" customHeight="1" x14ac:dyDescent="0.2">
      <c r="H8197" s="36"/>
    </row>
    <row r="8198" spans="8:8" s="32" customFormat="1" ht="12.75" customHeight="1" x14ac:dyDescent="0.2">
      <c r="H8198" s="36"/>
    </row>
    <row r="8199" spans="8:8" s="32" customFormat="1" ht="12.75" customHeight="1" x14ac:dyDescent="0.2">
      <c r="H8199" s="36"/>
    </row>
    <row r="8200" spans="8:8" s="32" customFormat="1" ht="12.75" customHeight="1" x14ac:dyDescent="0.2">
      <c r="H8200" s="36"/>
    </row>
    <row r="8201" spans="8:8" s="32" customFormat="1" ht="12.75" customHeight="1" x14ac:dyDescent="0.2">
      <c r="H8201" s="36"/>
    </row>
    <row r="8202" spans="8:8" s="32" customFormat="1" ht="12.75" customHeight="1" x14ac:dyDescent="0.2">
      <c r="H8202" s="36"/>
    </row>
    <row r="8203" spans="8:8" s="32" customFormat="1" ht="12.75" customHeight="1" x14ac:dyDescent="0.2">
      <c r="H8203" s="36"/>
    </row>
    <row r="8204" spans="8:8" s="32" customFormat="1" ht="12.75" customHeight="1" x14ac:dyDescent="0.2">
      <c r="H8204" s="36"/>
    </row>
    <row r="8205" spans="8:8" s="32" customFormat="1" ht="12.75" customHeight="1" x14ac:dyDescent="0.2">
      <c r="H8205" s="36"/>
    </row>
    <row r="8206" spans="8:8" s="32" customFormat="1" ht="12.75" customHeight="1" x14ac:dyDescent="0.2">
      <c r="H8206" s="36"/>
    </row>
    <row r="8207" spans="8:8" s="32" customFormat="1" ht="12.75" customHeight="1" x14ac:dyDescent="0.2">
      <c r="H8207" s="36"/>
    </row>
    <row r="8208" spans="8:8" s="32" customFormat="1" ht="12.75" customHeight="1" x14ac:dyDescent="0.2">
      <c r="H8208" s="36"/>
    </row>
    <row r="8209" spans="8:8" s="32" customFormat="1" ht="12.75" customHeight="1" x14ac:dyDescent="0.2">
      <c r="H8209" s="36"/>
    </row>
    <row r="8210" spans="8:8" s="32" customFormat="1" ht="12.75" customHeight="1" x14ac:dyDescent="0.2">
      <c r="H8210" s="36"/>
    </row>
    <row r="8211" spans="8:8" s="32" customFormat="1" ht="12.75" customHeight="1" x14ac:dyDescent="0.2">
      <c r="H8211" s="36"/>
    </row>
    <row r="8212" spans="8:8" s="32" customFormat="1" ht="12.75" customHeight="1" x14ac:dyDescent="0.2">
      <c r="H8212" s="36"/>
    </row>
    <row r="8213" spans="8:8" s="32" customFormat="1" ht="12.75" customHeight="1" x14ac:dyDescent="0.2">
      <c r="H8213" s="36"/>
    </row>
    <row r="8214" spans="8:8" s="32" customFormat="1" ht="12.75" customHeight="1" x14ac:dyDescent="0.2">
      <c r="H8214" s="36"/>
    </row>
    <row r="8215" spans="8:8" s="32" customFormat="1" ht="12.75" customHeight="1" x14ac:dyDescent="0.2">
      <c r="H8215" s="36"/>
    </row>
    <row r="8216" spans="8:8" s="32" customFormat="1" ht="12.75" customHeight="1" x14ac:dyDescent="0.2">
      <c r="H8216" s="36"/>
    </row>
    <row r="8217" spans="8:8" s="32" customFormat="1" ht="12.75" customHeight="1" x14ac:dyDescent="0.2">
      <c r="H8217" s="36"/>
    </row>
    <row r="8218" spans="8:8" s="32" customFormat="1" ht="12.75" customHeight="1" x14ac:dyDescent="0.2">
      <c r="H8218" s="36"/>
    </row>
    <row r="8219" spans="8:8" s="32" customFormat="1" ht="12.75" customHeight="1" x14ac:dyDescent="0.2">
      <c r="H8219" s="36"/>
    </row>
    <row r="8220" spans="8:8" s="32" customFormat="1" ht="12.75" customHeight="1" x14ac:dyDescent="0.2">
      <c r="H8220" s="36"/>
    </row>
    <row r="8221" spans="8:8" s="32" customFormat="1" ht="12.75" customHeight="1" x14ac:dyDescent="0.2">
      <c r="H8221" s="36"/>
    </row>
    <row r="8222" spans="8:8" s="32" customFormat="1" ht="12.75" customHeight="1" x14ac:dyDescent="0.2">
      <c r="H8222" s="36"/>
    </row>
    <row r="8223" spans="8:8" s="32" customFormat="1" ht="12.75" customHeight="1" x14ac:dyDescent="0.2">
      <c r="H8223" s="36"/>
    </row>
    <row r="8224" spans="8:8" s="32" customFormat="1" ht="12.75" customHeight="1" x14ac:dyDescent="0.2">
      <c r="H8224" s="36"/>
    </row>
    <row r="8225" spans="8:8" s="32" customFormat="1" ht="12.75" customHeight="1" x14ac:dyDescent="0.2">
      <c r="H8225" s="36"/>
    </row>
    <row r="8226" spans="8:8" s="32" customFormat="1" ht="12.75" customHeight="1" x14ac:dyDescent="0.2">
      <c r="H8226" s="36"/>
    </row>
    <row r="8227" spans="8:8" s="32" customFormat="1" ht="12.75" customHeight="1" x14ac:dyDescent="0.2">
      <c r="H8227" s="36"/>
    </row>
    <row r="8228" spans="8:8" s="32" customFormat="1" ht="12.75" customHeight="1" x14ac:dyDescent="0.2">
      <c r="H8228" s="36"/>
    </row>
    <row r="8229" spans="8:8" s="32" customFormat="1" ht="12.75" customHeight="1" x14ac:dyDescent="0.2">
      <c r="H8229" s="36"/>
    </row>
    <row r="8230" spans="8:8" s="32" customFormat="1" ht="12.75" customHeight="1" x14ac:dyDescent="0.2">
      <c r="H8230" s="36"/>
    </row>
    <row r="8231" spans="8:8" s="32" customFormat="1" ht="12.75" customHeight="1" x14ac:dyDescent="0.2">
      <c r="H8231" s="36"/>
    </row>
    <row r="8232" spans="8:8" s="32" customFormat="1" ht="12.75" customHeight="1" x14ac:dyDescent="0.2">
      <c r="H8232" s="36"/>
    </row>
    <row r="8233" spans="8:8" s="32" customFormat="1" ht="12.75" customHeight="1" x14ac:dyDescent="0.2">
      <c r="H8233" s="36"/>
    </row>
    <row r="8234" spans="8:8" s="32" customFormat="1" ht="12.75" customHeight="1" x14ac:dyDescent="0.2">
      <c r="H8234" s="36"/>
    </row>
    <row r="8235" spans="8:8" s="32" customFormat="1" ht="12.75" customHeight="1" x14ac:dyDescent="0.2">
      <c r="H8235" s="36"/>
    </row>
    <row r="8236" spans="8:8" s="32" customFormat="1" ht="12.75" customHeight="1" x14ac:dyDescent="0.2">
      <c r="H8236" s="36"/>
    </row>
    <row r="8237" spans="8:8" s="32" customFormat="1" ht="12.75" customHeight="1" x14ac:dyDescent="0.2">
      <c r="H8237" s="36"/>
    </row>
    <row r="8238" spans="8:8" s="32" customFormat="1" ht="12.75" customHeight="1" x14ac:dyDescent="0.2">
      <c r="H8238" s="36"/>
    </row>
    <row r="8239" spans="8:8" s="32" customFormat="1" ht="12.75" customHeight="1" x14ac:dyDescent="0.2">
      <c r="H8239" s="36"/>
    </row>
    <row r="8240" spans="8:8" s="32" customFormat="1" ht="12.75" customHeight="1" x14ac:dyDescent="0.2">
      <c r="H8240" s="36"/>
    </row>
    <row r="8241" spans="8:8" s="32" customFormat="1" ht="12.75" customHeight="1" x14ac:dyDescent="0.2">
      <c r="H8241" s="36"/>
    </row>
    <row r="8242" spans="8:8" s="32" customFormat="1" ht="12.75" customHeight="1" x14ac:dyDescent="0.2">
      <c r="H8242" s="36"/>
    </row>
    <row r="8243" spans="8:8" s="32" customFormat="1" ht="12.75" customHeight="1" x14ac:dyDescent="0.2">
      <c r="H8243" s="36"/>
    </row>
    <row r="8244" spans="8:8" s="32" customFormat="1" ht="12.75" customHeight="1" x14ac:dyDescent="0.2">
      <c r="H8244" s="36"/>
    </row>
    <row r="8245" spans="8:8" s="32" customFormat="1" ht="12.75" customHeight="1" x14ac:dyDescent="0.2">
      <c r="H8245" s="36"/>
    </row>
    <row r="8246" spans="8:8" s="32" customFormat="1" ht="12.75" customHeight="1" x14ac:dyDescent="0.2">
      <c r="H8246" s="36"/>
    </row>
    <row r="8247" spans="8:8" s="32" customFormat="1" ht="12.75" customHeight="1" x14ac:dyDescent="0.2">
      <c r="H8247" s="36"/>
    </row>
    <row r="8248" spans="8:8" s="32" customFormat="1" ht="12.75" customHeight="1" x14ac:dyDescent="0.2">
      <c r="H8248" s="36"/>
    </row>
    <row r="8249" spans="8:8" s="32" customFormat="1" ht="12.75" customHeight="1" x14ac:dyDescent="0.2">
      <c r="H8249" s="36"/>
    </row>
    <row r="8250" spans="8:8" s="32" customFormat="1" ht="12.75" customHeight="1" x14ac:dyDescent="0.2">
      <c r="H8250" s="36"/>
    </row>
    <row r="8251" spans="8:8" s="32" customFormat="1" ht="12.75" customHeight="1" x14ac:dyDescent="0.2">
      <c r="H8251" s="36"/>
    </row>
    <row r="8252" spans="8:8" s="32" customFormat="1" ht="12.75" customHeight="1" x14ac:dyDescent="0.2">
      <c r="H8252" s="36"/>
    </row>
    <row r="8253" spans="8:8" s="32" customFormat="1" ht="12.75" customHeight="1" x14ac:dyDescent="0.2">
      <c r="H8253" s="36"/>
    </row>
    <row r="8254" spans="8:8" s="32" customFormat="1" ht="12.75" customHeight="1" x14ac:dyDescent="0.2">
      <c r="H8254" s="36"/>
    </row>
    <row r="8255" spans="8:8" s="32" customFormat="1" ht="12.75" customHeight="1" x14ac:dyDescent="0.2">
      <c r="H8255" s="36"/>
    </row>
    <row r="8256" spans="8:8" s="32" customFormat="1" ht="12.75" customHeight="1" x14ac:dyDescent="0.2">
      <c r="H8256" s="36"/>
    </row>
    <row r="8257" spans="8:8" s="32" customFormat="1" ht="12.75" customHeight="1" x14ac:dyDescent="0.2">
      <c r="H8257" s="36"/>
    </row>
    <row r="8258" spans="8:8" s="32" customFormat="1" ht="12.75" customHeight="1" x14ac:dyDescent="0.2">
      <c r="H8258" s="36"/>
    </row>
    <row r="8259" spans="8:8" s="32" customFormat="1" ht="12.75" customHeight="1" x14ac:dyDescent="0.2">
      <c r="H8259" s="36"/>
    </row>
    <row r="8260" spans="8:8" s="32" customFormat="1" ht="12.75" customHeight="1" x14ac:dyDescent="0.2">
      <c r="H8260" s="36"/>
    </row>
    <row r="8261" spans="8:8" s="32" customFormat="1" ht="12.75" customHeight="1" x14ac:dyDescent="0.2">
      <c r="H8261" s="36"/>
    </row>
    <row r="8262" spans="8:8" s="32" customFormat="1" ht="12.75" customHeight="1" x14ac:dyDescent="0.2">
      <c r="H8262" s="36"/>
    </row>
    <row r="8263" spans="8:8" s="32" customFormat="1" ht="12.75" customHeight="1" x14ac:dyDescent="0.2">
      <c r="H8263" s="36"/>
    </row>
    <row r="8264" spans="8:8" s="32" customFormat="1" ht="12.75" customHeight="1" x14ac:dyDescent="0.2">
      <c r="H8264" s="36"/>
    </row>
    <row r="8265" spans="8:8" s="32" customFormat="1" ht="12.75" customHeight="1" x14ac:dyDescent="0.2">
      <c r="H8265" s="36"/>
    </row>
    <row r="8266" spans="8:8" s="32" customFormat="1" ht="12.75" customHeight="1" x14ac:dyDescent="0.2">
      <c r="H8266" s="36"/>
    </row>
    <row r="8267" spans="8:8" s="32" customFormat="1" ht="12.75" customHeight="1" x14ac:dyDescent="0.2">
      <c r="H8267" s="36"/>
    </row>
    <row r="8268" spans="8:8" s="32" customFormat="1" ht="12.75" customHeight="1" x14ac:dyDescent="0.2">
      <c r="H8268" s="36"/>
    </row>
    <row r="8269" spans="8:8" s="32" customFormat="1" ht="12.75" customHeight="1" x14ac:dyDescent="0.2">
      <c r="H8269" s="36"/>
    </row>
    <row r="8270" spans="8:8" s="32" customFormat="1" ht="12.75" customHeight="1" x14ac:dyDescent="0.2">
      <c r="H8270" s="36"/>
    </row>
    <row r="8271" spans="8:8" s="32" customFormat="1" ht="12.75" customHeight="1" x14ac:dyDescent="0.2">
      <c r="H8271" s="36"/>
    </row>
    <row r="8272" spans="8:8" s="32" customFormat="1" ht="12.75" customHeight="1" x14ac:dyDescent="0.2">
      <c r="H8272" s="36"/>
    </row>
    <row r="8273" spans="8:8" s="32" customFormat="1" ht="12.75" customHeight="1" x14ac:dyDescent="0.2">
      <c r="H8273" s="36"/>
    </row>
    <row r="8274" spans="8:8" s="32" customFormat="1" ht="12.75" customHeight="1" x14ac:dyDescent="0.2">
      <c r="H8274" s="36"/>
    </row>
    <row r="8275" spans="8:8" s="32" customFormat="1" ht="12.75" customHeight="1" x14ac:dyDescent="0.2">
      <c r="H8275" s="36"/>
    </row>
    <row r="8276" spans="8:8" s="32" customFormat="1" ht="12.75" customHeight="1" x14ac:dyDescent="0.2">
      <c r="H8276" s="36"/>
    </row>
    <row r="8277" spans="8:8" s="32" customFormat="1" ht="12.75" customHeight="1" x14ac:dyDescent="0.2">
      <c r="H8277" s="36"/>
    </row>
    <row r="8278" spans="8:8" s="32" customFormat="1" ht="12.75" customHeight="1" x14ac:dyDescent="0.2">
      <c r="H8278" s="36"/>
    </row>
    <row r="8279" spans="8:8" s="32" customFormat="1" ht="12.75" customHeight="1" x14ac:dyDescent="0.2">
      <c r="H8279" s="36"/>
    </row>
    <row r="8280" spans="8:8" s="32" customFormat="1" ht="12.75" customHeight="1" x14ac:dyDescent="0.2">
      <c r="H8280" s="36"/>
    </row>
    <row r="8281" spans="8:8" s="32" customFormat="1" ht="12.75" customHeight="1" x14ac:dyDescent="0.2">
      <c r="H8281" s="36"/>
    </row>
    <row r="8282" spans="8:8" s="32" customFormat="1" ht="12.75" customHeight="1" x14ac:dyDescent="0.2">
      <c r="H8282" s="36"/>
    </row>
    <row r="8283" spans="8:8" s="32" customFormat="1" ht="12.75" customHeight="1" x14ac:dyDescent="0.2">
      <c r="H8283" s="36"/>
    </row>
    <row r="8284" spans="8:8" s="32" customFormat="1" ht="12.75" customHeight="1" x14ac:dyDescent="0.2">
      <c r="H8284" s="36"/>
    </row>
    <row r="8285" spans="8:8" s="32" customFormat="1" ht="12.75" customHeight="1" x14ac:dyDescent="0.2">
      <c r="H8285" s="36"/>
    </row>
    <row r="8286" spans="8:8" s="32" customFormat="1" ht="12.75" customHeight="1" x14ac:dyDescent="0.2">
      <c r="H8286" s="36"/>
    </row>
    <row r="8287" spans="8:8" s="32" customFormat="1" ht="12.75" customHeight="1" x14ac:dyDescent="0.2">
      <c r="H8287" s="36"/>
    </row>
    <row r="8288" spans="8:8" s="32" customFormat="1" ht="12.75" customHeight="1" x14ac:dyDescent="0.2">
      <c r="H8288" s="36"/>
    </row>
    <row r="8289" spans="8:8" s="32" customFormat="1" ht="12.75" customHeight="1" x14ac:dyDescent="0.2">
      <c r="H8289" s="36"/>
    </row>
    <row r="8290" spans="8:8" s="32" customFormat="1" ht="12.75" customHeight="1" x14ac:dyDescent="0.2">
      <c r="H8290" s="36"/>
    </row>
    <row r="8291" spans="8:8" s="32" customFormat="1" ht="12.75" customHeight="1" x14ac:dyDescent="0.2">
      <c r="H8291" s="36"/>
    </row>
    <row r="8292" spans="8:8" s="32" customFormat="1" ht="12.75" customHeight="1" x14ac:dyDescent="0.2">
      <c r="H8292" s="36"/>
    </row>
    <row r="8293" spans="8:8" s="32" customFormat="1" ht="12.75" customHeight="1" x14ac:dyDescent="0.2">
      <c r="H8293" s="36"/>
    </row>
    <row r="8294" spans="8:8" s="32" customFormat="1" ht="12.75" customHeight="1" x14ac:dyDescent="0.2">
      <c r="H8294" s="36"/>
    </row>
    <row r="8295" spans="8:8" s="32" customFormat="1" ht="12.75" customHeight="1" x14ac:dyDescent="0.2">
      <c r="H8295" s="36"/>
    </row>
    <row r="8296" spans="8:8" s="32" customFormat="1" ht="12.75" customHeight="1" x14ac:dyDescent="0.2">
      <c r="H8296" s="36"/>
    </row>
    <row r="8297" spans="8:8" s="32" customFormat="1" ht="12.75" customHeight="1" x14ac:dyDescent="0.2">
      <c r="H8297" s="36"/>
    </row>
    <row r="8298" spans="8:8" s="32" customFormat="1" ht="12.75" customHeight="1" x14ac:dyDescent="0.2">
      <c r="H8298" s="36"/>
    </row>
    <row r="8299" spans="8:8" s="32" customFormat="1" ht="12.75" customHeight="1" x14ac:dyDescent="0.2">
      <c r="H8299" s="36"/>
    </row>
    <row r="8300" spans="8:8" s="32" customFormat="1" ht="12.75" customHeight="1" x14ac:dyDescent="0.2">
      <c r="H8300" s="36"/>
    </row>
    <row r="8301" spans="8:8" s="32" customFormat="1" ht="12.75" customHeight="1" x14ac:dyDescent="0.2">
      <c r="H8301" s="36"/>
    </row>
    <row r="8302" spans="8:8" s="32" customFormat="1" ht="12.75" customHeight="1" x14ac:dyDescent="0.2">
      <c r="H8302" s="36"/>
    </row>
    <row r="8303" spans="8:8" s="32" customFormat="1" ht="12.75" customHeight="1" x14ac:dyDescent="0.2">
      <c r="H8303" s="36"/>
    </row>
    <row r="8304" spans="8:8" s="32" customFormat="1" ht="12.75" customHeight="1" x14ac:dyDescent="0.2">
      <c r="H8304" s="36"/>
    </row>
    <row r="8305" spans="8:8" s="32" customFormat="1" ht="12.75" customHeight="1" x14ac:dyDescent="0.2">
      <c r="H8305" s="36"/>
    </row>
    <row r="8306" spans="8:8" s="32" customFormat="1" ht="12.75" customHeight="1" x14ac:dyDescent="0.2">
      <c r="H8306" s="36"/>
    </row>
    <row r="8307" spans="8:8" s="32" customFormat="1" ht="12.75" customHeight="1" x14ac:dyDescent="0.2">
      <c r="H8307" s="36"/>
    </row>
    <row r="8308" spans="8:8" s="32" customFormat="1" ht="12.75" customHeight="1" x14ac:dyDescent="0.2">
      <c r="H8308" s="36"/>
    </row>
    <row r="8309" spans="8:8" s="32" customFormat="1" ht="12.75" customHeight="1" x14ac:dyDescent="0.2">
      <c r="H8309" s="36"/>
    </row>
    <row r="8310" spans="8:8" s="32" customFormat="1" ht="12.75" customHeight="1" x14ac:dyDescent="0.2">
      <c r="H8310" s="36"/>
    </row>
    <row r="8311" spans="8:8" s="32" customFormat="1" ht="12.75" customHeight="1" x14ac:dyDescent="0.2">
      <c r="H8311" s="36"/>
    </row>
    <row r="8312" spans="8:8" s="32" customFormat="1" ht="12.75" customHeight="1" x14ac:dyDescent="0.2">
      <c r="H8312" s="36"/>
    </row>
    <row r="8313" spans="8:8" s="32" customFormat="1" ht="12.75" customHeight="1" x14ac:dyDescent="0.2">
      <c r="H8313" s="36"/>
    </row>
    <row r="8314" spans="8:8" s="32" customFormat="1" ht="12.75" customHeight="1" x14ac:dyDescent="0.2">
      <c r="H8314" s="36"/>
    </row>
    <row r="8315" spans="8:8" s="32" customFormat="1" ht="12.75" customHeight="1" x14ac:dyDescent="0.2">
      <c r="H8315" s="36"/>
    </row>
    <row r="8316" spans="8:8" s="32" customFormat="1" ht="12.75" customHeight="1" x14ac:dyDescent="0.2">
      <c r="H8316" s="36"/>
    </row>
    <row r="8317" spans="8:8" s="32" customFormat="1" ht="12.75" customHeight="1" x14ac:dyDescent="0.2">
      <c r="H8317" s="36"/>
    </row>
    <row r="8318" spans="8:8" s="32" customFormat="1" ht="12.75" customHeight="1" x14ac:dyDescent="0.2">
      <c r="H8318" s="36"/>
    </row>
    <row r="8319" spans="8:8" s="32" customFormat="1" ht="12.75" customHeight="1" x14ac:dyDescent="0.2">
      <c r="H8319" s="36"/>
    </row>
    <row r="8320" spans="8:8" s="32" customFormat="1" ht="12.75" customHeight="1" x14ac:dyDescent="0.2">
      <c r="H8320" s="36"/>
    </row>
    <row r="8321" spans="8:8" s="32" customFormat="1" ht="12.75" customHeight="1" x14ac:dyDescent="0.2">
      <c r="H8321" s="36"/>
    </row>
    <row r="8322" spans="8:8" s="32" customFormat="1" ht="12.75" customHeight="1" x14ac:dyDescent="0.2">
      <c r="H8322" s="36"/>
    </row>
    <row r="8323" spans="8:8" s="32" customFormat="1" ht="12.75" customHeight="1" x14ac:dyDescent="0.2">
      <c r="H8323" s="36"/>
    </row>
    <row r="8324" spans="8:8" s="32" customFormat="1" ht="12.75" customHeight="1" x14ac:dyDescent="0.2">
      <c r="H8324" s="36"/>
    </row>
    <row r="8325" spans="8:8" s="32" customFormat="1" ht="12.75" customHeight="1" x14ac:dyDescent="0.2">
      <c r="H8325" s="36"/>
    </row>
    <row r="8326" spans="8:8" s="32" customFormat="1" ht="12.75" customHeight="1" x14ac:dyDescent="0.2">
      <c r="H8326" s="36"/>
    </row>
    <row r="8327" spans="8:8" s="32" customFormat="1" ht="12.75" customHeight="1" x14ac:dyDescent="0.2">
      <c r="H8327" s="36"/>
    </row>
    <row r="8328" spans="8:8" s="32" customFormat="1" ht="12.75" customHeight="1" x14ac:dyDescent="0.2">
      <c r="H8328" s="36"/>
    </row>
    <row r="8329" spans="8:8" s="32" customFormat="1" ht="12.75" customHeight="1" x14ac:dyDescent="0.2">
      <c r="H8329" s="36"/>
    </row>
    <row r="8330" spans="8:8" s="32" customFormat="1" ht="12.75" customHeight="1" x14ac:dyDescent="0.2">
      <c r="H8330" s="36"/>
    </row>
    <row r="8331" spans="8:8" s="32" customFormat="1" ht="12.75" customHeight="1" x14ac:dyDescent="0.2">
      <c r="H8331" s="36"/>
    </row>
    <row r="8332" spans="8:8" s="32" customFormat="1" ht="12.75" customHeight="1" x14ac:dyDescent="0.2">
      <c r="H8332" s="36"/>
    </row>
    <row r="8333" spans="8:8" s="32" customFormat="1" ht="12.75" customHeight="1" x14ac:dyDescent="0.2">
      <c r="H8333" s="36"/>
    </row>
    <row r="8334" spans="8:8" s="32" customFormat="1" ht="12.75" customHeight="1" x14ac:dyDescent="0.2">
      <c r="H8334" s="36"/>
    </row>
    <row r="8335" spans="8:8" s="32" customFormat="1" ht="12.75" customHeight="1" x14ac:dyDescent="0.2">
      <c r="H8335" s="36"/>
    </row>
    <row r="8336" spans="8:8" s="32" customFormat="1" ht="12.75" customHeight="1" x14ac:dyDescent="0.2">
      <c r="H8336" s="36"/>
    </row>
    <row r="8337" spans="8:8" s="32" customFormat="1" ht="12.75" customHeight="1" x14ac:dyDescent="0.2">
      <c r="H8337" s="36"/>
    </row>
    <row r="8338" spans="8:8" s="32" customFormat="1" ht="12.75" customHeight="1" x14ac:dyDescent="0.2">
      <c r="H8338" s="36"/>
    </row>
    <row r="8339" spans="8:8" s="32" customFormat="1" ht="12.75" customHeight="1" x14ac:dyDescent="0.2">
      <c r="H8339" s="36"/>
    </row>
    <row r="8340" spans="8:8" s="32" customFormat="1" ht="12.75" customHeight="1" x14ac:dyDescent="0.2">
      <c r="H8340" s="36"/>
    </row>
    <row r="8341" spans="8:8" s="32" customFormat="1" ht="12.75" customHeight="1" x14ac:dyDescent="0.2">
      <c r="H8341" s="36"/>
    </row>
    <row r="8342" spans="8:8" s="32" customFormat="1" ht="12.75" customHeight="1" x14ac:dyDescent="0.2">
      <c r="H8342" s="36"/>
    </row>
    <row r="8343" spans="8:8" s="32" customFormat="1" ht="12.75" customHeight="1" x14ac:dyDescent="0.2">
      <c r="H8343" s="36"/>
    </row>
    <row r="8344" spans="8:8" s="32" customFormat="1" ht="12.75" customHeight="1" x14ac:dyDescent="0.2">
      <c r="H8344" s="36"/>
    </row>
    <row r="8345" spans="8:8" s="32" customFormat="1" ht="12.75" customHeight="1" x14ac:dyDescent="0.2">
      <c r="H8345" s="36"/>
    </row>
    <row r="8346" spans="8:8" s="32" customFormat="1" ht="12.75" customHeight="1" x14ac:dyDescent="0.2">
      <c r="H8346" s="36"/>
    </row>
    <row r="8347" spans="8:8" s="32" customFormat="1" ht="12.75" customHeight="1" x14ac:dyDescent="0.2">
      <c r="H8347" s="36"/>
    </row>
    <row r="8348" spans="8:8" s="32" customFormat="1" ht="12.75" customHeight="1" x14ac:dyDescent="0.2">
      <c r="H8348" s="36"/>
    </row>
    <row r="8349" spans="8:8" s="32" customFormat="1" ht="12.75" customHeight="1" x14ac:dyDescent="0.2">
      <c r="H8349" s="36"/>
    </row>
    <row r="8350" spans="8:8" s="32" customFormat="1" ht="12.75" customHeight="1" x14ac:dyDescent="0.2">
      <c r="H8350" s="36"/>
    </row>
    <row r="8351" spans="8:8" s="32" customFormat="1" ht="12.75" customHeight="1" x14ac:dyDescent="0.2">
      <c r="H8351" s="36"/>
    </row>
    <row r="8352" spans="8:8" s="32" customFormat="1" ht="12.75" customHeight="1" x14ac:dyDescent="0.2">
      <c r="H8352" s="36"/>
    </row>
    <row r="8353" spans="8:8" s="32" customFormat="1" ht="12.75" customHeight="1" x14ac:dyDescent="0.2">
      <c r="H8353" s="36"/>
    </row>
    <row r="8354" spans="8:8" s="32" customFormat="1" ht="12.75" customHeight="1" x14ac:dyDescent="0.2">
      <c r="H8354" s="36"/>
    </row>
    <row r="8355" spans="8:8" s="32" customFormat="1" ht="12.75" customHeight="1" x14ac:dyDescent="0.2">
      <c r="H8355" s="36"/>
    </row>
    <row r="8356" spans="8:8" s="32" customFormat="1" ht="12.75" customHeight="1" x14ac:dyDescent="0.2">
      <c r="H8356" s="36"/>
    </row>
    <row r="8357" spans="8:8" s="32" customFormat="1" ht="12.75" customHeight="1" x14ac:dyDescent="0.2">
      <c r="H8357" s="36"/>
    </row>
    <row r="8358" spans="8:8" s="32" customFormat="1" ht="12.75" customHeight="1" x14ac:dyDescent="0.2">
      <c r="H8358" s="36"/>
    </row>
    <row r="8359" spans="8:8" s="32" customFormat="1" ht="12.75" customHeight="1" x14ac:dyDescent="0.2">
      <c r="H8359" s="36"/>
    </row>
    <row r="8360" spans="8:8" s="32" customFormat="1" ht="12.75" customHeight="1" x14ac:dyDescent="0.2">
      <c r="H8360" s="36"/>
    </row>
    <row r="8361" spans="8:8" s="32" customFormat="1" ht="12.75" customHeight="1" x14ac:dyDescent="0.2">
      <c r="H8361" s="36"/>
    </row>
    <row r="8362" spans="8:8" s="32" customFormat="1" ht="12.75" customHeight="1" x14ac:dyDescent="0.2">
      <c r="H8362" s="36"/>
    </row>
    <row r="8363" spans="8:8" s="32" customFormat="1" ht="12.75" customHeight="1" x14ac:dyDescent="0.2">
      <c r="H8363" s="36"/>
    </row>
    <row r="8364" spans="8:8" s="32" customFormat="1" ht="12.75" customHeight="1" x14ac:dyDescent="0.2">
      <c r="H8364" s="36"/>
    </row>
    <row r="8365" spans="8:8" s="32" customFormat="1" ht="12.75" customHeight="1" x14ac:dyDescent="0.2">
      <c r="H8365" s="36"/>
    </row>
    <row r="8366" spans="8:8" s="32" customFormat="1" ht="12.75" customHeight="1" x14ac:dyDescent="0.2">
      <c r="H8366" s="36"/>
    </row>
    <row r="8367" spans="8:8" s="32" customFormat="1" ht="12.75" customHeight="1" x14ac:dyDescent="0.2">
      <c r="H8367" s="36"/>
    </row>
    <row r="8368" spans="8:8" s="32" customFormat="1" ht="12.75" customHeight="1" x14ac:dyDescent="0.2">
      <c r="H8368" s="36"/>
    </row>
    <row r="8369" spans="8:8" s="32" customFormat="1" ht="12.75" customHeight="1" x14ac:dyDescent="0.2">
      <c r="H8369" s="36"/>
    </row>
    <row r="8370" spans="8:8" s="32" customFormat="1" ht="12.75" customHeight="1" x14ac:dyDescent="0.2">
      <c r="H8370" s="36"/>
    </row>
    <row r="8371" spans="8:8" s="32" customFormat="1" ht="12.75" customHeight="1" x14ac:dyDescent="0.2">
      <c r="H8371" s="36"/>
    </row>
    <row r="8372" spans="8:8" s="32" customFormat="1" ht="12.75" customHeight="1" x14ac:dyDescent="0.2">
      <c r="H8372" s="36"/>
    </row>
    <row r="8373" spans="8:8" s="32" customFormat="1" ht="12.75" customHeight="1" x14ac:dyDescent="0.2">
      <c r="H8373" s="36"/>
    </row>
    <row r="8374" spans="8:8" s="32" customFormat="1" ht="12.75" customHeight="1" x14ac:dyDescent="0.2">
      <c r="H8374" s="36"/>
    </row>
    <row r="8375" spans="8:8" s="32" customFormat="1" ht="12.75" customHeight="1" x14ac:dyDescent="0.2">
      <c r="H8375" s="36"/>
    </row>
    <row r="8376" spans="8:8" s="32" customFormat="1" ht="12.75" customHeight="1" x14ac:dyDescent="0.2">
      <c r="H8376" s="36"/>
    </row>
    <row r="8377" spans="8:8" s="32" customFormat="1" ht="12.75" customHeight="1" x14ac:dyDescent="0.2">
      <c r="H8377" s="36"/>
    </row>
    <row r="8378" spans="8:8" s="32" customFormat="1" ht="12.75" customHeight="1" x14ac:dyDescent="0.2">
      <c r="H8378" s="36"/>
    </row>
    <row r="8379" spans="8:8" s="32" customFormat="1" ht="12.75" customHeight="1" x14ac:dyDescent="0.2">
      <c r="H8379" s="36"/>
    </row>
    <row r="8380" spans="8:8" s="32" customFormat="1" ht="12.75" customHeight="1" x14ac:dyDescent="0.2">
      <c r="H8380" s="36"/>
    </row>
    <row r="8381" spans="8:8" s="32" customFormat="1" ht="12.75" customHeight="1" x14ac:dyDescent="0.2">
      <c r="H8381" s="36"/>
    </row>
    <row r="8382" spans="8:8" s="32" customFormat="1" ht="12.75" customHeight="1" x14ac:dyDescent="0.2">
      <c r="H8382" s="36"/>
    </row>
    <row r="8383" spans="8:8" s="32" customFormat="1" ht="12.75" customHeight="1" x14ac:dyDescent="0.2">
      <c r="H8383" s="36"/>
    </row>
    <row r="8384" spans="8:8" s="32" customFormat="1" ht="12.75" customHeight="1" x14ac:dyDescent="0.2">
      <c r="H8384" s="36"/>
    </row>
    <row r="8385" spans="8:8" s="32" customFormat="1" ht="12.75" customHeight="1" x14ac:dyDescent="0.2">
      <c r="H8385" s="36"/>
    </row>
    <row r="8386" spans="8:8" s="32" customFormat="1" ht="12.75" customHeight="1" x14ac:dyDescent="0.2">
      <c r="H8386" s="36"/>
    </row>
    <row r="8387" spans="8:8" s="32" customFormat="1" ht="12.75" customHeight="1" x14ac:dyDescent="0.2">
      <c r="H8387" s="36"/>
    </row>
    <row r="8388" spans="8:8" s="32" customFormat="1" ht="12.75" customHeight="1" x14ac:dyDescent="0.2">
      <c r="H8388" s="36"/>
    </row>
    <row r="8389" spans="8:8" s="32" customFormat="1" ht="12.75" customHeight="1" x14ac:dyDescent="0.2">
      <c r="H8389" s="36"/>
    </row>
    <row r="8390" spans="8:8" s="32" customFormat="1" ht="12.75" customHeight="1" x14ac:dyDescent="0.2">
      <c r="H8390" s="36"/>
    </row>
    <row r="8391" spans="8:8" s="32" customFormat="1" ht="12.75" customHeight="1" x14ac:dyDescent="0.2">
      <c r="H8391" s="36"/>
    </row>
    <row r="8392" spans="8:8" s="32" customFormat="1" ht="12.75" customHeight="1" x14ac:dyDescent="0.2">
      <c r="H8392" s="36"/>
    </row>
    <row r="8393" spans="8:8" s="32" customFormat="1" ht="12.75" customHeight="1" x14ac:dyDescent="0.2">
      <c r="H8393" s="36"/>
    </row>
    <row r="8394" spans="8:8" s="32" customFormat="1" ht="12.75" customHeight="1" x14ac:dyDescent="0.2">
      <c r="H8394" s="36"/>
    </row>
    <row r="8395" spans="8:8" s="32" customFormat="1" ht="12.75" customHeight="1" x14ac:dyDescent="0.2">
      <c r="H8395" s="36"/>
    </row>
    <row r="8396" spans="8:8" s="32" customFormat="1" ht="12.75" customHeight="1" x14ac:dyDescent="0.2">
      <c r="H8396" s="36"/>
    </row>
    <row r="8397" spans="8:8" s="32" customFormat="1" ht="12.75" customHeight="1" x14ac:dyDescent="0.2">
      <c r="H8397" s="36"/>
    </row>
    <row r="8398" spans="8:8" s="32" customFormat="1" ht="12.75" customHeight="1" x14ac:dyDescent="0.2">
      <c r="H8398" s="36"/>
    </row>
    <row r="8399" spans="8:8" s="32" customFormat="1" ht="12.75" customHeight="1" x14ac:dyDescent="0.2">
      <c r="H8399" s="36"/>
    </row>
    <row r="8400" spans="8:8" s="32" customFormat="1" ht="12.75" customHeight="1" x14ac:dyDescent="0.2">
      <c r="H8400" s="36"/>
    </row>
    <row r="8401" spans="8:8" s="32" customFormat="1" ht="12.75" customHeight="1" x14ac:dyDescent="0.2">
      <c r="H8401" s="36"/>
    </row>
    <row r="8402" spans="8:8" s="32" customFormat="1" ht="12.75" customHeight="1" x14ac:dyDescent="0.2">
      <c r="H8402" s="36"/>
    </row>
    <row r="8403" spans="8:8" s="32" customFormat="1" ht="12.75" customHeight="1" x14ac:dyDescent="0.2">
      <c r="H8403" s="36"/>
    </row>
    <row r="8404" spans="8:8" s="32" customFormat="1" ht="12.75" customHeight="1" x14ac:dyDescent="0.2">
      <c r="H8404" s="36"/>
    </row>
    <row r="8405" spans="8:8" s="32" customFormat="1" ht="12.75" customHeight="1" x14ac:dyDescent="0.2">
      <c r="H8405" s="36"/>
    </row>
    <row r="8406" spans="8:8" s="32" customFormat="1" ht="12.75" customHeight="1" x14ac:dyDescent="0.2">
      <c r="H8406" s="36"/>
    </row>
    <row r="8407" spans="8:8" s="32" customFormat="1" ht="12.75" customHeight="1" x14ac:dyDescent="0.2">
      <c r="H8407" s="36"/>
    </row>
    <row r="8408" spans="8:8" s="32" customFormat="1" ht="12.75" customHeight="1" x14ac:dyDescent="0.2">
      <c r="H8408" s="36"/>
    </row>
    <row r="8409" spans="8:8" s="32" customFormat="1" ht="12.75" customHeight="1" x14ac:dyDescent="0.2">
      <c r="H8409" s="36"/>
    </row>
    <row r="8410" spans="8:8" s="32" customFormat="1" ht="12.75" customHeight="1" x14ac:dyDescent="0.2">
      <c r="H8410" s="36"/>
    </row>
    <row r="8411" spans="8:8" s="32" customFormat="1" ht="12.75" customHeight="1" x14ac:dyDescent="0.2">
      <c r="H8411" s="36"/>
    </row>
    <row r="8412" spans="8:8" s="32" customFormat="1" ht="12.75" customHeight="1" x14ac:dyDescent="0.2">
      <c r="H8412" s="36"/>
    </row>
    <row r="8413" spans="8:8" s="32" customFormat="1" ht="12.75" customHeight="1" x14ac:dyDescent="0.2">
      <c r="H8413" s="36"/>
    </row>
    <row r="8414" spans="8:8" s="32" customFormat="1" ht="12.75" customHeight="1" x14ac:dyDescent="0.2">
      <c r="H8414" s="36"/>
    </row>
    <row r="8415" spans="8:8" s="32" customFormat="1" ht="12.75" customHeight="1" x14ac:dyDescent="0.2">
      <c r="H8415" s="36"/>
    </row>
    <row r="8416" spans="8:8" s="32" customFormat="1" ht="12.75" customHeight="1" x14ac:dyDescent="0.2">
      <c r="H8416" s="36"/>
    </row>
    <row r="8417" spans="8:8" s="32" customFormat="1" ht="12.75" customHeight="1" x14ac:dyDescent="0.2">
      <c r="H8417" s="36"/>
    </row>
    <row r="8418" spans="8:8" s="32" customFormat="1" ht="12.75" customHeight="1" x14ac:dyDescent="0.2">
      <c r="H8418" s="36"/>
    </row>
    <row r="8419" spans="8:8" s="32" customFormat="1" ht="12.75" customHeight="1" x14ac:dyDescent="0.2">
      <c r="H8419" s="36"/>
    </row>
    <row r="8420" spans="8:8" s="32" customFormat="1" ht="12.75" customHeight="1" x14ac:dyDescent="0.2">
      <c r="H8420" s="36"/>
    </row>
    <row r="8421" spans="8:8" s="32" customFormat="1" ht="12.75" customHeight="1" x14ac:dyDescent="0.2">
      <c r="H8421" s="36"/>
    </row>
    <row r="8422" spans="8:8" s="32" customFormat="1" ht="12.75" customHeight="1" x14ac:dyDescent="0.2">
      <c r="H8422" s="36"/>
    </row>
    <row r="8423" spans="8:8" s="32" customFormat="1" ht="12.75" customHeight="1" x14ac:dyDescent="0.2">
      <c r="H8423" s="36"/>
    </row>
    <row r="8424" spans="8:8" s="32" customFormat="1" ht="12.75" customHeight="1" x14ac:dyDescent="0.2">
      <c r="H8424" s="36"/>
    </row>
    <row r="8425" spans="8:8" s="32" customFormat="1" ht="12.75" customHeight="1" x14ac:dyDescent="0.2">
      <c r="H8425" s="36"/>
    </row>
    <row r="8426" spans="8:8" s="32" customFormat="1" ht="12.75" customHeight="1" x14ac:dyDescent="0.2">
      <c r="H8426" s="36"/>
    </row>
    <row r="8427" spans="8:8" s="32" customFormat="1" ht="12.75" customHeight="1" x14ac:dyDescent="0.2">
      <c r="H8427" s="36"/>
    </row>
    <row r="8428" spans="8:8" s="32" customFormat="1" ht="12.75" customHeight="1" x14ac:dyDescent="0.2">
      <c r="H8428" s="36"/>
    </row>
    <row r="8429" spans="8:8" s="32" customFormat="1" ht="12.75" customHeight="1" x14ac:dyDescent="0.2">
      <c r="H8429" s="36"/>
    </row>
    <row r="8430" spans="8:8" s="32" customFormat="1" ht="12.75" customHeight="1" x14ac:dyDescent="0.2">
      <c r="H8430" s="36"/>
    </row>
    <row r="8431" spans="8:8" s="32" customFormat="1" ht="12.75" customHeight="1" x14ac:dyDescent="0.2">
      <c r="H8431" s="36"/>
    </row>
    <row r="8432" spans="8:8" s="32" customFormat="1" ht="12.75" customHeight="1" x14ac:dyDescent="0.2">
      <c r="H8432" s="36"/>
    </row>
    <row r="8433" spans="8:8" s="32" customFormat="1" ht="12.75" customHeight="1" x14ac:dyDescent="0.2">
      <c r="H8433" s="36"/>
    </row>
    <row r="8434" spans="8:8" s="32" customFormat="1" ht="12.75" customHeight="1" x14ac:dyDescent="0.2">
      <c r="H8434" s="36"/>
    </row>
    <row r="8435" spans="8:8" s="32" customFormat="1" ht="12.75" customHeight="1" x14ac:dyDescent="0.2">
      <c r="H8435" s="36"/>
    </row>
    <row r="8436" spans="8:8" s="32" customFormat="1" ht="12.75" customHeight="1" x14ac:dyDescent="0.2">
      <c r="H8436" s="36"/>
    </row>
    <row r="8437" spans="8:8" s="32" customFormat="1" ht="12.75" customHeight="1" x14ac:dyDescent="0.2">
      <c r="H8437" s="36"/>
    </row>
    <row r="8438" spans="8:8" s="32" customFormat="1" ht="12.75" customHeight="1" x14ac:dyDescent="0.2">
      <c r="H8438" s="36"/>
    </row>
    <row r="8439" spans="8:8" s="32" customFormat="1" ht="12.75" customHeight="1" x14ac:dyDescent="0.2">
      <c r="H8439" s="36"/>
    </row>
    <row r="8440" spans="8:8" s="32" customFormat="1" ht="12.75" customHeight="1" x14ac:dyDescent="0.2">
      <c r="H8440" s="36"/>
    </row>
    <row r="8441" spans="8:8" s="32" customFormat="1" ht="12.75" customHeight="1" x14ac:dyDescent="0.2">
      <c r="H8441" s="36"/>
    </row>
    <row r="8442" spans="8:8" s="32" customFormat="1" ht="12.75" customHeight="1" x14ac:dyDescent="0.2">
      <c r="H8442" s="36"/>
    </row>
    <row r="8443" spans="8:8" s="32" customFormat="1" ht="12.75" customHeight="1" x14ac:dyDescent="0.2">
      <c r="H8443" s="36"/>
    </row>
    <row r="8444" spans="8:8" s="32" customFormat="1" ht="12.75" customHeight="1" x14ac:dyDescent="0.2">
      <c r="H8444" s="36"/>
    </row>
    <row r="8445" spans="8:8" s="32" customFormat="1" ht="12.75" customHeight="1" x14ac:dyDescent="0.2">
      <c r="H8445" s="36"/>
    </row>
    <row r="8446" spans="8:8" s="32" customFormat="1" ht="12.75" customHeight="1" x14ac:dyDescent="0.2">
      <c r="H8446" s="36"/>
    </row>
    <row r="8447" spans="8:8" s="32" customFormat="1" ht="12.75" customHeight="1" x14ac:dyDescent="0.2">
      <c r="H8447" s="36"/>
    </row>
    <row r="8448" spans="8:8" s="32" customFormat="1" ht="12.75" customHeight="1" x14ac:dyDescent="0.2">
      <c r="H8448" s="36"/>
    </row>
    <row r="8449" spans="8:8" s="32" customFormat="1" ht="12.75" customHeight="1" x14ac:dyDescent="0.2">
      <c r="H8449" s="36"/>
    </row>
    <row r="8450" spans="8:8" s="32" customFormat="1" ht="12.75" customHeight="1" x14ac:dyDescent="0.2">
      <c r="H8450" s="36"/>
    </row>
    <row r="8451" spans="8:8" s="32" customFormat="1" ht="12.75" customHeight="1" x14ac:dyDescent="0.2">
      <c r="H8451" s="36"/>
    </row>
    <row r="8452" spans="8:8" s="32" customFormat="1" ht="12.75" customHeight="1" x14ac:dyDescent="0.2">
      <c r="H8452" s="36"/>
    </row>
    <row r="8453" spans="8:8" s="32" customFormat="1" ht="12.75" customHeight="1" x14ac:dyDescent="0.2">
      <c r="H8453" s="36"/>
    </row>
    <row r="8454" spans="8:8" s="32" customFormat="1" ht="12.75" customHeight="1" x14ac:dyDescent="0.2">
      <c r="H8454" s="36"/>
    </row>
    <row r="8455" spans="8:8" s="32" customFormat="1" ht="12.75" customHeight="1" x14ac:dyDescent="0.2">
      <c r="H8455" s="36"/>
    </row>
    <row r="8456" spans="8:8" s="32" customFormat="1" ht="12.75" customHeight="1" x14ac:dyDescent="0.2">
      <c r="H8456" s="36"/>
    </row>
    <row r="8457" spans="8:8" s="32" customFormat="1" ht="12.75" customHeight="1" x14ac:dyDescent="0.2">
      <c r="H8457" s="36"/>
    </row>
    <row r="8458" spans="8:8" s="32" customFormat="1" ht="12.75" customHeight="1" x14ac:dyDescent="0.2">
      <c r="H8458" s="36"/>
    </row>
    <row r="8459" spans="8:8" s="32" customFormat="1" ht="12.75" customHeight="1" x14ac:dyDescent="0.2">
      <c r="H8459" s="36"/>
    </row>
    <row r="8460" spans="8:8" s="32" customFormat="1" ht="12.75" customHeight="1" x14ac:dyDescent="0.2">
      <c r="H8460" s="36"/>
    </row>
    <row r="8461" spans="8:8" s="32" customFormat="1" ht="12.75" customHeight="1" x14ac:dyDescent="0.2">
      <c r="H8461" s="36"/>
    </row>
    <row r="8462" spans="8:8" s="32" customFormat="1" ht="12.75" customHeight="1" x14ac:dyDescent="0.2">
      <c r="H8462" s="36"/>
    </row>
    <row r="8463" spans="8:8" s="32" customFormat="1" ht="12.75" customHeight="1" x14ac:dyDescent="0.2">
      <c r="H8463" s="36"/>
    </row>
    <row r="8464" spans="8:8" s="32" customFormat="1" ht="12.75" customHeight="1" x14ac:dyDescent="0.2">
      <c r="H8464" s="36"/>
    </row>
    <row r="8465" spans="8:8" s="32" customFormat="1" ht="12.75" customHeight="1" x14ac:dyDescent="0.2">
      <c r="H8465" s="36"/>
    </row>
    <row r="8466" spans="8:8" s="32" customFormat="1" ht="12.75" customHeight="1" x14ac:dyDescent="0.2">
      <c r="H8466" s="36"/>
    </row>
    <row r="8467" spans="8:8" s="32" customFormat="1" ht="12.75" customHeight="1" x14ac:dyDescent="0.2">
      <c r="H8467" s="36"/>
    </row>
    <row r="8468" spans="8:8" s="32" customFormat="1" ht="12.75" customHeight="1" x14ac:dyDescent="0.2">
      <c r="H8468" s="36"/>
    </row>
    <row r="8469" spans="8:8" s="32" customFormat="1" ht="12.75" customHeight="1" x14ac:dyDescent="0.2">
      <c r="H8469" s="36"/>
    </row>
    <row r="8470" spans="8:8" s="32" customFormat="1" ht="12.75" customHeight="1" x14ac:dyDescent="0.2">
      <c r="H8470" s="36"/>
    </row>
    <row r="8471" spans="8:8" s="32" customFormat="1" ht="12.75" customHeight="1" x14ac:dyDescent="0.2">
      <c r="H8471" s="36"/>
    </row>
    <row r="8472" spans="8:8" s="32" customFormat="1" ht="12.75" customHeight="1" x14ac:dyDescent="0.2">
      <c r="H8472" s="36"/>
    </row>
    <row r="8473" spans="8:8" s="32" customFormat="1" ht="12.75" customHeight="1" x14ac:dyDescent="0.2">
      <c r="H8473" s="36"/>
    </row>
    <row r="8474" spans="8:8" s="32" customFormat="1" ht="12.75" customHeight="1" x14ac:dyDescent="0.2">
      <c r="H8474" s="36"/>
    </row>
    <row r="8475" spans="8:8" s="32" customFormat="1" ht="12.75" customHeight="1" x14ac:dyDescent="0.2">
      <c r="H8475" s="36"/>
    </row>
    <row r="8476" spans="8:8" s="32" customFormat="1" ht="12.75" customHeight="1" x14ac:dyDescent="0.2">
      <c r="H8476" s="36"/>
    </row>
    <row r="8477" spans="8:8" s="32" customFormat="1" ht="12.75" customHeight="1" x14ac:dyDescent="0.2">
      <c r="H8477" s="36"/>
    </row>
    <row r="8478" spans="8:8" s="32" customFormat="1" ht="12.75" customHeight="1" x14ac:dyDescent="0.2">
      <c r="H8478" s="36"/>
    </row>
    <row r="8479" spans="8:8" s="32" customFormat="1" ht="12.75" customHeight="1" x14ac:dyDescent="0.2">
      <c r="H8479" s="36"/>
    </row>
    <row r="8480" spans="8:8" s="32" customFormat="1" ht="12.75" customHeight="1" x14ac:dyDescent="0.2">
      <c r="H8480" s="36"/>
    </row>
    <row r="8481" spans="8:8" s="32" customFormat="1" ht="12.75" customHeight="1" x14ac:dyDescent="0.2">
      <c r="H8481" s="36"/>
    </row>
    <row r="8482" spans="8:8" s="32" customFormat="1" ht="12.75" customHeight="1" x14ac:dyDescent="0.2">
      <c r="H8482" s="36"/>
    </row>
    <row r="8483" spans="8:8" s="32" customFormat="1" ht="12.75" customHeight="1" x14ac:dyDescent="0.2">
      <c r="H8483" s="36"/>
    </row>
    <row r="8484" spans="8:8" s="32" customFormat="1" ht="12.75" customHeight="1" x14ac:dyDescent="0.2">
      <c r="H8484" s="36"/>
    </row>
    <row r="8485" spans="8:8" s="32" customFormat="1" ht="12.75" customHeight="1" x14ac:dyDescent="0.2">
      <c r="H8485" s="36"/>
    </row>
    <row r="8486" spans="8:8" s="32" customFormat="1" ht="12.75" customHeight="1" x14ac:dyDescent="0.2">
      <c r="H8486" s="36"/>
    </row>
    <row r="8487" spans="8:8" s="32" customFormat="1" ht="12.75" customHeight="1" x14ac:dyDescent="0.2">
      <c r="H8487" s="36"/>
    </row>
    <row r="8488" spans="8:8" s="32" customFormat="1" ht="12.75" customHeight="1" x14ac:dyDescent="0.2">
      <c r="H8488" s="36"/>
    </row>
    <row r="8489" spans="8:8" s="32" customFormat="1" ht="12.75" customHeight="1" x14ac:dyDescent="0.2">
      <c r="H8489" s="36"/>
    </row>
    <row r="8490" spans="8:8" s="32" customFormat="1" ht="12.75" customHeight="1" x14ac:dyDescent="0.2">
      <c r="H8490" s="36"/>
    </row>
    <row r="8491" spans="8:8" s="32" customFormat="1" ht="12.75" customHeight="1" x14ac:dyDescent="0.2">
      <c r="H8491" s="36"/>
    </row>
    <row r="8492" spans="8:8" s="32" customFormat="1" ht="12.75" customHeight="1" x14ac:dyDescent="0.2">
      <c r="H8492" s="36"/>
    </row>
    <row r="8493" spans="8:8" s="32" customFormat="1" ht="12.75" customHeight="1" x14ac:dyDescent="0.2">
      <c r="H8493" s="36"/>
    </row>
    <row r="8494" spans="8:8" s="32" customFormat="1" ht="12.75" customHeight="1" x14ac:dyDescent="0.2">
      <c r="H8494" s="36"/>
    </row>
    <row r="8495" spans="8:8" s="32" customFormat="1" ht="12.75" customHeight="1" x14ac:dyDescent="0.2">
      <c r="H8495" s="36"/>
    </row>
    <row r="8496" spans="8:8" s="32" customFormat="1" ht="12.75" customHeight="1" x14ac:dyDescent="0.2">
      <c r="H8496" s="36"/>
    </row>
    <row r="8497" spans="8:8" s="32" customFormat="1" ht="12.75" customHeight="1" x14ac:dyDescent="0.2">
      <c r="H8497" s="36"/>
    </row>
    <row r="8498" spans="8:8" s="32" customFormat="1" ht="12.75" customHeight="1" x14ac:dyDescent="0.2">
      <c r="H8498" s="36"/>
    </row>
    <row r="8499" spans="8:8" s="32" customFormat="1" ht="12.75" customHeight="1" x14ac:dyDescent="0.2">
      <c r="H8499" s="36"/>
    </row>
    <row r="8500" spans="8:8" s="32" customFormat="1" ht="12.75" customHeight="1" x14ac:dyDescent="0.2">
      <c r="H8500" s="36"/>
    </row>
    <row r="8501" spans="8:8" s="32" customFormat="1" ht="12.75" customHeight="1" x14ac:dyDescent="0.2">
      <c r="H8501" s="36"/>
    </row>
    <row r="8502" spans="8:8" s="32" customFormat="1" ht="12.75" customHeight="1" x14ac:dyDescent="0.2">
      <c r="H8502" s="36"/>
    </row>
    <row r="8503" spans="8:8" s="32" customFormat="1" ht="12.75" customHeight="1" x14ac:dyDescent="0.2">
      <c r="H8503" s="36"/>
    </row>
    <row r="8504" spans="8:8" s="32" customFormat="1" ht="12.75" customHeight="1" x14ac:dyDescent="0.2">
      <c r="H8504" s="36"/>
    </row>
    <row r="8505" spans="8:8" s="32" customFormat="1" ht="12.75" customHeight="1" x14ac:dyDescent="0.2">
      <c r="H8505" s="36"/>
    </row>
    <row r="8506" spans="8:8" s="32" customFormat="1" ht="12.75" customHeight="1" x14ac:dyDescent="0.2">
      <c r="H8506" s="36"/>
    </row>
    <row r="8507" spans="8:8" s="32" customFormat="1" ht="12.75" customHeight="1" x14ac:dyDescent="0.2">
      <c r="H8507" s="36"/>
    </row>
    <row r="8508" spans="8:8" s="32" customFormat="1" ht="12.75" customHeight="1" x14ac:dyDescent="0.2">
      <c r="H8508" s="36"/>
    </row>
    <row r="8509" spans="8:8" s="32" customFormat="1" ht="12.75" customHeight="1" x14ac:dyDescent="0.2">
      <c r="H8509" s="36"/>
    </row>
    <row r="8510" spans="8:8" s="32" customFormat="1" ht="12.75" customHeight="1" x14ac:dyDescent="0.2">
      <c r="H8510" s="36"/>
    </row>
    <row r="8511" spans="8:8" s="32" customFormat="1" ht="12.75" customHeight="1" x14ac:dyDescent="0.2">
      <c r="H8511" s="36"/>
    </row>
    <row r="8512" spans="8:8" s="32" customFormat="1" ht="12.75" customHeight="1" x14ac:dyDescent="0.2">
      <c r="H8512" s="36"/>
    </row>
    <row r="8513" spans="8:8" s="32" customFormat="1" ht="12.75" customHeight="1" x14ac:dyDescent="0.2">
      <c r="H8513" s="36"/>
    </row>
    <row r="8514" spans="8:8" s="32" customFormat="1" ht="12.75" customHeight="1" x14ac:dyDescent="0.2">
      <c r="H8514" s="36"/>
    </row>
    <row r="8515" spans="8:8" s="32" customFormat="1" ht="12.75" customHeight="1" x14ac:dyDescent="0.2">
      <c r="H8515" s="36"/>
    </row>
    <row r="8516" spans="8:8" s="32" customFormat="1" ht="12.75" customHeight="1" x14ac:dyDescent="0.2">
      <c r="H8516" s="36"/>
    </row>
    <row r="8517" spans="8:8" s="32" customFormat="1" ht="12.75" customHeight="1" x14ac:dyDescent="0.2">
      <c r="H8517" s="36"/>
    </row>
    <row r="8518" spans="8:8" s="32" customFormat="1" ht="12.75" customHeight="1" x14ac:dyDescent="0.2">
      <c r="H8518" s="36"/>
    </row>
    <row r="8519" spans="8:8" s="32" customFormat="1" ht="12.75" customHeight="1" x14ac:dyDescent="0.2">
      <c r="H8519" s="36"/>
    </row>
    <row r="8520" spans="8:8" s="32" customFormat="1" ht="12.75" customHeight="1" x14ac:dyDescent="0.2">
      <c r="H8520" s="36"/>
    </row>
    <row r="8521" spans="8:8" s="32" customFormat="1" ht="12.75" customHeight="1" x14ac:dyDescent="0.2">
      <c r="H8521" s="36"/>
    </row>
    <row r="8522" spans="8:8" s="32" customFormat="1" ht="12.75" customHeight="1" x14ac:dyDescent="0.2">
      <c r="H8522" s="36"/>
    </row>
    <row r="8523" spans="8:8" s="32" customFormat="1" ht="12.75" customHeight="1" x14ac:dyDescent="0.2">
      <c r="H8523" s="36"/>
    </row>
    <row r="8524" spans="8:8" s="32" customFormat="1" ht="12.75" customHeight="1" x14ac:dyDescent="0.2">
      <c r="H8524" s="36"/>
    </row>
    <row r="8525" spans="8:8" s="32" customFormat="1" ht="12.75" customHeight="1" x14ac:dyDescent="0.2">
      <c r="H8525" s="36"/>
    </row>
    <row r="8526" spans="8:8" s="32" customFormat="1" ht="12.75" customHeight="1" x14ac:dyDescent="0.2">
      <c r="H8526" s="36"/>
    </row>
    <row r="8527" spans="8:8" s="32" customFormat="1" ht="12.75" customHeight="1" x14ac:dyDescent="0.2">
      <c r="H8527" s="36"/>
    </row>
    <row r="8528" spans="8:8" s="32" customFormat="1" ht="12.75" customHeight="1" x14ac:dyDescent="0.2">
      <c r="H8528" s="36"/>
    </row>
    <row r="8529" spans="8:8" s="32" customFormat="1" ht="12.75" customHeight="1" x14ac:dyDescent="0.2">
      <c r="H8529" s="36"/>
    </row>
    <row r="8530" spans="8:8" s="32" customFormat="1" ht="12.75" customHeight="1" x14ac:dyDescent="0.2">
      <c r="H8530" s="36"/>
    </row>
    <row r="8531" spans="8:8" s="32" customFormat="1" ht="12.75" customHeight="1" x14ac:dyDescent="0.2">
      <c r="H8531" s="36"/>
    </row>
    <row r="8532" spans="8:8" s="32" customFormat="1" ht="12.75" customHeight="1" x14ac:dyDescent="0.2">
      <c r="H8532" s="36"/>
    </row>
    <row r="8533" spans="8:8" s="32" customFormat="1" ht="12.75" customHeight="1" x14ac:dyDescent="0.2">
      <c r="H8533" s="36"/>
    </row>
    <row r="8534" spans="8:8" s="32" customFormat="1" ht="12.75" customHeight="1" x14ac:dyDescent="0.2">
      <c r="H8534" s="36"/>
    </row>
    <row r="8535" spans="8:8" s="32" customFormat="1" ht="12.75" customHeight="1" x14ac:dyDescent="0.2">
      <c r="H8535" s="36"/>
    </row>
    <row r="8536" spans="8:8" s="32" customFormat="1" ht="12.75" customHeight="1" x14ac:dyDescent="0.2">
      <c r="H8536" s="36"/>
    </row>
    <row r="8537" spans="8:8" s="32" customFormat="1" ht="12.75" customHeight="1" x14ac:dyDescent="0.2">
      <c r="H8537" s="36"/>
    </row>
    <row r="8538" spans="8:8" s="32" customFormat="1" ht="12.75" customHeight="1" x14ac:dyDescent="0.2">
      <c r="H8538" s="36"/>
    </row>
    <row r="8539" spans="8:8" s="32" customFormat="1" ht="12.75" customHeight="1" x14ac:dyDescent="0.2">
      <c r="H8539" s="36"/>
    </row>
    <row r="8540" spans="8:8" s="32" customFormat="1" ht="12.75" customHeight="1" x14ac:dyDescent="0.2">
      <c r="H8540" s="36"/>
    </row>
    <row r="8541" spans="8:8" s="32" customFormat="1" ht="12.75" customHeight="1" x14ac:dyDescent="0.2">
      <c r="H8541" s="36"/>
    </row>
    <row r="8542" spans="8:8" s="32" customFormat="1" ht="12.75" customHeight="1" x14ac:dyDescent="0.2">
      <c r="H8542" s="36"/>
    </row>
    <row r="8543" spans="8:8" s="32" customFormat="1" ht="12.75" customHeight="1" x14ac:dyDescent="0.2">
      <c r="H8543" s="36"/>
    </row>
    <row r="8544" spans="8:8" s="32" customFormat="1" ht="12.75" customHeight="1" x14ac:dyDescent="0.2">
      <c r="H8544" s="36"/>
    </row>
    <row r="8545" spans="8:8" s="32" customFormat="1" ht="12.75" customHeight="1" x14ac:dyDescent="0.2">
      <c r="H8545" s="36"/>
    </row>
    <row r="8546" spans="8:8" s="32" customFormat="1" ht="12.75" customHeight="1" x14ac:dyDescent="0.2">
      <c r="H8546" s="36"/>
    </row>
    <row r="8547" spans="8:8" s="32" customFormat="1" ht="12.75" customHeight="1" x14ac:dyDescent="0.2">
      <c r="H8547" s="36"/>
    </row>
    <row r="8548" spans="8:8" s="32" customFormat="1" ht="12.75" customHeight="1" x14ac:dyDescent="0.2">
      <c r="H8548" s="36"/>
    </row>
    <row r="8549" spans="8:8" s="32" customFormat="1" ht="12.75" customHeight="1" x14ac:dyDescent="0.2">
      <c r="H8549" s="36"/>
    </row>
    <row r="8550" spans="8:8" s="32" customFormat="1" ht="12.75" customHeight="1" x14ac:dyDescent="0.2">
      <c r="H8550" s="36"/>
    </row>
    <row r="8551" spans="8:8" s="32" customFormat="1" ht="12.75" customHeight="1" x14ac:dyDescent="0.2">
      <c r="H8551" s="36"/>
    </row>
    <row r="8552" spans="8:8" s="32" customFormat="1" ht="12.75" customHeight="1" x14ac:dyDescent="0.2">
      <c r="H8552" s="36"/>
    </row>
    <row r="8553" spans="8:8" s="32" customFormat="1" ht="12.75" customHeight="1" x14ac:dyDescent="0.2">
      <c r="H8553" s="36"/>
    </row>
    <row r="8554" spans="8:8" s="32" customFormat="1" ht="12.75" customHeight="1" x14ac:dyDescent="0.2">
      <c r="H8554" s="36"/>
    </row>
    <row r="8555" spans="8:8" s="32" customFormat="1" ht="12.75" customHeight="1" x14ac:dyDescent="0.2">
      <c r="H8555" s="36"/>
    </row>
    <row r="8556" spans="8:8" s="32" customFormat="1" ht="12.75" customHeight="1" x14ac:dyDescent="0.2">
      <c r="H8556" s="36"/>
    </row>
    <row r="8557" spans="8:8" s="32" customFormat="1" ht="12.75" customHeight="1" x14ac:dyDescent="0.2">
      <c r="H8557" s="36"/>
    </row>
    <row r="8558" spans="8:8" s="32" customFormat="1" ht="12.75" customHeight="1" x14ac:dyDescent="0.2">
      <c r="H8558" s="36"/>
    </row>
    <row r="8559" spans="8:8" s="32" customFormat="1" ht="12.75" customHeight="1" x14ac:dyDescent="0.2">
      <c r="H8559" s="36"/>
    </row>
    <row r="8560" spans="8:8" s="32" customFormat="1" ht="12.75" customHeight="1" x14ac:dyDescent="0.2">
      <c r="H8560" s="36"/>
    </row>
    <row r="8561" spans="8:8" s="32" customFormat="1" ht="12.75" customHeight="1" x14ac:dyDescent="0.2">
      <c r="H8561" s="36"/>
    </row>
    <row r="8562" spans="8:8" s="32" customFormat="1" ht="12.75" customHeight="1" x14ac:dyDescent="0.2">
      <c r="H8562" s="36"/>
    </row>
    <row r="8563" spans="8:8" s="32" customFormat="1" ht="12.75" customHeight="1" x14ac:dyDescent="0.2">
      <c r="H8563" s="36"/>
    </row>
    <row r="8564" spans="8:8" s="32" customFormat="1" ht="12.75" customHeight="1" x14ac:dyDescent="0.2">
      <c r="H8564" s="36"/>
    </row>
    <row r="8565" spans="8:8" s="32" customFormat="1" ht="12.75" customHeight="1" x14ac:dyDescent="0.2">
      <c r="H8565" s="36"/>
    </row>
    <row r="8566" spans="8:8" s="32" customFormat="1" ht="12.75" customHeight="1" x14ac:dyDescent="0.2">
      <c r="H8566" s="36"/>
    </row>
    <row r="8567" spans="8:8" s="32" customFormat="1" ht="12.75" customHeight="1" x14ac:dyDescent="0.2">
      <c r="H8567" s="36"/>
    </row>
    <row r="8568" spans="8:8" s="32" customFormat="1" ht="12.75" customHeight="1" x14ac:dyDescent="0.2">
      <c r="H8568" s="36"/>
    </row>
    <row r="8569" spans="8:8" s="32" customFormat="1" ht="12.75" customHeight="1" x14ac:dyDescent="0.2">
      <c r="H8569" s="36"/>
    </row>
    <row r="8570" spans="8:8" s="32" customFormat="1" ht="12.75" customHeight="1" x14ac:dyDescent="0.2">
      <c r="H8570" s="36"/>
    </row>
    <row r="8571" spans="8:8" s="32" customFormat="1" ht="12.75" customHeight="1" x14ac:dyDescent="0.2">
      <c r="H8571" s="36"/>
    </row>
    <row r="8572" spans="8:8" s="32" customFormat="1" ht="12.75" customHeight="1" x14ac:dyDescent="0.2">
      <c r="H8572" s="36"/>
    </row>
    <row r="8573" spans="8:8" s="32" customFormat="1" ht="12.75" customHeight="1" x14ac:dyDescent="0.2">
      <c r="H8573" s="36"/>
    </row>
    <row r="8574" spans="8:8" s="32" customFormat="1" ht="12.75" customHeight="1" x14ac:dyDescent="0.2">
      <c r="H8574" s="36"/>
    </row>
    <row r="8575" spans="8:8" s="32" customFormat="1" ht="12.75" customHeight="1" x14ac:dyDescent="0.2">
      <c r="H8575" s="36"/>
    </row>
    <row r="8576" spans="8:8" s="32" customFormat="1" ht="12.75" customHeight="1" x14ac:dyDescent="0.2">
      <c r="H8576" s="36"/>
    </row>
    <row r="8577" spans="8:8" s="32" customFormat="1" ht="12.75" customHeight="1" x14ac:dyDescent="0.2">
      <c r="H8577" s="36"/>
    </row>
    <row r="8578" spans="8:8" s="32" customFormat="1" ht="12.75" customHeight="1" x14ac:dyDescent="0.2">
      <c r="H8578" s="36"/>
    </row>
    <row r="8579" spans="8:8" s="32" customFormat="1" ht="12.75" customHeight="1" x14ac:dyDescent="0.2">
      <c r="H8579" s="36"/>
    </row>
    <row r="8580" spans="8:8" s="32" customFormat="1" ht="12.75" customHeight="1" x14ac:dyDescent="0.2">
      <c r="H8580" s="36"/>
    </row>
    <row r="8581" spans="8:8" s="32" customFormat="1" ht="12.75" customHeight="1" x14ac:dyDescent="0.2">
      <c r="H8581" s="36"/>
    </row>
    <row r="8582" spans="8:8" s="32" customFormat="1" ht="12.75" customHeight="1" x14ac:dyDescent="0.2">
      <c r="H8582" s="36"/>
    </row>
    <row r="8583" spans="8:8" s="32" customFormat="1" ht="12.75" customHeight="1" x14ac:dyDescent="0.2">
      <c r="H8583" s="36"/>
    </row>
    <row r="8584" spans="8:8" s="32" customFormat="1" ht="12.75" customHeight="1" x14ac:dyDescent="0.2">
      <c r="H8584" s="36"/>
    </row>
    <row r="8585" spans="8:8" s="32" customFormat="1" ht="12.75" customHeight="1" x14ac:dyDescent="0.2">
      <c r="H8585" s="36"/>
    </row>
    <row r="8586" spans="8:8" s="32" customFormat="1" ht="12.75" customHeight="1" x14ac:dyDescent="0.2">
      <c r="H8586" s="36"/>
    </row>
    <row r="8587" spans="8:8" s="32" customFormat="1" ht="12.75" customHeight="1" x14ac:dyDescent="0.2">
      <c r="H8587" s="36"/>
    </row>
    <row r="8588" spans="8:8" s="32" customFormat="1" ht="12.75" customHeight="1" x14ac:dyDescent="0.2">
      <c r="H8588" s="36"/>
    </row>
    <row r="8589" spans="8:8" s="32" customFormat="1" ht="12.75" customHeight="1" x14ac:dyDescent="0.2">
      <c r="H8589" s="36"/>
    </row>
    <row r="8590" spans="8:8" s="32" customFormat="1" ht="12.75" customHeight="1" x14ac:dyDescent="0.2">
      <c r="H8590" s="36"/>
    </row>
    <row r="8591" spans="8:8" s="32" customFormat="1" ht="12.75" customHeight="1" x14ac:dyDescent="0.2">
      <c r="H8591" s="36"/>
    </row>
    <row r="8592" spans="8:8" s="32" customFormat="1" ht="12.75" customHeight="1" x14ac:dyDescent="0.2">
      <c r="H8592" s="36"/>
    </row>
    <row r="8593" spans="8:8" s="32" customFormat="1" ht="12.75" customHeight="1" x14ac:dyDescent="0.2">
      <c r="H8593" s="36"/>
    </row>
    <row r="8594" spans="8:8" s="32" customFormat="1" ht="12.75" customHeight="1" x14ac:dyDescent="0.2">
      <c r="H8594" s="36"/>
    </row>
    <row r="8595" spans="8:8" s="32" customFormat="1" ht="12.75" customHeight="1" x14ac:dyDescent="0.2">
      <c r="H8595" s="36"/>
    </row>
    <row r="8596" spans="8:8" s="32" customFormat="1" ht="12.75" customHeight="1" x14ac:dyDescent="0.2">
      <c r="H8596" s="36"/>
    </row>
    <row r="8597" spans="8:8" s="32" customFormat="1" ht="12.75" customHeight="1" x14ac:dyDescent="0.2">
      <c r="H8597" s="36"/>
    </row>
    <row r="8598" spans="8:8" s="32" customFormat="1" ht="12.75" customHeight="1" x14ac:dyDescent="0.2">
      <c r="H8598" s="36"/>
    </row>
    <row r="8599" spans="8:8" s="32" customFormat="1" ht="12.75" customHeight="1" x14ac:dyDescent="0.2">
      <c r="H8599" s="36"/>
    </row>
    <row r="8600" spans="8:8" s="32" customFormat="1" ht="12.75" customHeight="1" x14ac:dyDescent="0.2">
      <c r="H8600" s="36"/>
    </row>
    <row r="8601" spans="8:8" s="32" customFormat="1" ht="12.75" customHeight="1" x14ac:dyDescent="0.2">
      <c r="H8601" s="36"/>
    </row>
    <row r="8602" spans="8:8" s="32" customFormat="1" ht="12.75" customHeight="1" x14ac:dyDescent="0.2">
      <c r="H8602" s="36"/>
    </row>
    <row r="8603" spans="8:8" s="32" customFormat="1" ht="12.75" customHeight="1" x14ac:dyDescent="0.2">
      <c r="H8603" s="36"/>
    </row>
    <row r="8604" spans="8:8" s="32" customFormat="1" ht="12.75" customHeight="1" x14ac:dyDescent="0.2">
      <c r="H8604" s="36"/>
    </row>
    <row r="8605" spans="8:8" s="32" customFormat="1" ht="12.75" customHeight="1" x14ac:dyDescent="0.2">
      <c r="H8605" s="36"/>
    </row>
    <row r="8606" spans="8:8" s="32" customFormat="1" ht="12.75" customHeight="1" x14ac:dyDescent="0.2">
      <c r="H8606" s="36"/>
    </row>
    <row r="8607" spans="8:8" s="32" customFormat="1" ht="12.75" customHeight="1" x14ac:dyDescent="0.2">
      <c r="H8607" s="36"/>
    </row>
    <row r="8608" spans="8:8" s="32" customFormat="1" ht="12.75" customHeight="1" x14ac:dyDescent="0.2">
      <c r="H8608" s="36"/>
    </row>
    <row r="8609" spans="8:8" s="32" customFormat="1" ht="12.75" customHeight="1" x14ac:dyDescent="0.2">
      <c r="H8609" s="36"/>
    </row>
    <row r="8610" spans="8:8" s="32" customFormat="1" ht="12.75" customHeight="1" x14ac:dyDescent="0.2">
      <c r="H8610" s="36"/>
    </row>
    <row r="8611" spans="8:8" s="32" customFormat="1" ht="12.75" customHeight="1" x14ac:dyDescent="0.2">
      <c r="H8611" s="36"/>
    </row>
    <row r="8612" spans="8:8" s="32" customFormat="1" ht="12.75" customHeight="1" x14ac:dyDescent="0.2">
      <c r="H8612" s="36"/>
    </row>
    <row r="8613" spans="8:8" s="32" customFormat="1" ht="12.75" customHeight="1" x14ac:dyDescent="0.2">
      <c r="H8613" s="36"/>
    </row>
    <row r="8614" spans="8:8" s="32" customFormat="1" ht="12.75" customHeight="1" x14ac:dyDescent="0.2">
      <c r="H8614" s="36"/>
    </row>
    <row r="8615" spans="8:8" s="32" customFormat="1" ht="12.75" customHeight="1" x14ac:dyDescent="0.2">
      <c r="H8615" s="36"/>
    </row>
    <row r="8616" spans="8:8" s="32" customFormat="1" ht="12.75" customHeight="1" x14ac:dyDescent="0.2">
      <c r="H8616" s="36"/>
    </row>
    <row r="8617" spans="8:8" s="32" customFormat="1" ht="12.75" customHeight="1" x14ac:dyDescent="0.2">
      <c r="H8617" s="36"/>
    </row>
    <row r="8618" spans="8:8" s="32" customFormat="1" ht="12.75" customHeight="1" x14ac:dyDescent="0.2">
      <c r="H8618" s="36"/>
    </row>
    <row r="8619" spans="8:8" s="32" customFormat="1" ht="12.75" customHeight="1" x14ac:dyDescent="0.2">
      <c r="H8619" s="36"/>
    </row>
    <row r="8620" spans="8:8" s="32" customFormat="1" ht="12.75" customHeight="1" x14ac:dyDescent="0.2">
      <c r="H8620" s="36"/>
    </row>
    <row r="8621" spans="8:8" s="32" customFormat="1" ht="12.75" customHeight="1" x14ac:dyDescent="0.2">
      <c r="H8621" s="36"/>
    </row>
    <row r="8622" spans="8:8" s="32" customFormat="1" ht="12.75" customHeight="1" x14ac:dyDescent="0.2">
      <c r="H8622" s="36"/>
    </row>
    <row r="8623" spans="8:8" s="32" customFormat="1" ht="12.75" customHeight="1" x14ac:dyDescent="0.2">
      <c r="H8623" s="36"/>
    </row>
    <row r="8624" spans="8:8" s="32" customFormat="1" ht="12.75" customHeight="1" x14ac:dyDescent="0.2">
      <c r="H8624" s="36"/>
    </row>
    <row r="8625" spans="8:8" s="32" customFormat="1" ht="12.75" customHeight="1" x14ac:dyDescent="0.2">
      <c r="H8625" s="36"/>
    </row>
    <row r="8626" spans="8:8" s="32" customFormat="1" ht="12.75" customHeight="1" x14ac:dyDescent="0.2">
      <c r="H8626" s="36"/>
    </row>
    <row r="8627" spans="8:8" s="32" customFormat="1" ht="12.75" customHeight="1" x14ac:dyDescent="0.2">
      <c r="H8627" s="36"/>
    </row>
    <row r="8628" spans="8:8" s="32" customFormat="1" ht="12.75" customHeight="1" x14ac:dyDescent="0.2">
      <c r="H8628" s="36"/>
    </row>
    <row r="8629" spans="8:8" s="32" customFormat="1" ht="12.75" customHeight="1" x14ac:dyDescent="0.2">
      <c r="H8629" s="36"/>
    </row>
    <row r="8630" spans="8:8" s="32" customFormat="1" ht="12.75" customHeight="1" x14ac:dyDescent="0.2">
      <c r="H8630" s="36"/>
    </row>
    <row r="8631" spans="8:8" s="32" customFormat="1" ht="12.75" customHeight="1" x14ac:dyDescent="0.2">
      <c r="H8631" s="36"/>
    </row>
    <row r="8632" spans="8:8" s="32" customFormat="1" ht="12.75" customHeight="1" x14ac:dyDescent="0.2">
      <c r="H8632" s="36"/>
    </row>
    <row r="8633" spans="8:8" s="32" customFormat="1" ht="12.75" customHeight="1" x14ac:dyDescent="0.2">
      <c r="H8633" s="36"/>
    </row>
    <row r="8634" spans="8:8" s="32" customFormat="1" ht="12.75" customHeight="1" x14ac:dyDescent="0.2">
      <c r="H8634" s="36"/>
    </row>
    <row r="8635" spans="8:8" s="32" customFormat="1" ht="12.75" customHeight="1" x14ac:dyDescent="0.2">
      <c r="H8635" s="36"/>
    </row>
    <row r="8636" spans="8:8" s="32" customFormat="1" ht="12.75" customHeight="1" x14ac:dyDescent="0.2">
      <c r="H8636" s="36"/>
    </row>
    <row r="8637" spans="8:8" s="32" customFormat="1" ht="12.75" customHeight="1" x14ac:dyDescent="0.2">
      <c r="H8637" s="36"/>
    </row>
    <row r="8638" spans="8:8" s="32" customFormat="1" ht="12.75" customHeight="1" x14ac:dyDescent="0.2">
      <c r="H8638" s="36"/>
    </row>
    <row r="8639" spans="8:8" s="32" customFormat="1" ht="12.75" customHeight="1" x14ac:dyDescent="0.2">
      <c r="H8639" s="36"/>
    </row>
    <row r="8640" spans="8:8" s="32" customFormat="1" ht="12.75" customHeight="1" x14ac:dyDescent="0.2">
      <c r="H8640" s="36"/>
    </row>
    <row r="8641" spans="8:8" s="32" customFormat="1" ht="12.75" customHeight="1" x14ac:dyDescent="0.2">
      <c r="H8641" s="36"/>
    </row>
    <row r="8642" spans="8:8" s="32" customFormat="1" ht="12.75" customHeight="1" x14ac:dyDescent="0.2">
      <c r="H8642" s="36"/>
    </row>
    <row r="8643" spans="8:8" s="32" customFormat="1" ht="12.75" customHeight="1" x14ac:dyDescent="0.2">
      <c r="H8643" s="36"/>
    </row>
    <row r="8644" spans="8:8" s="32" customFormat="1" ht="12.75" customHeight="1" x14ac:dyDescent="0.2">
      <c r="H8644" s="36"/>
    </row>
    <row r="8645" spans="8:8" s="32" customFormat="1" ht="12.75" customHeight="1" x14ac:dyDescent="0.2">
      <c r="H8645" s="36"/>
    </row>
    <row r="8646" spans="8:8" s="32" customFormat="1" ht="12.75" customHeight="1" x14ac:dyDescent="0.2">
      <c r="H8646" s="36"/>
    </row>
    <row r="8647" spans="8:8" s="32" customFormat="1" ht="12.75" customHeight="1" x14ac:dyDescent="0.2">
      <c r="H8647" s="36"/>
    </row>
    <row r="8648" spans="8:8" s="32" customFormat="1" ht="12.75" customHeight="1" x14ac:dyDescent="0.2">
      <c r="H8648" s="36"/>
    </row>
    <row r="8649" spans="8:8" s="32" customFormat="1" ht="12.75" customHeight="1" x14ac:dyDescent="0.2">
      <c r="H8649" s="36"/>
    </row>
    <row r="8650" spans="8:8" s="32" customFormat="1" ht="12.75" customHeight="1" x14ac:dyDescent="0.2">
      <c r="H8650" s="36"/>
    </row>
    <row r="8651" spans="8:8" s="32" customFormat="1" ht="12.75" customHeight="1" x14ac:dyDescent="0.2">
      <c r="H8651" s="36"/>
    </row>
    <row r="8652" spans="8:8" s="32" customFormat="1" ht="12.75" customHeight="1" x14ac:dyDescent="0.2">
      <c r="H8652" s="36"/>
    </row>
    <row r="8653" spans="8:8" s="32" customFormat="1" ht="12.75" customHeight="1" x14ac:dyDescent="0.2">
      <c r="H8653" s="36"/>
    </row>
    <row r="8654" spans="8:8" s="32" customFormat="1" ht="12.75" customHeight="1" x14ac:dyDescent="0.2">
      <c r="H8654" s="36"/>
    </row>
    <row r="8655" spans="8:8" s="32" customFormat="1" ht="12.75" customHeight="1" x14ac:dyDescent="0.2">
      <c r="H8655" s="36"/>
    </row>
    <row r="8656" spans="8:8" s="32" customFormat="1" ht="12.75" customHeight="1" x14ac:dyDescent="0.2">
      <c r="H8656" s="36"/>
    </row>
    <row r="8657" spans="8:8" s="32" customFormat="1" ht="12.75" customHeight="1" x14ac:dyDescent="0.2">
      <c r="H8657" s="36"/>
    </row>
    <row r="8658" spans="8:8" s="32" customFormat="1" ht="12.75" customHeight="1" x14ac:dyDescent="0.2">
      <c r="H8658" s="36"/>
    </row>
    <row r="8659" spans="8:8" s="32" customFormat="1" ht="12.75" customHeight="1" x14ac:dyDescent="0.2">
      <c r="H8659" s="36"/>
    </row>
    <row r="8660" spans="8:8" s="32" customFormat="1" ht="12.75" customHeight="1" x14ac:dyDescent="0.2">
      <c r="H8660" s="36"/>
    </row>
    <row r="8661" spans="8:8" s="32" customFormat="1" ht="12.75" customHeight="1" x14ac:dyDescent="0.2">
      <c r="H8661" s="36"/>
    </row>
    <row r="8662" spans="8:8" s="32" customFormat="1" ht="12.75" customHeight="1" x14ac:dyDescent="0.2">
      <c r="H8662" s="36"/>
    </row>
    <row r="8663" spans="8:8" s="32" customFormat="1" ht="12.75" customHeight="1" x14ac:dyDescent="0.2">
      <c r="H8663" s="36"/>
    </row>
    <row r="8664" spans="8:8" s="32" customFormat="1" ht="12.75" customHeight="1" x14ac:dyDescent="0.2">
      <c r="H8664" s="36"/>
    </row>
    <row r="8665" spans="8:8" s="32" customFormat="1" ht="12.75" customHeight="1" x14ac:dyDescent="0.2">
      <c r="H8665" s="36"/>
    </row>
    <row r="8666" spans="8:8" s="32" customFormat="1" ht="12.75" customHeight="1" x14ac:dyDescent="0.2">
      <c r="H8666" s="36"/>
    </row>
    <row r="8667" spans="8:8" s="32" customFormat="1" ht="12.75" customHeight="1" x14ac:dyDescent="0.2">
      <c r="H8667" s="36"/>
    </row>
    <row r="8668" spans="8:8" s="32" customFormat="1" ht="12.75" customHeight="1" x14ac:dyDescent="0.2">
      <c r="H8668" s="36"/>
    </row>
    <row r="8669" spans="8:8" s="32" customFormat="1" ht="12.75" customHeight="1" x14ac:dyDescent="0.2">
      <c r="H8669" s="36"/>
    </row>
    <row r="8670" spans="8:8" s="32" customFormat="1" ht="12.75" customHeight="1" x14ac:dyDescent="0.2">
      <c r="H8670" s="36"/>
    </row>
    <row r="8671" spans="8:8" s="32" customFormat="1" ht="12.75" customHeight="1" x14ac:dyDescent="0.2">
      <c r="H8671" s="36"/>
    </row>
    <row r="8672" spans="8:8" s="32" customFormat="1" ht="12.75" customHeight="1" x14ac:dyDescent="0.2">
      <c r="H8672" s="36"/>
    </row>
    <row r="8673" spans="8:8" s="32" customFormat="1" ht="12.75" customHeight="1" x14ac:dyDescent="0.2">
      <c r="H8673" s="36"/>
    </row>
    <row r="8674" spans="8:8" s="32" customFormat="1" ht="12.75" customHeight="1" x14ac:dyDescent="0.2">
      <c r="H8674" s="36"/>
    </row>
    <row r="8675" spans="8:8" s="32" customFormat="1" ht="12.75" customHeight="1" x14ac:dyDescent="0.2">
      <c r="H8675" s="36"/>
    </row>
    <row r="8676" spans="8:8" s="32" customFormat="1" ht="12.75" customHeight="1" x14ac:dyDescent="0.2">
      <c r="H8676" s="36"/>
    </row>
    <row r="8677" spans="8:8" s="32" customFormat="1" ht="12.75" customHeight="1" x14ac:dyDescent="0.2">
      <c r="H8677" s="36"/>
    </row>
    <row r="8678" spans="8:8" s="32" customFormat="1" ht="12.75" customHeight="1" x14ac:dyDescent="0.2">
      <c r="H8678" s="36"/>
    </row>
    <row r="8679" spans="8:8" s="32" customFormat="1" ht="12.75" customHeight="1" x14ac:dyDescent="0.2">
      <c r="H8679" s="36"/>
    </row>
    <row r="8680" spans="8:8" s="32" customFormat="1" ht="12.75" customHeight="1" x14ac:dyDescent="0.2">
      <c r="H8680" s="36"/>
    </row>
    <row r="8681" spans="8:8" s="32" customFormat="1" ht="12.75" customHeight="1" x14ac:dyDescent="0.2">
      <c r="H8681" s="36"/>
    </row>
    <row r="8682" spans="8:8" s="32" customFormat="1" ht="12.75" customHeight="1" x14ac:dyDescent="0.2">
      <c r="H8682" s="36"/>
    </row>
    <row r="8683" spans="8:8" s="32" customFormat="1" ht="12.75" customHeight="1" x14ac:dyDescent="0.2">
      <c r="H8683" s="36"/>
    </row>
    <row r="8684" spans="8:8" s="32" customFormat="1" ht="12.75" customHeight="1" x14ac:dyDescent="0.2">
      <c r="H8684" s="36"/>
    </row>
    <row r="8685" spans="8:8" s="32" customFormat="1" ht="12.75" customHeight="1" x14ac:dyDescent="0.2">
      <c r="H8685" s="36"/>
    </row>
    <row r="8686" spans="8:8" s="32" customFormat="1" ht="12.75" customHeight="1" x14ac:dyDescent="0.2">
      <c r="H8686" s="36"/>
    </row>
    <row r="8687" spans="8:8" s="32" customFormat="1" ht="12.75" customHeight="1" x14ac:dyDescent="0.2">
      <c r="H8687" s="36"/>
    </row>
    <row r="8688" spans="8:8" s="32" customFormat="1" ht="12.75" customHeight="1" x14ac:dyDescent="0.2">
      <c r="H8688" s="36"/>
    </row>
    <row r="8689" spans="8:8" s="32" customFormat="1" ht="12.75" customHeight="1" x14ac:dyDescent="0.2">
      <c r="H8689" s="36"/>
    </row>
    <row r="8690" spans="8:8" s="32" customFormat="1" ht="12.75" customHeight="1" x14ac:dyDescent="0.2">
      <c r="H8690" s="36"/>
    </row>
    <row r="8691" spans="8:8" s="32" customFormat="1" ht="12.75" customHeight="1" x14ac:dyDescent="0.2">
      <c r="H8691" s="36"/>
    </row>
    <row r="8692" spans="8:8" s="32" customFormat="1" ht="12.75" customHeight="1" x14ac:dyDescent="0.2">
      <c r="H8692" s="36"/>
    </row>
    <row r="8693" spans="8:8" s="32" customFormat="1" ht="12.75" customHeight="1" x14ac:dyDescent="0.2">
      <c r="H8693" s="36"/>
    </row>
    <row r="8694" spans="8:8" s="32" customFormat="1" ht="12.75" customHeight="1" x14ac:dyDescent="0.2">
      <c r="H8694" s="36"/>
    </row>
    <row r="8695" spans="8:8" s="32" customFormat="1" ht="12.75" customHeight="1" x14ac:dyDescent="0.2">
      <c r="H8695" s="36"/>
    </row>
    <row r="8696" spans="8:8" s="32" customFormat="1" ht="12.75" customHeight="1" x14ac:dyDescent="0.2">
      <c r="H8696" s="36"/>
    </row>
    <row r="8697" spans="8:8" s="32" customFormat="1" ht="12.75" customHeight="1" x14ac:dyDescent="0.2">
      <c r="H8697" s="36"/>
    </row>
    <row r="8698" spans="8:8" s="32" customFormat="1" ht="12.75" customHeight="1" x14ac:dyDescent="0.2">
      <c r="H8698" s="36"/>
    </row>
    <row r="8699" spans="8:8" s="32" customFormat="1" ht="12.75" customHeight="1" x14ac:dyDescent="0.2">
      <c r="H8699" s="36"/>
    </row>
    <row r="8700" spans="8:8" s="32" customFormat="1" ht="12.75" customHeight="1" x14ac:dyDescent="0.2">
      <c r="H8700" s="36"/>
    </row>
    <row r="8701" spans="8:8" s="32" customFormat="1" ht="12.75" customHeight="1" x14ac:dyDescent="0.2">
      <c r="H8701" s="36"/>
    </row>
    <row r="8702" spans="8:8" s="32" customFormat="1" ht="12.75" customHeight="1" x14ac:dyDescent="0.2">
      <c r="H8702" s="36"/>
    </row>
    <row r="8703" spans="8:8" s="32" customFormat="1" ht="12.75" customHeight="1" x14ac:dyDescent="0.2">
      <c r="H8703" s="36"/>
    </row>
    <row r="8704" spans="8:8" s="32" customFormat="1" ht="12.75" customHeight="1" x14ac:dyDescent="0.2">
      <c r="H8704" s="36"/>
    </row>
    <row r="8705" spans="8:8" s="32" customFormat="1" ht="12.75" customHeight="1" x14ac:dyDescent="0.2">
      <c r="H8705" s="36"/>
    </row>
    <row r="8706" spans="8:8" s="32" customFormat="1" ht="12.75" customHeight="1" x14ac:dyDescent="0.2">
      <c r="H8706" s="36"/>
    </row>
    <row r="8707" spans="8:8" s="32" customFormat="1" ht="12.75" customHeight="1" x14ac:dyDescent="0.2">
      <c r="H8707" s="36"/>
    </row>
    <row r="8708" spans="8:8" s="32" customFormat="1" ht="12.75" customHeight="1" x14ac:dyDescent="0.2">
      <c r="H8708" s="36"/>
    </row>
    <row r="8709" spans="8:8" s="32" customFormat="1" ht="12.75" customHeight="1" x14ac:dyDescent="0.2">
      <c r="H8709" s="36"/>
    </row>
    <row r="8710" spans="8:8" s="32" customFormat="1" ht="12.75" customHeight="1" x14ac:dyDescent="0.2">
      <c r="H8710" s="36"/>
    </row>
    <row r="8711" spans="8:8" s="32" customFormat="1" ht="12.75" customHeight="1" x14ac:dyDescent="0.2">
      <c r="H8711" s="36"/>
    </row>
    <row r="8712" spans="8:8" s="32" customFormat="1" ht="12.75" customHeight="1" x14ac:dyDescent="0.2">
      <c r="H8712" s="36"/>
    </row>
    <row r="8713" spans="8:8" s="32" customFormat="1" ht="12.75" customHeight="1" x14ac:dyDescent="0.2">
      <c r="H8713" s="36"/>
    </row>
    <row r="8714" spans="8:8" s="32" customFormat="1" ht="12.75" customHeight="1" x14ac:dyDescent="0.2">
      <c r="H8714" s="36"/>
    </row>
    <row r="8715" spans="8:8" s="32" customFormat="1" ht="12.75" customHeight="1" x14ac:dyDescent="0.2">
      <c r="H8715" s="36"/>
    </row>
    <row r="8716" spans="8:8" s="32" customFormat="1" ht="12.75" customHeight="1" x14ac:dyDescent="0.2">
      <c r="H8716" s="36"/>
    </row>
    <row r="8717" spans="8:8" s="32" customFormat="1" ht="12.75" customHeight="1" x14ac:dyDescent="0.2">
      <c r="H8717" s="36"/>
    </row>
    <row r="8718" spans="8:8" s="32" customFormat="1" ht="12.75" customHeight="1" x14ac:dyDescent="0.2">
      <c r="H8718" s="36"/>
    </row>
    <row r="8719" spans="8:8" s="32" customFormat="1" ht="12.75" customHeight="1" x14ac:dyDescent="0.2">
      <c r="H8719" s="36"/>
    </row>
    <row r="8720" spans="8:8" s="32" customFormat="1" ht="12.75" customHeight="1" x14ac:dyDescent="0.2">
      <c r="H8720" s="36"/>
    </row>
    <row r="8721" spans="8:8" s="32" customFormat="1" ht="12.75" customHeight="1" x14ac:dyDescent="0.2">
      <c r="H8721" s="36"/>
    </row>
    <row r="8722" spans="8:8" s="32" customFormat="1" ht="12.75" customHeight="1" x14ac:dyDescent="0.2">
      <c r="H8722" s="36"/>
    </row>
    <row r="8723" spans="8:8" s="32" customFormat="1" ht="12.75" customHeight="1" x14ac:dyDescent="0.2">
      <c r="H8723" s="36"/>
    </row>
    <row r="8724" spans="8:8" s="32" customFormat="1" ht="12.75" customHeight="1" x14ac:dyDescent="0.2">
      <c r="H8724" s="36"/>
    </row>
    <row r="8725" spans="8:8" s="32" customFormat="1" ht="12.75" customHeight="1" x14ac:dyDescent="0.2">
      <c r="H8725" s="36"/>
    </row>
    <row r="8726" spans="8:8" s="32" customFormat="1" ht="12.75" customHeight="1" x14ac:dyDescent="0.2">
      <c r="H8726" s="36"/>
    </row>
    <row r="8727" spans="8:8" s="32" customFormat="1" ht="12.75" customHeight="1" x14ac:dyDescent="0.2">
      <c r="H8727" s="36"/>
    </row>
    <row r="8728" spans="8:8" s="32" customFormat="1" ht="12.75" customHeight="1" x14ac:dyDescent="0.2">
      <c r="H8728" s="36"/>
    </row>
    <row r="8729" spans="8:8" s="32" customFormat="1" ht="12.75" customHeight="1" x14ac:dyDescent="0.2">
      <c r="H8729" s="36"/>
    </row>
    <row r="8730" spans="8:8" s="32" customFormat="1" ht="12.75" customHeight="1" x14ac:dyDescent="0.2">
      <c r="H8730" s="36"/>
    </row>
    <row r="8731" spans="8:8" s="32" customFormat="1" ht="12.75" customHeight="1" x14ac:dyDescent="0.2">
      <c r="H8731" s="36"/>
    </row>
    <row r="8732" spans="8:8" s="32" customFormat="1" ht="12.75" customHeight="1" x14ac:dyDescent="0.2">
      <c r="H8732" s="36"/>
    </row>
    <row r="8733" spans="8:8" s="32" customFormat="1" ht="12.75" customHeight="1" x14ac:dyDescent="0.2">
      <c r="H8733" s="36"/>
    </row>
    <row r="8734" spans="8:8" s="32" customFormat="1" ht="12.75" customHeight="1" x14ac:dyDescent="0.2">
      <c r="H8734" s="36"/>
    </row>
    <row r="8735" spans="8:8" s="32" customFormat="1" ht="12.75" customHeight="1" x14ac:dyDescent="0.2">
      <c r="H8735" s="36"/>
    </row>
    <row r="8736" spans="8:8" s="32" customFormat="1" ht="12.75" customHeight="1" x14ac:dyDescent="0.2">
      <c r="H8736" s="36"/>
    </row>
    <row r="8737" spans="8:8" s="32" customFormat="1" ht="12.75" customHeight="1" x14ac:dyDescent="0.2">
      <c r="H8737" s="36"/>
    </row>
    <row r="8738" spans="8:8" s="32" customFormat="1" ht="12.75" customHeight="1" x14ac:dyDescent="0.2">
      <c r="H8738" s="36"/>
    </row>
    <row r="8739" spans="8:8" s="32" customFormat="1" ht="12.75" customHeight="1" x14ac:dyDescent="0.2">
      <c r="H8739" s="36"/>
    </row>
    <row r="8740" spans="8:8" s="32" customFormat="1" ht="12.75" customHeight="1" x14ac:dyDescent="0.2">
      <c r="H8740" s="36"/>
    </row>
    <row r="8741" spans="8:8" s="32" customFormat="1" ht="12.75" customHeight="1" x14ac:dyDescent="0.2">
      <c r="H8741" s="36"/>
    </row>
    <row r="8742" spans="8:8" s="32" customFormat="1" ht="12.75" customHeight="1" x14ac:dyDescent="0.2">
      <c r="H8742" s="36"/>
    </row>
    <row r="8743" spans="8:8" s="32" customFormat="1" ht="12.75" customHeight="1" x14ac:dyDescent="0.2">
      <c r="H8743" s="36"/>
    </row>
    <row r="8744" spans="8:8" s="32" customFormat="1" ht="12.75" customHeight="1" x14ac:dyDescent="0.2">
      <c r="H8744" s="36"/>
    </row>
    <row r="8745" spans="8:8" s="32" customFormat="1" ht="12.75" customHeight="1" x14ac:dyDescent="0.2">
      <c r="H8745" s="36"/>
    </row>
    <row r="8746" spans="8:8" s="32" customFormat="1" ht="12.75" customHeight="1" x14ac:dyDescent="0.2">
      <c r="H8746" s="36"/>
    </row>
    <row r="8747" spans="8:8" s="32" customFormat="1" ht="12.75" customHeight="1" x14ac:dyDescent="0.2">
      <c r="H8747" s="36"/>
    </row>
    <row r="8748" spans="8:8" s="32" customFormat="1" ht="12.75" customHeight="1" x14ac:dyDescent="0.2">
      <c r="H8748" s="36"/>
    </row>
    <row r="8749" spans="8:8" s="32" customFormat="1" ht="12.75" customHeight="1" x14ac:dyDescent="0.2">
      <c r="H8749" s="36"/>
    </row>
    <row r="8750" spans="8:8" s="32" customFormat="1" ht="12.75" customHeight="1" x14ac:dyDescent="0.2">
      <c r="H8750" s="36"/>
    </row>
    <row r="8751" spans="8:8" s="32" customFormat="1" ht="12.75" customHeight="1" x14ac:dyDescent="0.2">
      <c r="H8751" s="36"/>
    </row>
    <row r="8752" spans="8:8" s="32" customFormat="1" ht="12.75" customHeight="1" x14ac:dyDescent="0.2">
      <c r="H8752" s="36"/>
    </row>
    <row r="8753" spans="8:8" s="32" customFormat="1" ht="12.75" customHeight="1" x14ac:dyDescent="0.2">
      <c r="H8753" s="36"/>
    </row>
    <row r="8754" spans="8:8" s="32" customFormat="1" ht="12.75" customHeight="1" x14ac:dyDescent="0.2">
      <c r="H8754" s="36"/>
    </row>
    <row r="8755" spans="8:8" s="32" customFormat="1" ht="12.75" customHeight="1" x14ac:dyDescent="0.2">
      <c r="H8755" s="36"/>
    </row>
    <row r="8756" spans="8:8" s="32" customFormat="1" ht="12.75" customHeight="1" x14ac:dyDescent="0.2">
      <c r="H8756" s="36"/>
    </row>
    <row r="8757" spans="8:8" s="32" customFormat="1" ht="12.75" customHeight="1" x14ac:dyDescent="0.2">
      <c r="H8757" s="36"/>
    </row>
    <row r="8758" spans="8:8" s="32" customFormat="1" ht="12.75" customHeight="1" x14ac:dyDescent="0.2">
      <c r="H8758" s="36"/>
    </row>
    <row r="8759" spans="8:8" s="32" customFormat="1" ht="12.75" customHeight="1" x14ac:dyDescent="0.2">
      <c r="H8759" s="36"/>
    </row>
    <row r="8760" spans="8:8" s="32" customFormat="1" ht="12.75" customHeight="1" x14ac:dyDescent="0.2">
      <c r="H8760" s="36"/>
    </row>
    <row r="8761" spans="8:8" s="32" customFormat="1" ht="12.75" customHeight="1" x14ac:dyDescent="0.2">
      <c r="H8761" s="36"/>
    </row>
    <row r="8762" spans="8:8" s="32" customFormat="1" ht="12.75" customHeight="1" x14ac:dyDescent="0.2">
      <c r="H8762" s="36"/>
    </row>
    <row r="8763" spans="8:8" s="32" customFormat="1" ht="12.75" customHeight="1" x14ac:dyDescent="0.2">
      <c r="H8763" s="36"/>
    </row>
    <row r="8764" spans="8:8" s="32" customFormat="1" ht="12.75" customHeight="1" x14ac:dyDescent="0.2">
      <c r="H8764" s="36"/>
    </row>
    <row r="8765" spans="8:8" s="32" customFormat="1" ht="12.75" customHeight="1" x14ac:dyDescent="0.2">
      <c r="H8765" s="36"/>
    </row>
    <row r="8766" spans="8:8" s="32" customFormat="1" ht="12.75" customHeight="1" x14ac:dyDescent="0.2">
      <c r="H8766" s="36"/>
    </row>
    <row r="8767" spans="8:8" s="32" customFormat="1" ht="12.75" customHeight="1" x14ac:dyDescent="0.2">
      <c r="H8767" s="36"/>
    </row>
    <row r="8768" spans="8:8" s="32" customFormat="1" ht="12.75" customHeight="1" x14ac:dyDescent="0.2">
      <c r="H8768" s="36"/>
    </row>
    <row r="8769" spans="8:8" s="32" customFormat="1" ht="12.75" customHeight="1" x14ac:dyDescent="0.2">
      <c r="H8769" s="36"/>
    </row>
    <row r="8770" spans="8:8" s="32" customFormat="1" ht="12.75" customHeight="1" x14ac:dyDescent="0.2">
      <c r="H8770" s="36"/>
    </row>
    <row r="8771" spans="8:8" s="32" customFormat="1" ht="12.75" customHeight="1" x14ac:dyDescent="0.2">
      <c r="H8771" s="36"/>
    </row>
    <row r="8772" spans="8:8" s="32" customFormat="1" ht="12.75" customHeight="1" x14ac:dyDescent="0.2">
      <c r="H8772" s="36"/>
    </row>
    <row r="8773" spans="8:8" s="32" customFormat="1" ht="12.75" customHeight="1" x14ac:dyDescent="0.2">
      <c r="H8773" s="36"/>
    </row>
    <row r="8774" spans="8:8" s="32" customFormat="1" ht="12.75" customHeight="1" x14ac:dyDescent="0.2">
      <c r="H8774" s="36"/>
    </row>
    <row r="8775" spans="8:8" s="32" customFormat="1" ht="12.75" customHeight="1" x14ac:dyDescent="0.2">
      <c r="H8775" s="36"/>
    </row>
    <row r="8776" spans="8:8" s="32" customFormat="1" ht="12.75" customHeight="1" x14ac:dyDescent="0.2">
      <c r="H8776" s="36"/>
    </row>
    <row r="8777" spans="8:8" s="32" customFormat="1" ht="12.75" customHeight="1" x14ac:dyDescent="0.2">
      <c r="H8777" s="36"/>
    </row>
    <row r="8778" spans="8:8" s="32" customFormat="1" ht="12.75" customHeight="1" x14ac:dyDescent="0.2">
      <c r="H8778" s="36"/>
    </row>
    <row r="8779" spans="8:8" s="32" customFormat="1" ht="12.75" customHeight="1" x14ac:dyDescent="0.2">
      <c r="H8779" s="36"/>
    </row>
    <row r="8780" spans="8:8" s="32" customFormat="1" ht="12.75" customHeight="1" x14ac:dyDescent="0.2">
      <c r="H8780" s="36"/>
    </row>
    <row r="8781" spans="8:8" s="32" customFormat="1" ht="12.75" customHeight="1" x14ac:dyDescent="0.2">
      <c r="H8781" s="36"/>
    </row>
    <row r="8782" spans="8:8" s="32" customFormat="1" ht="12.75" customHeight="1" x14ac:dyDescent="0.2">
      <c r="H8782" s="36"/>
    </row>
    <row r="8783" spans="8:8" s="32" customFormat="1" ht="12.75" customHeight="1" x14ac:dyDescent="0.2">
      <c r="H8783" s="36"/>
    </row>
    <row r="8784" spans="8:8" s="32" customFormat="1" ht="12.75" customHeight="1" x14ac:dyDescent="0.2">
      <c r="H8784" s="36"/>
    </row>
    <row r="8785" spans="8:8" s="32" customFormat="1" ht="12.75" customHeight="1" x14ac:dyDescent="0.2">
      <c r="H8785" s="36"/>
    </row>
    <row r="8786" spans="8:8" s="32" customFormat="1" ht="12.75" customHeight="1" x14ac:dyDescent="0.2">
      <c r="H8786" s="36"/>
    </row>
    <row r="8787" spans="8:8" s="32" customFormat="1" ht="12.75" customHeight="1" x14ac:dyDescent="0.2">
      <c r="H8787" s="36"/>
    </row>
    <row r="8788" spans="8:8" s="32" customFormat="1" ht="12.75" customHeight="1" x14ac:dyDescent="0.2">
      <c r="H8788" s="36"/>
    </row>
    <row r="8789" spans="8:8" s="32" customFormat="1" ht="12.75" customHeight="1" x14ac:dyDescent="0.2">
      <c r="H8789" s="36"/>
    </row>
    <row r="8790" spans="8:8" s="32" customFormat="1" ht="12.75" customHeight="1" x14ac:dyDescent="0.2">
      <c r="H8790" s="36"/>
    </row>
    <row r="8791" spans="8:8" s="32" customFormat="1" ht="12.75" customHeight="1" x14ac:dyDescent="0.2">
      <c r="H8791" s="36"/>
    </row>
    <row r="8792" spans="8:8" s="32" customFormat="1" ht="12.75" customHeight="1" x14ac:dyDescent="0.2">
      <c r="H8792" s="36"/>
    </row>
    <row r="8793" spans="8:8" s="32" customFormat="1" ht="12.75" customHeight="1" x14ac:dyDescent="0.2">
      <c r="H8793" s="36"/>
    </row>
    <row r="8794" spans="8:8" s="32" customFormat="1" ht="12.75" customHeight="1" x14ac:dyDescent="0.2">
      <c r="H8794" s="36"/>
    </row>
    <row r="8795" spans="8:8" s="32" customFormat="1" ht="12.75" customHeight="1" x14ac:dyDescent="0.2">
      <c r="H8795" s="36"/>
    </row>
    <row r="8796" spans="8:8" s="32" customFormat="1" ht="12.75" customHeight="1" x14ac:dyDescent="0.2">
      <c r="H8796" s="36"/>
    </row>
    <row r="8797" spans="8:8" s="32" customFormat="1" ht="12.75" customHeight="1" x14ac:dyDescent="0.2">
      <c r="H8797" s="36"/>
    </row>
    <row r="8798" spans="8:8" s="32" customFormat="1" ht="12.75" customHeight="1" x14ac:dyDescent="0.2">
      <c r="H8798" s="36"/>
    </row>
    <row r="8799" spans="8:8" s="32" customFormat="1" ht="12.75" customHeight="1" x14ac:dyDescent="0.2">
      <c r="H8799" s="36"/>
    </row>
    <row r="8800" spans="8:8" s="32" customFormat="1" ht="12.75" customHeight="1" x14ac:dyDescent="0.2">
      <c r="H8800" s="36"/>
    </row>
    <row r="8801" spans="8:8" s="32" customFormat="1" ht="12.75" customHeight="1" x14ac:dyDescent="0.2">
      <c r="H8801" s="36"/>
    </row>
    <row r="8802" spans="8:8" s="32" customFormat="1" ht="12.75" customHeight="1" x14ac:dyDescent="0.2">
      <c r="H8802" s="36"/>
    </row>
    <row r="8803" spans="8:8" s="32" customFormat="1" ht="12.75" customHeight="1" x14ac:dyDescent="0.2">
      <c r="H8803" s="36"/>
    </row>
    <row r="8804" spans="8:8" s="32" customFormat="1" ht="12.75" customHeight="1" x14ac:dyDescent="0.2">
      <c r="H8804" s="36"/>
    </row>
    <row r="8805" spans="8:8" s="32" customFormat="1" ht="12.75" customHeight="1" x14ac:dyDescent="0.2">
      <c r="H8805" s="36"/>
    </row>
    <row r="8806" spans="8:8" s="32" customFormat="1" ht="12.75" customHeight="1" x14ac:dyDescent="0.2">
      <c r="H8806" s="36"/>
    </row>
    <row r="8807" spans="8:8" s="32" customFormat="1" ht="12.75" customHeight="1" x14ac:dyDescent="0.2">
      <c r="H8807" s="36"/>
    </row>
    <row r="8808" spans="8:8" s="32" customFormat="1" ht="12.75" customHeight="1" x14ac:dyDescent="0.2">
      <c r="H8808" s="36"/>
    </row>
    <row r="8809" spans="8:8" s="32" customFormat="1" ht="12.75" customHeight="1" x14ac:dyDescent="0.2">
      <c r="H8809" s="36"/>
    </row>
    <row r="8810" spans="8:8" s="32" customFormat="1" ht="12.75" customHeight="1" x14ac:dyDescent="0.2">
      <c r="H8810" s="36"/>
    </row>
    <row r="8811" spans="8:8" s="32" customFormat="1" ht="12.75" customHeight="1" x14ac:dyDescent="0.2">
      <c r="H8811" s="36"/>
    </row>
    <row r="8812" spans="8:8" s="32" customFormat="1" ht="12.75" customHeight="1" x14ac:dyDescent="0.2">
      <c r="H8812" s="36"/>
    </row>
    <row r="8813" spans="8:8" s="32" customFormat="1" ht="12.75" customHeight="1" x14ac:dyDescent="0.2">
      <c r="H8813" s="36"/>
    </row>
    <row r="8814" spans="8:8" s="32" customFormat="1" ht="12.75" customHeight="1" x14ac:dyDescent="0.2">
      <c r="H8814" s="36"/>
    </row>
    <row r="8815" spans="8:8" s="32" customFormat="1" ht="12.75" customHeight="1" x14ac:dyDescent="0.2">
      <c r="H8815" s="36"/>
    </row>
    <row r="8816" spans="8:8" s="32" customFormat="1" ht="12.75" customHeight="1" x14ac:dyDescent="0.2">
      <c r="H8816" s="36"/>
    </row>
    <row r="8817" spans="8:8" s="32" customFormat="1" ht="12.75" customHeight="1" x14ac:dyDescent="0.2">
      <c r="H8817" s="36"/>
    </row>
    <row r="8818" spans="8:8" s="32" customFormat="1" ht="12.75" customHeight="1" x14ac:dyDescent="0.2">
      <c r="H8818" s="36"/>
    </row>
    <row r="8819" spans="8:8" s="32" customFormat="1" ht="12.75" customHeight="1" x14ac:dyDescent="0.2">
      <c r="H8819" s="36"/>
    </row>
    <row r="8820" spans="8:8" s="32" customFormat="1" ht="12.75" customHeight="1" x14ac:dyDescent="0.2">
      <c r="H8820" s="36"/>
    </row>
    <row r="8821" spans="8:8" s="32" customFormat="1" ht="12.75" customHeight="1" x14ac:dyDescent="0.2">
      <c r="H8821" s="36"/>
    </row>
    <row r="8822" spans="8:8" s="32" customFormat="1" ht="12.75" customHeight="1" x14ac:dyDescent="0.2">
      <c r="H8822" s="36"/>
    </row>
    <row r="8823" spans="8:8" s="32" customFormat="1" ht="12.75" customHeight="1" x14ac:dyDescent="0.2">
      <c r="H8823" s="36"/>
    </row>
    <row r="8824" spans="8:8" s="32" customFormat="1" ht="12.75" customHeight="1" x14ac:dyDescent="0.2">
      <c r="H8824" s="36"/>
    </row>
    <row r="8825" spans="8:8" s="32" customFormat="1" ht="12.75" customHeight="1" x14ac:dyDescent="0.2">
      <c r="H8825" s="36"/>
    </row>
    <row r="8826" spans="8:8" s="32" customFormat="1" ht="12.75" customHeight="1" x14ac:dyDescent="0.2">
      <c r="H8826" s="36"/>
    </row>
    <row r="8827" spans="8:8" s="32" customFormat="1" ht="12.75" customHeight="1" x14ac:dyDescent="0.2">
      <c r="H8827" s="36"/>
    </row>
    <row r="8828" spans="8:8" s="32" customFormat="1" ht="12.75" customHeight="1" x14ac:dyDescent="0.2">
      <c r="H8828" s="36"/>
    </row>
    <row r="8829" spans="8:8" s="32" customFormat="1" ht="12.75" customHeight="1" x14ac:dyDescent="0.2">
      <c r="H8829" s="36"/>
    </row>
    <row r="8830" spans="8:8" s="32" customFormat="1" ht="12.75" customHeight="1" x14ac:dyDescent="0.2">
      <c r="H8830" s="36"/>
    </row>
    <row r="8831" spans="8:8" s="32" customFormat="1" ht="12.75" customHeight="1" x14ac:dyDescent="0.2">
      <c r="H8831" s="36"/>
    </row>
    <row r="8832" spans="8:8" s="32" customFormat="1" ht="12.75" customHeight="1" x14ac:dyDescent="0.2">
      <c r="H8832" s="36"/>
    </row>
    <row r="8833" spans="8:8" s="32" customFormat="1" ht="12.75" customHeight="1" x14ac:dyDescent="0.2">
      <c r="H8833" s="36"/>
    </row>
    <row r="8834" spans="8:8" s="32" customFormat="1" ht="12.75" customHeight="1" x14ac:dyDescent="0.2">
      <c r="H8834" s="36"/>
    </row>
    <row r="8835" spans="8:8" s="32" customFormat="1" ht="12.75" customHeight="1" x14ac:dyDescent="0.2">
      <c r="H8835" s="36"/>
    </row>
    <row r="8836" spans="8:8" s="32" customFormat="1" ht="12.75" customHeight="1" x14ac:dyDescent="0.2">
      <c r="H8836" s="36"/>
    </row>
    <row r="8837" spans="8:8" s="32" customFormat="1" ht="12.75" customHeight="1" x14ac:dyDescent="0.2">
      <c r="H8837" s="36"/>
    </row>
    <row r="8838" spans="8:8" s="32" customFormat="1" ht="12.75" customHeight="1" x14ac:dyDescent="0.2">
      <c r="H8838" s="36"/>
    </row>
    <row r="8839" spans="8:8" s="32" customFormat="1" ht="12.75" customHeight="1" x14ac:dyDescent="0.2">
      <c r="H8839" s="36"/>
    </row>
    <row r="8840" spans="8:8" s="32" customFormat="1" ht="12.75" customHeight="1" x14ac:dyDescent="0.2">
      <c r="H8840" s="36"/>
    </row>
    <row r="8841" spans="8:8" s="32" customFormat="1" ht="12.75" customHeight="1" x14ac:dyDescent="0.2">
      <c r="H8841" s="36"/>
    </row>
    <row r="8842" spans="8:8" s="32" customFormat="1" ht="12.75" customHeight="1" x14ac:dyDescent="0.2">
      <c r="H8842" s="36"/>
    </row>
    <row r="8843" spans="8:8" s="32" customFormat="1" ht="12.75" customHeight="1" x14ac:dyDescent="0.2">
      <c r="H8843" s="36"/>
    </row>
    <row r="8844" spans="8:8" s="32" customFormat="1" ht="12.75" customHeight="1" x14ac:dyDescent="0.2">
      <c r="H8844" s="36"/>
    </row>
    <row r="8845" spans="8:8" s="32" customFormat="1" ht="12.75" customHeight="1" x14ac:dyDescent="0.2">
      <c r="H8845" s="36"/>
    </row>
    <row r="8846" spans="8:8" s="32" customFormat="1" ht="12.75" customHeight="1" x14ac:dyDescent="0.2">
      <c r="H8846" s="36"/>
    </row>
    <row r="8847" spans="8:8" s="32" customFormat="1" ht="12.75" customHeight="1" x14ac:dyDescent="0.2">
      <c r="H8847" s="36"/>
    </row>
    <row r="8848" spans="8:8" s="32" customFormat="1" ht="12.75" customHeight="1" x14ac:dyDescent="0.2">
      <c r="H8848" s="36"/>
    </row>
    <row r="8849" spans="8:8" s="32" customFormat="1" ht="12.75" customHeight="1" x14ac:dyDescent="0.2">
      <c r="H8849" s="36"/>
    </row>
    <row r="8850" spans="8:8" s="32" customFormat="1" ht="12.75" customHeight="1" x14ac:dyDescent="0.2">
      <c r="H8850" s="36"/>
    </row>
    <row r="8851" spans="8:8" s="32" customFormat="1" ht="12.75" customHeight="1" x14ac:dyDescent="0.2">
      <c r="H8851" s="36"/>
    </row>
    <row r="8852" spans="8:8" s="32" customFormat="1" ht="12.75" customHeight="1" x14ac:dyDescent="0.2">
      <c r="H8852" s="36"/>
    </row>
    <row r="8853" spans="8:8" s="32" customFormat="1" ht="12.75" customHeight="1" x14ac:dyDescent="0.2">
      <c r="H8853" s="36"/>
    </row>
    <row r="8854" spans="8:8" s="32" customFormat="1" ht="12.75" customHeight="1" x14ac:dyDescent="0.2">
      <c r="H8854" s="36"/>
    </row>
    <row r="8855" spans="8:8" s="32" customFormat="1" ht="12.75" customHeight="1" x14ac:dyDescent="0.2">
      <c r="H8855" s="36"/>
    </row>
    <row r="8856" spans="8:8" s="32" customFormat="1" ht="12.75" customHeight="1" x14ac:dyDescent="0.2">
      <c r="H8856" s="36"/>
    </row>
    <row r="8857" spans="8:8" s="32" customFormat="1" ht="12.75" customHeight="1" x14ac:dyDescent="0.2">
      <c r="H8857" s="36"/>
    </row>
    <row r="8858" spans="8:8" s="32" customFormat="1" ht="12.75" customHeight="1" x14ac:dyDescent="0.2">
      <c r="H8858" s="36"/>
    </row>
    <row r="8859" spans="8:8" s="32" customFormat="1" ht="12.75" customHeight="1" x14ac:dyDescent="0.2">
      <c r="H8859" s="36"/>
    </row>
    <row r="8860" spans="8:8" s="32" customFormat="1" ht="12.75" customHeight="1" x14ac:dyDescent="0.2">
      <c r="H8860" s="36"/>
    </row>
    <row r="8861" spans="8:8" s="32" customFormat="1" ht="12.75" customHeight="1" x14ac:dyDescent="0.2">
      <c r="H8861" s="36"/>
    </row>
    <row r="8862" spans="8:8" s="32" customFormat="1" ht="12.75" customHeight="1" x14ac:dyDescent="0.2">
      <c r="H8862" s="36"/>
    </row>
    <row r="8863" spans="8:8" s="32" customFormat="1" ht="12.75" customHeight="1" x14ac:dyDescent="0.2">
      <c r="H8863" s="36"/>
    </row>
    <row r="8864" spans="8:8" s="32" customFormat="1" ht="12.75" customHeight="1" x14ac:dyDescent="0.2">
      <c r="H8864" s="36"/>
    </row>
    <row r="8865" spans="8:8" s="32" customFormat="1" ht="12.75" customHeight="1" x14ac:dyDescent="0.2">
      <c r="H8865" s="36"/>
    </row>
    <row r="8866" spans="8:8" s="32" customFormat="1" ht="12.75" customHeight="1" x14ac:dyDescent="0.2">
      <c r="H8866" s="36"/>
    </row>
    <row r="8867" spans="8:8" s="32" customFormat="1" ht="12.75" customHeight="1" x14ac:dyDescent="0.2">
      <c r="H8867" s="36"/>
    </row>
    <row r="8868" spans="8:8" s="32" customFormat="1" ht="12.75" customHeight="1" x14ac:dyDescent="0.2">
      <c r="H8868" s="36"/>
    </row>
    <row r="8869" spans="8:8" s="32" customFormat="1" ht="12.75" customHeight="1" x14ac:dyDescent="0.2">
      <c r="H8869" s="36"/>
    </row>
    <row r="8870" spans="8:8" s="32" customFormat="1" ht="12.75" customHeight="1" x14ac:dyDescent="0.2">
      <c r="H8870" s="36"/>
    </row>
    <row r="8871" spans="8:8" s="32" customFormat="1" ht="12.75" customHeight="1" x14ac:dyDescent="0.2">
      <c r="H8871" s="36"/>
    </row>
    <row r="8872" spans="8:8" s="32" customFormat="1" ht="12.75" customHeight="1" x14ac:dyDescent="0.2">
      <c r="H8872" s="36"/>
    </row>
    <row r="8873" spans="8:8" s="32" customFormat="1" ht="12.75" customHeight="1" x14ac:dyDescent="0.2">
      <c r="H8873" s="36"/>
    </row>
    <row r="8874" spans="8:8" s="32" customFormat="1" ht="12.75" customHeight="1" x14ac:dyDescent="0.2">
      <c r="H8874" s="36"/>
    </row>
    <row r="8875" spans="8:8" s="32" customFormat="1" ht="12.75" customHeight="1" x14ac:dyDescent="0.2">
      <c r="H8875" s="36"/>
    </row>
    <row r="8876" spans="8:8" s="32" customFormat="1" ht="12.75" customHeight="1" x14ac:dyDescent="0.2">
      <c r="H8876" s="36"/>
    </row>
    <row r="8877" spans="8:8" s="32" customFormat="1" ht="12.75" customHeight="1" x14ac:dyDescent="0.2">
      <c r="H8877" s="36"/>
    </row>
    <row r="8878" spans="8:8" s="32" customFormat="1" ht="12.75" customHeight="1" x14ac:dyDescent="0.2">
      <c r="H8878" s="36"/>
    </row>
    <row r="8879" spans="8:8" s="32" customFormat="1" ht="12.75" customHeight="1" x14ac:dyDescent="0.2">
      <c r="H8879" s="36"/>
    </row>
    <row r="8880" spans="8:8" s="32" customFormat="1" ht="12.75" customHeight="1" x14ac:dyDescent="0.2">
      <c r="H8880" s="36"/>
    </row>
    <row r="8881" spans="8:8" s="32" customFormat="1" ht="12.75" customHeight="1" x14ac:dyDescent="0.2">
      <c r="H8881" s="36"/>
    </row>
    <row r="8882" spans="8:8" s="32" customFormat="1" ht="12.75" customHeight="1" x14ac:dyDescent="0.2">
      <c r="H8882" s="36"/>
    </row>
    <row r="8883" spans="8:8" s="32" customFormat="1" ht="12.75" customHeight="1" x14ac:dyDescent="0.2">
      <c r="H8883" s="36"/>
    </row>
    <row r="8884" spans="8:8" s="32" customFormat="1" ht="12.75" customHeight="1" x14ac:dyDescent="0.2">
      <c r="H8884" s="36"/>
    </row>
    <row r="8885" spans="8:8" s="32" customFormat="1" ht="12.75" customHeight="1" x14ac:dyDescent="0.2">
      <c r="H8885" s="36"/>
    </row>
    <row r="8886" spans="8:8" s="32" customFormat="1" ht="12.75" customHeight="1" x14ac:dyDescent="0.2">
      <c r="H8886" s="36"/>
    </row>
    <row r="8887" spans="8:8" s="32" customFormat="1" ht="12.75" customHeight="1" x14ac:dyDescent="0.2">
      <c r="H8887" s="36"/>
    </row>
    <row r="8888" spans="8:8" s="32" customFormat="1" ht="12.75" customHeight="1" x14ac:dyDescent="0.2">
      <c r="H8888" s="36"/>
    </row>
    <row r="8889" spans="8:8" s="32" customFormat="1" ht="12.75" customHeight="1" x14ac:dyDescent="0.2">
      <c r="H8889" s="36"/>
    </row>
    <row r="8890" spans="8:8" s="32" customFormat="1" ht="12.75" customHeight="1" x14ac:dyDescent="0.2">
      <c r="H8890" s="36"/>
    </row>
    <row r="8891" spans="8:8" s="32" customFormat="1" ht="12.75" customHeight="1" x14ac:dyDescent="0.2">
      <c r="H8891" s="36"/>
    </row>
    <row r="8892" spans="8:8" s="32" customFormat="1" ht="12.75" customHeight="1" x14ac:dyDescent="0.2">
      <c r="H8892" s="36"/>
    </row>
    <row r="8893" spans="8:8" s="32" customFormat="1" ht="12.75" customHeight="1" x14ac:dyDescent="0.2">
      <c r="H8893" s="36"/>
    </row>
    <row r="8894" spans="8:8" s="32" customFormat="1" ht="12.75" customHeight="1" x14ac:dyDescent="0.2">
      <c r="H8894" s="36"/>
    </row>
    <row r="8895" spans="8:8" s="32" customFormat="1" ht="12.75" customHeight="1" x14ac:dyDescent="0.2">
      <c r="H8895" s="36"/>
    </row>
    <row r="8896" spans="8:8" s="32" customFormat="1" ht="12.75" customHeight="1" x14ac:dyDescent="0.2">
      <c r="H8896" s="36"/>
    </row>
    <row r="8897" spans="8:8" s="32" customFormat="1" ht="12.75" customHeight="1" x14ac:dyDescent="0.2">
      <c r="H8897" s="36"/>
    </row>
    <row r="8898" spans="8:8" s="32" customFormat="1" ht="12.75" customHeight="1" x14ac:dyDescent="0.2">
      <c r="H8898" s="36"/>
    </row>
    <row r="8899" spans="8:8" s="32" customFormat="1" ht="12.75" customHeight="1" x14ac:dyDescent="0.2">
      <c r="H8899" s="36"/>
    </row>
    <row r="8900" spans="8:8" s="32" customFormat="1" ht="12.75" customHeight="1" x14ac:dyDescent="0.2">
      <c r="H8900" s="36"/>
    </row>
    <row r="8901" spans="8:8" s="32" customFormat="1" ht="12.75" customHeight="1" x14ac:dyDescent="0.2">
      <c r="H8901" s="36"/>
    </row>
    <row r="8902" spans="8:8" s="32" customFormat="1" ht="12.75" customHeight="1" x14ac:dyDescent="0.2">
      <c r="H8902" s="36"/>
    </row>
    <row r="8903" spans="8:8" s="32" customFormat="1" ht="12.75" customHeight="1" x14ac:dyDescent="0.2">
      <c r="H8903" s="36"/>
    </row>
    <row r="8904" spans="8:8" s="32" customFormat="1" ht="12.75" customHeight="1" x14ac:dyDescent="0.2">
      <c r="H8904" s="36"/>
    </row>
    <row r="8905" spans="8:8" s="32" customFormat="1" ht="12.75" customHeight="1" x14ac:dyDescent="0.2">
      <c r="H8905" s="36"/>
    </row>
    <row r="8906" spans="8:8" s="32" customFormat="1" ht="12.75" customHeight="1" x14ac:dyDescent="0.2">
      <c r="H8906" s="36"/>
    </row>
    <row r="8907" spans="8:8" s="32" customFormat="1" ht="12.75" customHeight="1" x14ac:dyDescent="0.2">
      <c r="H8907" s="36"/>
    </row>
    <row r="8908" spans="8:8" s="32" customFormat="1" ht="12.75" customHeight="1" x14ac:dyDescent="0.2">
      <c r="H8908" s="36"/>
    </row>
    <row r="8909" spans="8:8" s="32" customFormat="1" ht="12.75" customHeight="1" x14ac:dyDescent="0.2">
      <c r="H8909" s="36"/>
    </row>
    <row r="8910" spans="8:8" s="32" customFormat="1" ht="12.75" customHeight="1" x14ac:dyDescent="0.2">
      <c r="H8910" s="36"/>
    </row>
    <row r="8911" spans="8:8" s="32" customFormat="1" ht="12.75" customHeight="1" x14ac:dyDescent="0.2">
      <c r="H8911" s="36"/>
    </row>
    <row r="8912" spans="8:8" s="32" customFormat="1" ht="12.75" customHeight="1" x14ac:dyDescent="0.2">
      <c r="H8912" s="36"/>
    </row>
    <row r="8913" spans="8:8" s="32" customFormat="1" ht="12.75" customHeight="1" x14ac:dyDescent="0.2">
      <c r="H8913" s="36"/>
    </row>
    <row r="8914" spans="8:8" s="32" customFormat="1" ht="12.75" customHeight="1" x14ac:dyDescent="0.2">
      <c r="H8914" s="36"/>
    </row>
    <row r="8915" spans="8:8" s="32" customFormat="1" ht="12.75" customHeight="1" x14ac:dyDescent="0.2">
      <c r="H8915" s="36"/>
    </row>
    <row r="8916" spans="8:8" s="32" customFormat="1" ht="12.75" customHeight="1" x14ac:dyDescent="0.2">
      <c r="H8916" s="36"/>
    </row>
    <row r="8917" spans="8:8" s="32" customFormat="1" ht="12.75" customHeight="1" x14ac:dyDescent="0.2">
      <c r="H8917" s="36"/>
    </row>
    <row r="8918" spans="8:8" s="32" customFormat="1" ht="12.75" customHeight="1" x14ac:dyDescent="0.2">
      <c r="H8918" s="36"/>
    </row>
    <row r="8919" spans="8:8" s="32" customFormat="1" ht="12.75" customHeight="1" x14ac:dyDescent="0.2">
      <c r="H8919" s="36"/>
    </row>
    <row r="8920" spans="8:8" s="32" customFormat="1" ht="12.75" customHeight="1" x14ac:dyDescent="0.2">
      <c r="H8920" s="36"/>
    </row>
    <row r="8921" spans="8:8" s="32" customFormat="1" ht="12.75" customHeight="1" x14ac:dyDescent="0.2">
      <c r="H8921" s="36"/>
    </row>
    <row r="8922" spans="8:8" s="32" customFormat="1" ht="12.75" customHeight="1" x14ac:dyDescent="0.2">
      <c r="H8922" s="36"/>
    </row>
    <row r="8923" spans="8:8" s="32" customFormat="1" ht="12.75" customHeight="1" x14ac:dyDescent="0.2">
      <c r="H8923" s="36"/>
    </row>
    <row r="8924" spans="8:8" s="32" customFormat="1" ht="12.75" customHeight="1" x14ac:dyDescent="0.2">
      <c r="H8924" s="36"/>
    </row>
    <row r="8925" spans="8:8" s="32" customFormat="1" ht="12.75" customHeight="1" x14ac:dyDescent="0.2">
      <c r="H8925" s="36"/>
    </row>
    <row r="8926" spans="8:8" s="32" customFormat="1" ht="12.75" customHeight="1" x14ac:dyDescent="0.2">
      <c r="H8926" s="36"/>
    </row>
    <row r="8927" spans="8:8" s="32" customFormat="1" ht="12.75" customHeight="1" x14ac:dyDescent="0.2">
      <c r="H8927" s="36"/>
    </row>
    <row r="8928" spans="8:8" s="32" customFormat="1" ht="12.75" customHeight="1" x14ac:dyDescent="0.2">
      <c r="H8928" s="36"/>
    </row>
    <row r="8929" spans="8:8" s="32" customFormat="1" ht="12.75" customHeight="1" x14ac:dyDescent="0.2">
      <c r="H8929" s="36"/>
    </row>
    <row r="8930" spans="8:8" s="32" customFormat="1" ht="12.75" customHeight="1" x14ac:dyDescent="0.2">
      <c r="H8930" s="36"/>
    </row>
    <row r="8931" spans="8:8" s="32" customFormat="1" ht="12.75" customHeight="1" x14ac:dyDescent="0.2">
      <c r="H8931" s="36"/>
    </row>
    <row r="8932" spans="8:8" s="32" customFormat="1" ht="12.75" customHeight="1" x14ac:dyDescent="0.2">
      <c r="H8932" s="36"/>
    </row>
    <row r="8933" spans="8:8" s="32" customFormat="1" ht="12.75" customHeight="1" x14ac:dyDescent="0.2">
      <c r="H8933" s="36"/>
    </row>
    <row r="8934" spans="8:8" s="32" customFormat="1" ht="12.75" customHeight="1" x14ac:dyDescent="0.2">
      <c r="H8934" s="36"/>
    </row>
    <row r="8935" spans="8:8" s="32" customFormat="1" ht="12.75" customHeight="1" x14ac:dyDescent="0.2">
      <c r="H8935" s="36"/>
    </row>
    <row r="8936" spans="8:8" s="32" customFormat="1" ht="12.75" customHeight="1" x14ac:dyDescent="0.2">
      <c r="H8936" s="36"/>
    </row>
    <row r="8937" spans="8:8" s="32" customFormat="1" ht="12.75" customHeight="1" x14ac:dyDescent="0.2">
      <c r="H8937" s="36"/>
    </row>
    <row r="8938" spans="8:8" s="32" customFormat="1" ht="12.75" customHeight="1" x14ac:dyDescent="0.2">
      <c r="H8938" s="36"/>
    </row>
    <row r="8939" spans="8:8" s="32" customFormat="1" ht="12.75" customHeight="1" x14ac:dyDescent="0.2">
      <c r="H8939" s="36"/>
    </row>
    <row r="8940" spans="8:8" s="32" customFormat="1" ht="12.75" customHeight="1" x14ac:dyDescent="0.2">
      <c r="H8940" s="36"/>
    </row>
    <row r="8941" spans="8:8" s="32" customFormat="1" ht="12.75" customHeight="1" x14ac:dyDescent="0.2">
      <c r="H8941" s="36"/>
    </row>
    <row r="8942" spans="8:8" s="32" customFormat="1" ht="12.75" customHeight="1" x14ac:dyDescent="0.2">
      <c r="H8942" s="36"/>
    </row>
    <row r="8943" spans="8:8" s="32" customFormat="1" ht="12.75" customHeight="1" x14ac:dyDescent="0.2">
      <c r="H8943" s="36"/>
    </row>
    <row r="8944" spans="8:8" s="32" customFormat="1" ht="12.75" customHeight="1" x14ac:dyDescent="0.2">
      <c r="H8944" s="36"/>
    </row>
    <row r="8945" spans="8:8" s="32" customFormat="1" ht="12.75" customHeight="1" x14ac:dyDescent="0.2">
      <c r="H8945" s="36"/>
    </row>
    <row r="8946" spans="8:8" s="32" customFormat="1" ht="12.75" customHeight="1" x14ac:dyDescent="0.2">
      <c r="H8946" s="36"/>
    </row>
    <row r="8947" spans="8:8" s="32" customFormat="1" ht="12.75" customHeight="1" x14ac:dyDescent="0.2">
      <c r="H8947" s="36"/>
    </row>
    <row r="8948" spans="8:8" s="32" customFormat="1" ht="12.75" customHeight="1" x14ac:dyDescent="0.2">
      <c r="H8948" s="36"/>
    </row>
    <row r="8949" spans="8:8" s="32" customFormat="1" ht="12.75" customHeight="1" x14ac:dyDescent="0.2">
      <c r="H8949" s="36"/>
    </row>
    <row r="8950" spans="8:8" s="32" customFormat="1" ht="12.75" customHeight="1" x14ac:dyDescent="0.2">
      <c r="H8950" s="36"/>
    </row>
    <row r="8951" spans="8:8" s="32" customFormat="1" ht="12.75" customHeight="1" x14ac:dyDescent="0.2">
      <c r="H8951" s="36"/>
    </row>
    <row r="8952" spans="8:8" s="32" customFormat="1" ht="12.75" customHeight="1" x14ac:dyDescent="0.2">
      <c r="H8952" s="36"/>
    </row>
    <row r="8953" spans="8:8" s="32" customFormat="1" ht="12.75" customHeight="1" x14ac:dyDescent="0.2">
      <c r="H8953" s="36"/>
    </row>
    <row r="8954" spans="8:8" s="32" customFormat="1" ht="12.75" customHeight="1" x14ac:dyDescent="0.2">
      <c r="H8954" s="36"/>
    </row>
    <row r="8955" spans="8:8" s="32" customFormat="1" ht="12.75" customHeight="1" x14ac:dyDescent="0.2">
      <c r="H8955" s="36"/>
    </row>
    <row r="8956" spans="8:8" s="32" customFormat="1" ht="12.75" customHeight="1" x14ac:dyDescent="0.2">
      <c r="H8956" s="36"/>
    </row>
    <row r="8957" spans="8:8" s="32" customFormat="1" ht="12.75" customHeight="1" x14ac:dyDescent="0.2">
      <c r="H8957" s="36"/>
    </row>
    <row r="8958" spans="8:8" s="32" customFormat="1" ht="12.75" customHeight="1" x14ac:dyDescent="0.2">
      <c r="H8958" s="36"/>
    </row>
    <row r="8959" spans="8:8" s="32" customFormat="1" ht="12.75" customHeight="1" x14ac:dyDescent="0.2">
      <c r="H8959" s="36"/>
    </row>
    <row r="8960" spans="8:8" s="32" customFormat="1" ht="12.75" customHeight="1" x14ac:dyDescent="0.2">
      <c r="H8960" s="36"/>
    </row>
    <row r="8961" spans="8:8" s="32" customFormat="1" ht="12.75" customHeight="1" x14ac:dyDescent="0.2">
      <c r="H8961" s="36"/>
    </row>
    <row r="8962" spans="8:8" s="32" customFormat="1" ht="12.75" customHeight="1" x14ac:dyDescent="0.2">
      <c r="H8962" s="36"/>
    </row>
    <row r="8963" spans="8:8" s="32" customFormat="1" ht="12.75" customHeight="1" x14ac:dyDescent="0.2">
      <c r="H8963" s="36"/>
    </row>
    <row r="8964" spans="8:8" s="32" customFormat="1" ht="12.75" customHeight="1" x14ac:dyDescent="0.2">
      <c r="H8964" s="36"/>
    </row>
    <row r="8965" spans="8:8" s="32" customFormat="1" ht="12.75" customHeight="1" x14ac:dyDescent="0.2">
      <c r="H8965" s="36"/>
    </row>
    <row r="8966" spans="8:8" s="32" customFormat="1" ht="12.75" customHeight="1" x14ac:dyDescent="0.2">
      <c r="H8966" s="36"/>
    </row>
    <row r="8967" spans="8:8" s="32" customFormat="1" ht="12.75" customHeight="1" x14ac:dyDescent="0.2">
      <c r="H8967" s="36"/>
    </row>
    <row r="8968" spans="8:8" s="32" customFormat="1" ht="12.75" customHeight="1" x14ac:dyDescent="0.2">
      <c r="H8968" s="36"/>
    </row>
    <row r="8969" spans="8:8" s="32" customFormat="1" ht="12.75" customHeight="1" x14ac:dyDescent="0.2">
      <c r="H8969" s="36"/>
    </row>
    <row r="8970" spans="8:8" s="32" customFormat="1" ht="12.75" customHeight="1" x14ac:dyDescent="0.2">
      <c r="H8970" s="36"/>
    </row>
    <row r="8971" spans="8:8" s="32" customFormat="1" ht="12.75" customHeight="1" x14ac:dyDescent="0.2">
      <c r="H8971" s="36"/>
    </row>
    <row r="8972" spans="8:8" s="32" customFormat="1" ht="12.75" customHeight="1" x14ac:dyDescent="0.2">
      <c r="H8972" s="36"/>
    </row>
    <row r="8973" spans="8:8" s="32" customFormat="1" ht="12.75" customHeight="1" x14ac:dyDescent="0.2">
      <c r="H8973" s="36"/>
    </row>
    <row r="8974" spans="8:8" s="32" customFormat="1" ht="12.75" customHeight="1" x14ac:dyDescent="0.2">
      <c r="H8974" s="36"/>
    </row>
    <row r="8975" spans="8:8" s="32" customFormat="1" ht="12.75" customHeight="1" x14ac:dyDescent="0.2">
      <c r="H8975" s="36"/>
    </row>
    <row r="8976" spans="8:8" s="32" customFormat="1" ht="12.75" customHeight="1" x14ac:dyDescent="0.2">
      <c r="H8976" s="36"/>
    </row>
    <row r="8977" spans="8:8" s="32" customFormat="1" ht="12.75" customHeight="1" x14ac:dyDescent="0.2">
      <c r="H8977" s="36"/>
    </row>
    <row r="8978" spans="8:8" s="32" customFormat="1" ht="12.75" customHeight="1" x14ac:dyDescent="0.2">
      <c r="H8978" s="36"/>
    </row>
    <row r="8979" spans="8:8" s="32" customFormat="1" ht="12.75" customHeight="1" x14ac:dyDescent="0.2">
      <c r="H8979" s="36"/>
    </row>
    <row r="8980" spans="8:8" s="32" customFormat="1" ht="12.75" customHeight="1" x14ac:dyDescent="0.2">
      <c r="H8980" s="36"/>
    </row>
    <row r="8981" spans="8:8" s="32" customFormat="1" ht="12.75" customHeight="1" x14ac:dyDescent="0.2">
      <c r="H8981" s="36"/>
    </row>
    <row r="8982" spans="8:8" s="32" customFormat="1" ht="12.75" customHeight="1" x14ac:dyDescent="0.2">
      <c r="H8982" s="36"/>
    </row>
    <row r="8983" spans="8:8" s="32" customFormat="1" ht="12.75" customHeight="1" x14ac:dyDescent="0.2">
      <c r="H8983" s="36"/>
    </row>
    <row r="8984" spans="8:8" s="32" customFormat="1" ht="12.75" customHeight="1" x14ac:dyDescent="0.2">
      <c r="H8984" s="36"/>
    </row>
    <row r="8985" spans="8:8" s="32" customFormat="1" ht="12.75" customHeight="1" x14ac:dyDescent="0.2">
      <c r="H8985" s="36"/>
    </row>
    <row r="8986" spans="8:8" s="32" customFormat="1" ht="12.75" customHeight="1" x14ac:dyDescent="0.2">
      <c r="H8986" s="36"/>
    </row>
    <row r="8987" spans="8:8" s="32" customFormat="1" ht="12.75" customHeight="1" x14ac:dyDescent="0.2">
      <c r="H8987" s="36"/>
    </row>
    <row r="8988" spans="8:8" s="32" customFormat="1" ht="12.75" customHeight="1" x14ac:dyDescent="0.2">
      <c r="H8988" s="36"/>
    </row>
    <row r="8989" spans="8:8" s="32" customFormat="1" ht="12.75" customHeight="1" x14ac:dyDescent="0.2">
      <c r="H8989" s="36"/>
    </row>
    <row r="8990" spans="8:8" s="32" customFormat="1" ht="12.75" customHeight="1" x14ac:dyDescent="0.2">
      <c r="H8990" s="36"/>
    </row>
    <row r="8991" spans="8:8" s="32" customFormat="1" ht="12.75" customHeight="1" x14ac:dyDescent="0.2">
      <c r="H8991" s="36"/>
    </row>
    <row r="8992" spans="8:8" s="32" customFormat="1" ht="12.75" customHeight="1" x14ac:dyDescent="0.2">
      <c r="H8992" s="36"/>
    </row>
    <row r="8993" spans="8:8" s="32" customFormat="1" ht="12.75" customHeight="1" x14ac:dyDescent="0.2">
      <c r="H8993" s="36"/>
    </row>
    <row r="8994" spans="8:8" s="32" customFormat="1" ht="12.75" customHeight="1" x14ac:dyDescent="0.2">
      <c r="H8994" s="36"/>
    </row>
    <row r="8995" spans="8:8" s="32" customFormat="1" ht="12.75" customHeight="1" x14ac:dyDescent="0.2">
      <c r="H8995" s="36"/>
    </row>
    <row r="8996" spans="8:8" s="32" customFormat="1" ht="12.75" customHeight="1" x14ac:dyDescent="0.2">
      <c r="H8996" s="36"/>
    </row>
    <row r="8997" spans="8:8" s="32" customFormat="1" ht="12.75" customHeight="1" x14ac:dyDescent="0.2">
      <c r="H8997" s="36"/>
    </row>
    <row r="8998" spans="8:8" s="32" customFormat="1" ht="12.75" customHeight="1" x14ac:dyDescent="0.2">
      <c r="H8998" s="36"/>
    </row>
    <row r="8999" spans="8:8" s="32" customFormat="1" ht="12.75" customHeight="1" x14ac:dyDescent="0.2">
      <c r="H8999" s="36"/>
    </row>
    <row r="9000" spans="8:8" s="32" customFormat="1" ht="12.75" customHeight="1" x14ac:dyDescent="0.2">
      <c r="H9000" s="36"/>
    </row>
    <row r="9001" spans="8:8" s="32" customFormat="1" ht="12.75" customHeight="1" x14ac:dyDescent="0.2">
      <c r="H9001" s="36"/>
    </row>
    <row r="9002" spans="8:8" s="32" customFormat="1" ht="12.75" customHeight="1" x14ac:dyDescent="0.2">
      <c r="H9002" s="36"/>
    </row>
    <row r="9003" spans="8:8" s="32" customFormat="1" ht="12.75" customHeight="1" x14ac:dyDescent="0.2">
      <c r="H9003" s="36"/>
    </row>
    <row r="9004" spans="8:8" s="32" customFormat="1" ht="12.75" customHeight="1" x14ac:dyDescent="0.2">
      <c r="H9004" s="36"/>
    </row>
    <row r="9005" spans="8:8" s="32" customFormat="1" ht="12.75" customHeight="1" x14ac:dyDescent="0.2">
      <c r="H9005" s="36"/>
    </row>
    <row r="9006" spans="8:8" s="32" customFormat="1" ht="12.75" customHeight="1" x14ac:dyDescent="0.2">
      <c r="H9006" s="36"/>
    </row>
    <row r="9007" spans="8:8" s="32" customFormat="1" ht="12.75" customHeight="1" x14ac:dyDescent="0.2">
      <c r="H9007" s="36"/>
    </row>
    <row r="9008" spans="8:8" s="32" customFormat="1" ht="12.75" customHeight="1" x14ac:dyDescent="0.2">
      <c r="H9008" s="36"/>
    </row>
    <row r="9009" spans="8:8" s="32" customFormat="1" ht="12.75" customHeight="1" x14ac:dyDescent="0.2">
      <c r="H9009" s="36"/>
    </row>
    <row r="9010" spans="8:8" s="32" customFormat="1" ht="12.75" customHeight="1" x14ac:dyDescent="0.2">
      <c r="H9010" s="36"/>
    </row>
    <row r="9011" spans="8:8" s="32" customFormat="1" ht="12.75" customHeight="1" x14ac:dyDescent="0.2">
      <c r="H9011" s="36"/>
    </row>
    <row r="9012" spans="8:8" s="32" customFormat="1" ht="12.75" customHeight="1" x14ac:dyDescent="0.2">
      <c r="H9012" s="36"/>
    </row>
    <row r="9013" spans="8:8" s="32" customFormat="1" ht="12.75" customHeight="1" x14ac:dyDescent="0.2">
      <c r="H9013" s="36"/>
    </row>
    <row r="9014" spans="8:8" s="32" customFormat="1" ht="12.75" customHeight="1" x14ac:dyDescent="0.2">
      <c r="H9014" s="36"/>
    </row>
    <row r="9015" spans="8:8" s="32" customFormat="1" ht="12.75" customHeight="1" x14ac:dyDescent="0.2">
      <c r="H9015" s="36"/>
    </row>
    <row r="9016" spans="8:8" s="32" customFormat="1" ht="12.75" customHeight="1" x14ac:dyDescent="0.2">
      <c r="H9016" s="36"/>
    </row>
    <row r="9017" spans="8:8" s="32" customFormat="1" ht="12.75" customHeight="1" x14ac:dyDescent="0.2">
      <c r="H9017" s="36"/>
    </row>
    <row r="9018" spans="8:8" s="32" customFormat="1" ht="12.75" customHeight="1" x14ac:dyDescent="0.2">
      <c r="H9018" s="36"/>
    </row>
    <row r="9019" spans="8:8" s="32" customFormat="1" ht="12.75" customHeight="1" x14ac:dyDescent="0.2">
      <c r="H9019" s="36"/>
    </row>
    <row r="9020" spans="8:8" s="32" customFormat="1" ht="12.75" customHeight="1" x14ac:dyDescent="0.2">
      <c r="H9020" s="36"/>
    </row>
    <row r="9021" spans="8:8" s="32" customFormat="1" ht="12.75" customHeight="1" x14ac:dyDescent="0.2">
      <c r="H9021" s="36"/>
    </row>
    <row r="9022" spans="8:8" s="32" customFormat="1" ht="12.75" customHeight="1" x14ac:dyDescent="0.2">
      <c r="H9022" s="36"/>
    </row>
    <row r="9023" spans="8:8" s="32" customFormat="1" ht="12.75" customHeight="1" x14ac:dyDescent="0.2">
      <c r="H9023" s="36"/>
    </row>
    <row r="9024" spans="8:8" s="32" customFormat="1" ht="12.75" customHeight="1" x14ac:dyDescent="0.2">
      <c r="H9024" s="36"/>
    </row>
    <row r="9025" spans="8:8" s="32" customFormat="1" ht="12.75" customHeight="1" x14ac:dyDescent="0.2">
      <c r="H9025" s="36"/>
    </row>
    <row r="9026" spans="8:8" s="32" customFormat="1" ht="12.75" customHeight="1" x14ac:dyDescent="0.2">
      <c r="H9026" s="36"/>
    </row>
    <row r="9027" spans="8:8" s="32" customFormat="1" ht="12.75" customHeight="1" x14ac:dyDescent="0.2">
      <c r="H9027" s="36"/>
    </row>
    <row r="9028" spans="8:8" s="32" customFormat="1" ht="12.75" customHeight="1" x14ac:dyDescent="0.2">
      <c r="H9028" s="36"/>
    </row>
    <row r="9029" spans="8:8" s="32" customFormat="1" ht="12.75" customHeight="1" x14ac:dyDescent="0.2">
      <c r="H9029" s="36"/>
    </row>
    <row r="9030" spans="8:8" s="32" customFormat="1" ht="12.75" customHeight="1" x14ac:dyDescent="0.2">
      <c r="H9030" s="36"/>
    </row>
    <row r="9031" spans="8:8" s="32" customFormat="1" ht="12.75" customHeight="1" x14ac:dyDescent="0.2">
      <c r="H9031" s="36"/>
    </row>
    <row r="9032" spans="8:8" s="32" customFormat="1" ht="12.75" customHeight="1" x14ac:dyDescent="0.2">
      <c r="H9032" s="36"/>
    </row>
    <row r="9033" spans="8:8" s="32" customFormat="1" ht="12.75" customHeight="1" x14ac:dyDescent="0.2">
      <c r="H9033" s="36"/>
    </row>
    <row r="9034" spans="8:8" s="32" customFormat="1" ht="12.75" customHeight="1" x14ac:dyDescent="0.2">
      <c r="H9034" s="36"/>
    </row>
    <row r="9035" spans="8:8" s="32" customFormat="1" ht="12.75" customHeight="1" x14ac:dyDescent="0.2">
      <c r="H9035" s="36"/>
    </row>
    <row r="9036" spans="8:8" s="32" customFormat="1" ht="12.75" customHeight="1" x14ac:dyDescent="0.2">
      <c r="H9036" s="36"/>
    </row>
    <row r="9037" spans="8:8" s="32" customFormat="1" ht="12.75" customHeight="1" x14ac:dyDescent="0.2">
      <c r="H9037" s="36"/>
    </row>
    <row r="9038" spans="8:8" s="32" customFormat="1" ht="12.75" customHeight="1" x14ac:dyDescent="0.2">
      <c r="H9038" s="36"/>
    </row>
    <row r="9039" spans="8:8" s="32" customFormat="1" ht="12.75" customHeight="1" x14ac:dyDescent="0.2">
      <c r="H9039" s="36"/>
    </row>
    <row r="9040" spans="8:8" s="32" customFormat="1" ht="12.75" customHeight="1" x14ac:dyDescent="0.2">
      <c r="H9040" s="36"/>
    </row>
    <row r="9041" spans="8:8" s="32" customFormat="1" ht="12.75" customHeight="1" x14ac:dyDescent="0.2">
      <c r="H9041" s="36"/>
    </row>
    <row r="9042" spans="8:8" s="32" customFormat="1" ht="12.75" customHeight="1" x14ac:dyDescent="0.2">
      <c r="H9042" s="36"/>
    </row>
    <row r="9043" spans="8:8" s="32" customFormat="1" ht="12.75" customHeight="1" x14ac:dyDescent="0.2">
      <c r="H9043" s="36"/>
    </row>
    <row r="9044" spans="8:8" s="32" customFormat="1" ht="12.75" customHeight="1" x14ac:dyDescent="0.2">
      <c r="H9044" s="36"/>
    </row>
    <row r="9045" spans="8:8" s="32" customFormat="1" ht="12.75" customHeight="1" x14ac:dyDescent="0.2">
      <c r="H9045" s="36"/>
    </row>
    <row r="9046" spans="8:8" s="32" customFormat="1" ht="12.75" customHeight="1" x14ac:dyDescent="0.2">
      <c r="H9046" s="36"/>
    </row>
    <row r="9047" spans="8:8" s="32" customFormat="1" ht="12.75" customHeight="1" x14ac:dyDescent="0.2">
      <c r="H9047" s="36"/>
    </row>
    <row r="9048" spans="8:8" s="32" customFormat="1" ht="12.75" customHeight="1" x14ac:dyDescent="0.2">
      <c r="H9048" s="36"/>
    </row>
    <row r="9049" spans="8:8" s="32" customFormat="1" ht="12.75" customHeight="1" x14ac:dyDescent="0.2">
      <c r="H9049" s="36"/>
    </row>
    <row r="9050" spans="8:8" s="32" customFormat="1" ht="12.75" customHeight="1" x14ac:dyDescent="0.2">
      <c r="H9050" s="36"/>
    </row>
    <row r="9051" spans="8:8" s="32" customFormat="1" ht="12.75" customHeight="1" x14ac:dyDescent="0.2">
      <c r="H9051" s="36"/>
    </row>
    <row r="9052" spans="8:8" s="32" customFormat="1" ht="12.75" customHeight="1" x14ac:dyDescent="0.2">
      <c r="H9052" s="36"/>
    </row>
    <row r="9053" spans="8:8" s="32" customFormat="1" ht="12.75" customHeight="1" x14ac:dyDescent="0.2">
      <c r="H9053" s="36"/>
    </row>
    <row r="9054" spans="8:8" s="32" customFormat="1" ht="12.75" customHeight="1" x14ac:dyDescent="0.2">
      <c r="H9054" s="36"/>
    </row>
    <row r="9055" spans="8:8" s="32" customFormat="1" ht="12.75" customHeight="1" x14ac:dyDescent="0.2">
      <c r="H9055" s="36"/>
    </row>
    <row r="9056" spans="8:8" s="32" customFormat="1" ht="12.75" customHeight="1" x14ac:dyDescent="0.2">
      <c r="H9056" s="36"/>
    </row>
    <row r="9057" spans="8:8" s="32" customFormat="1" ht="12.75" customHeight="1" x14ac:dyDescent="0.2">
      <c r="H9057" s="36"/>
    </row>
    <row r="9058" spans="8:8" s="32" customFormat="1" ht="12.75" customHeight="1" x14ac:dyDescent="0.2">
      <c r="H9058" s="36"/>
    </row>
    <row r="9059" spans="8:8" s="32" customFormat="1" ht="12.75" customHeight="1" x14ac:dyDescent="0.2">
      <c r="H9059" s="36"/>
    </row>
    <row r="9060" spans="8:8" s="32" customFormat="1" ht="12.75" customHeight="1" x14ac:dyDescent="0.2">
      <c r="H9060" s="36"/>
    </row>
    <row r="9061" spans="8:8" s="32" customFormat="1" ht="12.75" customHeight="1" x14ac:dyDescent="0.2">
      <c r="H9061" s="36"/>
    </row>
    <row r="9062" spans="8:8" s="32" customFormat="1" ht="12.75" customHeight="1" x14ac:dyDescent="0.2">
      <c r="H9062" s="36"/>
    </row>
    <row r="9063" spans="8:8" s="32" customFormat="1" ht="12.75" customHeight="1" x14ac:dyDescent="0.2">
      <c r="H9063" s="36"/>
    </row>
    <row r="9064" spans="8:8" s="32" customFormat="1" ht="12.75" customHeight="1" x14ac:dyDescent="0.2">
      <c r="H9064" s="36"/>
    </row>
    <row r="9065" spans="8:8" s="32" customFormat="1" ht="12.75" customHeight="1" x14ac:dyDescent="0.2">
      <c r="H9065" s="36"/>
    </row>
    <row r="9066" spans="8:8" s="32" customFormat="1" ht="12.75" customHeight="1" x14ac:dyDescent="0.2">
      <c r="H9066" s="36"/>
    </row>
    <row r="9067" spans="8:8" s="32" customFormat="1" ht="12.75" customHeight="1" x14ac:dyDescent="0.2">
      <c r="H9067" s="36"/>
    </row>
    <row r="9068" spans="8:8" s="32" customFormat="1" ht="12.75" customHeight="1" x14ac:dyDescent="0.2">
      <c r="H9068" s="36"/>
    </row>
    <row r="9069" spans="8:8" s="32" customFormat="1" ht="12.75" customHeight="1" x14ac:dyDescent="0.2">
      <c r="H9069" s="36"/>
    </row>
    <row r="9070" spans="8:8" s="32" customFormat="1" ht="12.75" customHeight="1" x14ac:dyDescent="0.2">
      <c r="H9070" s="36"/>
    </row>
    <row r="9071" spans="8:8" s="32" customFormat="1" ht="12.75" customHeight="1" x14ac:dyDescent="0.2">
      <c r="H9071" s="36"/>
    </row>
    <row r="9072" spans="8:8" s="32" customFormat="1" ht="12.75" customHeight="1" x14ac:dyDescent="0.2">
      <c r="H9072" s="36"/>
    </row>
    <row r="9073" spans="8:8" s="32" customFormat="1" ht="12.75" customHeight="1" x14ac:dyDescent="0.2">
      <c r="H9073" s="36"/>
    </row>
    <row r="9074" spans="8:8" s="32" customFormat="1" ht="12.75" customHeight="1" x14ac:dyDescent="0.2">
      <c r="H9074" s="36"/>
    </row>
    <row r="9075" spans="8:8" s="32" customFormat="1" ht="12.75" customHeight="1" x14ac:dyDescent="0.2">
      <c r="H9075" s="36"/>
    </row>
    <row r="9076" spans="8:8" s="32" customFormat="1" ht="12.75" customHeight="1" x14ac:dyDescent="0.2">
      <c r="H9076" s="36"/>
    </row>
    <row r="9077" spans="8:8" s="32" customFormat="1" ht="12.75" customHeight="1" x14ac:dyDescent="0.2">
      <c r="H9077" s="36"/>
    </row>
    <row r="9078" spans="8:8" s="32" customFormat="1" ht="12.75" customHeight="1" x14ac:dyDescent="0.2">
      <c r="H9078" s="36"/>
    </row>
    <row r="9079" spans="8:8" s="32" customFormat="1" ht="12.75" customHeight="1" x14ac:dyDescent="0.2">
      <c r="H9079" s="36"/>
    </row>
    <row r="9080" spans="8:8" s="32" customFormat="1" ht="12.75" customHeight="1" x14ac:dyDescent="0.2">
      <c r="H9080" s="36"/>
    </row>
    <row r="9081" spans="8:8" s="32" customFormat="1" ht="12.75" customHeight="1" x14ac:dyDescent="0.2">
      <c r="H9081" s="36"/>
    </row>
    <row r="9082" spans="8:8" s="32" customFormat="1" ht="12.75" customHeight="1" x14ac:dyDescent="0.2">
      <c r="H9082" s="36"/>
    </row>
    <row r="9083" spans="8:8" s="32" customFormat="1" ht="12.75" customHeight="1" x14ac:dyDescent="0.2">
      <c r="H9083" s="36"/>
    </row>
    <row r="9084" spans="8:8" s="32" customFormat="1" ht="12.75" customHeight="1" x14ac:dyDescent="0.2">
      <c r="H9084" s="36"/>
    </row>
    <row r="9085" spans="8:8" s="32" customFormat="1" ht="12.75" customHeight="1" x14ac:dyDescent="0.2">
      <c r="H9085" s="36"/>
    </row>
    <row r="9086" spans="8:8" s="32" customFormat="1" ht="12.75" customHeight="1" x14ac:dyDescent="0.2">
      <c r="H9086" s="36"/>
    </row>
    <row r="9087" spans="8:8" s="32" customFormat="1" ht="12.75" customHeight="1" x14ac:dyDescent="0.2">
      <c r="H9087" s="36"/>
    </row>
    <row r="9088" spans="8:8" s="32" customFormat="1" ht="12.75" customHeight="1" x14ac:dyDescent="0.2">
      <c r="H9088" s="36"/>
    </row>
    <row r="9089" spans="8:8" s="32" customFormat="1" ht="12.75" customHeight="1" x14ac:dyDescent="0.2">
      <c r="H9089" s="36"/>
    </row>
    <row r="9090" spans="8:8" s="32" customFormat="1" ht="12.75" customHeight="1" x14ac:dyDescent="0.2">
      <c r="H9090" s="36"/>
    </row>
    <row r="9091" spans="8:8" s="32" customFormat="1" ht="12.75" customHeight="1" x14ac:dyDescent="0.2">
      <c r="H9091" s="36"/>
    </row>
    <row r="9092" spans="8:8" s="32" customFormat="1" ht="12.75" customHeight="1" x14ac:dyDescent="0.2">
      <c r="H9092" s="36"/>
    </row>
    <row r="9093" spans="8:8" s="32" customFormat="1" ht="12.75" customHeight="1" x14ac:dyDescent="0.2">
      <c r="H9093" s="36"/>
    </row>
    <row r="9094" spans="8:8" s="32" customFormat="1" ht="12.75" customHeight="1" x14ac:dyDescent="0.2">
      <c r="H9094" s="36"/>
    </row>
    <row r="9095" spans="8:8" s="32" customFormat="1" ht="12.75" customHeight="1" x14ac:dyDescent="0.2">
      <c r="H9095" s="36"/>
    </row>
    <row r="9096" spans="8:8" s="32" customFormat="1" ht="12.75" customHeight="1" x14ac:dyDescent="0.2">
      <c r="H9096" s="36"/>
    </row>
    <row r="9097" spans="8:8" s="32" customFormat="1" ht="12.75" customHeight="1" x14ac:dyDescent="0.2">
      <c r="H9097" s="36"/>
    </row>
    <row r="9098" spans="8:8" s="32" customFormat="1" ht="12.75" customHeight="1" x14ac:dyDescent="0.2">
      <c r="H9098" s="36"/>
    </row>
    <row r="9099" spans="8:8" s="32" customFormat="1" ht="12.75" customHeight="1" x14ac:dyDescent="0.2">
      <c r="H9099" s="36"/>
    </row>
    <row r="9100" spans="8:8" s="32" customFormat="1" ht="12.75" customHeight="1" x14ac:dyDescent="0.2">
      <c r="H9100" s="36"/>
    </row>
    <row r="9101" spans="8:8" s="32" customFormat="1" ht="12.75" customHeight="1" x14ac:dyDescent="0.2">
      <c r="H9101" s="36"/>
    </row>
    <row r="9102" spans="8:8" s="32" customFormat="1" ht="12.75" customHeight="1" x14ac:dyDescent="0.2">
      <c r="H9102" s="36"/>
    </row>
    <row r="9103" spans="8:8" s="32" customFormat="1" ht="12.75" customHeight="1" x14ac:dyDescent="0.2">
      <c r="H9103" s="36"/>
    </row>
    <row r="9104" spans="8:8" s="32" customFormat="1" ht="12.75" customHeight="1" x14ac:dyDescent="0.2">
      <c r="H9104" s="36"/>
    </row>
    <row r="9105" spans="8:8" s="32" customFormat="1" ht="12.75" customHeight="1" x14ac:dyDescent="0.2">
      <c r="H9105" s="36"/>
    </row>
    <row r="9106" spans="8:8" s="32" customFormat="1" ht="12.75" customHeight="1" x14ac:dyDescent="0.2">
      <c r="H9106" s="36"/>
    </row>
    <row r="9107" spans="8:8" s="32" customFormat="1" ht="12.75" customHeight="1" x14ac:dyDescent="0.2">
      <c r="H9107" s="36"/>
    </row>
    <row r="9108" spans="8:8" s="32" customFormat="1" ht="12.75" customHeight="1" x14ac:dyDescent="0.2">
      <c r="H9108" s="36"/>
    </row>
    <row r="9109" spans="8:8" s="32" customFormat="1" ht="12.75" customHeight="1" x14ac:dyDescent="0.2">
      <c r="H9109" s="36"/>
    </row>
    <row r="9110" spans="8:8" s="32" customFormat="1" ht="12.75" customHeight="1" x14ac:dyDescent="0.2">
      <c r="H9110" s="36"/>
    </row>
    <row r="9111" spans="8:8" s="32" customFormat="1" ht="12.75" customHeight="1" x14ac:dyDescent="0.2">
      <c r="H9111" s="36"/>
    </row>
    <row r="9112" spans="8:8" s="32" customFormat="1" ht="12.75" customHeight="1" x14ac:dyDescent="0.2">
      <c r="H9112" s="36"/>
    </row>
    <row r="9113" spans="8:8" s="32" customFormat="1" ht="12.75" customHeight="1" x14ac:dyDescent="0.2">
      <c r="H9113" s="36"/>
    </row>
    <row r="9114" spans="8:8" s="32" customFormat="1" ht="12.75" customHeight="1" x14ac:dyDescent="0.2">
      <c r="H9114" s="36"/>
    </row>
    <row r="9115" spans="8:8" s="32" customFormat="1" ht="12.75" customHeight="1" x14ac:dyDescent="0.2">
      <c r="H9115" s="36"/>
    </row>
    <row r="9116" spans="8:8" s="32" customFormat="1" ht="12.75" customHeight="1" x14ac:dyDescent="0.2">
      <c r="H9116" s="36"/>
    </row>
    <row r="9117" spans="8:8" s="32" customFormat="1" ht="12.75" customHeight="1" x14ac:dyDescent="0.2">
      <c r="H9117" s="36"/>
    </row>
    <row r="9118" spans="8:8" s="32" customFormat="1" ht="12.75" customHeight="1" x14ac:dyDescent="0.2">
      <c r="H9118" s="36"/>
    </row>
    <row r="9119" spans="8:8" s="32" customFormat="1" ht="12.75" customHeight="1" x14ac:dyDescent="0.2">
      <c r="H9119" s="36"/>
    </row>
    <row r="9120" spans="8:8" s="32" customFormat="1" ht="12.75" customHeight="1" x14ac:dyDescent="0.2">
      <c r="H9120" s="36"/>
    </row>
    <row r="9121" spans="8:8" s="32" customFormat="1" ht="12.75" customHeight="1" x14ac:dyDescent="0.2">
      <c r="H9121" s="36"/>
    </row>
    <row r="9122" spans="8:8" s="32" customFormat="1" ht="12.75" customHeight="1" x14ac:dyDescent="0.2">
      <c r="H9122" s="36"/>
    </row>
    <row r="9123" spans="8:8" s="32" customFormat="1" ht="12.75" customHeight="1" x14ac:dyDescent="0.2">
      <c r="H9123" s="36"/>
    </row>
    <row r="9124" spans="8:8" s="32" customFormat="1" ht="12.75" customHeight="1" x14ac:dyDescent="0.2">
      <c r="H9124" s="36"/>
    </row>
    <row r="9125" spans="8:8" s="32" customFormat="1" ht="12.75" customHeight="1" x14ac:dyDescent="0.2">
      <c r="H9125" s="36"/>
    </row>
    <row r="9126" spans="8:8" s="32" customFormat="1" ht="12.75" customHeight="1" x14ac:dyDescent="0.2">
      <c r="H9126" s="36"/>
    </row>
    <row r="9127" spans="8:8" s="32" customFormat="1" ht="12.75" customHeight="1" x14ac:dyDescent="0.2">
      <c r="H9127" s="36"/>
    </row>
    <row r="9128" spans="8:8" s="32" customFormat="1" ht="12.75" customHeight="1" x14ac:dyDescent="0.2">
      <c r="H9128" s="36"/>
    </row>
    <row r="9129" spans="8:8" s="32" customFormat="1" ht="12.75" customHeight="1" x14ac:dyDescent="0.2">
      <c r="H9129" s="36"/>
    </row>
    <row r="9130" spans="8:8" s="32" customFormat="1" ht="12.75" customHeight="1" x14ac:dyDescent="0.2">
      <c r="H9130" s="36"/>
    </row>
    <row r="9131" spans="8:8" s="32" customFormat="1" ht="12.75" customHeight="1" x14ac:dyDescent="0.2">
      <c r="H9131" s="36"/>
    </row>
    <row r="9132" spans="8:8" s="32" customFormat="1" ht="12.75" customHeight="1" x14ac:dyDescent="0.2">
      <c r="H9132" s="36"/>
    </row>
    <row r="9133" spans="8:8" s="32" customFormat="1" ht="12.75" customHeight="1" x14ac:dyDescent="0.2">
      <c r="H9133" s="36"/>
    </row>
    <row r="9134" spans="8:8" s="32" customFormat="1" ht="12.75" customHeight="1" x14ac:dyDescent="0.2">
      <c r="H9134" s="36"/>
    </row>
    <row r="9135" spans="8:8" s="32" customFormat="1" ht="12.75" customHeight="1" x14ac:dyDescent="0.2">
      <c r="H9135" s="36"/>
    </row>
    <row r="9136" spans="8:8" s="32" customFormat="1" ht="12.75" customHeight="1" x14ac:dyDescent="0.2">
      <c r="H9136" s="36"/>
    </row>
    <row r="9137" spans="8:8" s="32" customFormat="1" ht="12.75" customHeight="1" x14ac:dyDescent="0.2">
      <c r="H9137" s="36"/>
    </row>
    <row r="9138" spans="8:8" s="32" customFormat="1" ht="12.75" customHeight="1" x14ac:dyDescent="0.2">
      <c r="H9138" s="36"/>
    </row>
    <row r="9139" spans="8:8" s="32" customFormat="1" ht="12.75" customHeight="1" x14ac:dyDescent="0.2">
      <c r="H9139" s="36"/>
    </row>
    <row r="9140" spans="8:8" s="32" customFormat="1" ht="12.75" customHeight="1" x14ac:dyDescent="0.2">
      <c r="H9140" s="36"/>
    </row>
    <row r="9141" spans="8:8" s="32" customFormat="1" ht="12.75" customHeight="1" x14ac:dyDescent="0.2">
      <c r="H9141" s="36"/>
    </row>
    <row r="9142" spans="8:8" s="32" customFormat="1" ht="12.75" customHeight="1" x14ac:dyDescent="0.2">
      <c r="H9142" s="36"/>
    </row>
    <row r="9143" spans="8:8" s="32" customFormat="1" ht="12.75" customHeight="1" x14ac:dyDescent="0.2">
      <c r="H9143" s="36"/>
    </row>
    <row r="9144" spans="8:8" s="32" customFormat="1" ht="12.75" customHeight="1" x14ac:dyDescent="0.2">
      <c r="H9144" s="36"/>
    </row>
    <row r="9145" spans="8:8" s="32" customFormat="1" ht="12.75" customHeight="1" x14ac:dyDescent="0.2">
      <c r="H9145" s="36"/>
    </row>
    <row r="9146" spans="8:8" s="32" customFormat="1" ht="12.75" customHeight="1" x14ac:dyDescent="0.2">
      <c r="H9146" s="36"/>
    </row>
    <row r="9147" spans="8:8" s="32" customFormat="1" ht="12.75" customHeight="1" x14ac:dyDescent="0.2">
      <c r="H9147" s="36"/>
    </row>
    <row r="9148" spans="8:8" s="32" customFormat="1" ht="12.75" customHeight="1" x14ac:dyDescent="0.2">
      <c r="H9148" s="36"/>
    </row>
    <row r="9149" spans="8:8" s="32" customFormat="1" ht="12.75" customHeight="1" x14ac:dyDescent="0.2">
      <c r="H9149" s="36"/>
    </row>
    <row r="9150" spans="8:8" s="32" customFormat="1" ht="12.75" customHeight="1" x14ac:dyDescent="0.2">
      <c r="H9150" s="36"/>
    </row>
    <row r="9151" spans="8:8" s="32" customFormat="1" ht="12.75" customHeight="1" x14ac:dyDescent="0.2">
      <c r="H9151" s="36"/>
    </row>
    <row r="9152" spans="8:8" s="32" customFormat="1" ht="12.75" customHeight="1" x14ac:dyDescent="0.2">
      <c r="H9152" s="36"/>
    </row>
    <row r="9153" spans="8:8" s="32" customFormat="1" ht="12.75" customHeight="1" x14ac:dyDescent="0.2">
      <c r="H9153" s="36"/>
    </row>
    <row r="9154" spans="8:8" s="32" customFormat="1" ht="12.75" customHeight="1" x14ac:dyDescent="0.2">
      <c r="H9154" s="36"/>
    </row>
    <row r="9155" spans="8:8" s="32" customFormat="1" ht="12.75" customHeight="1" x14ac:dyDescent="0.2">
      <c r="H9155" s="36"/>
    </row>
    <row r="9156" spans="8:8" s="32" customFormat="1" ht="12.75" customHeight="1" x14ac:dyDescent="0.2">
      <c r="H9156" s="36"/>
    </row>
    <row r="9157" spans="8:8" s="32" customFormat="1" ht="12.75" customHeight="1" x14ac:dyDescent="0.2">
      <c r="H9157" s="36"/>
    </row>
    <row r="9158" spans="8:8" s="32" customFormat="1" ht="12.75" customHeight="1" x14ac:dyDescent="0.2">
      <c r="H9158" s="36"/>
    </row>
    <row r="9159" spans="8:8" s="32" customFormat="1" ht="12.75" customHeight="1" x14ac:dyDescent="0.2">
      <c r="H9159" s="36"/>
    </row>
    <row r="9160" spans="8:8" s="32" customFormat="1" ht="12.75" customHeight="1" x14ac:dyDescent="0.2">
      <c r="H9160" s="36"/>
    </row>
    <row r="9161" spans="8:8" s="32" customFormat="1" ht="12.75" customHeight="1" x14ac:dyDescent="0.2">
      <c r="H9161" s="36"/>
    </row>
    <row r="9162" spans="8:8" s="32" customFormat="1" ht="12.75" customHeight="1" x14ac:dyDescent="0.2">
      <c r="H9162" s="36"/>
    </row>
    <row r="9163" spans="8:8" s="32" customFormat="1" ht="12.75" customHeight="1" x14ac:dyDescent="0.2">
      <c r="H9163" s="36"/>
    </row>
    <row r="9164" spans="8:8" s="32" customFormat="1" ht="12.75" customHeight="1" x14ac:dyDescent="0.2">
      <c r="H9164" s="36"/>
    </row>
    <row r="9165" spans="8:8" s="32" customFormat="1" ht="12.75" customHeight="1" x14ac:dyDescent="0.2">
      <c r="H9165" s="36"/>
    </row>
    <row r="9166" spans="8:8" s="32" customFormat="1" ht="12.75" customHeight="1" x14ac:dyDescent="0.2">
      <c r="H9166" s="36"/>
    </row>
    <row r="9167" spans="8:8" s="32" customFormat="1" ht="12.75" customHeight="1" x14ac:dyDescent="0.2">
      <c r="H9167" s="36"/>
    </row>
    <row r="9168" spans="8:8" s="32" customFormat="1" ht="12.75" customHeight="1" x14ac:dyDescent="0.2">
      <c r="H9168" s="36"/>
    </row>
    <row r="9169" spans="8:8" s="32" customFormat="1" ht="12.75" customHeight="1" x14ac:dyDescent="0.2">
      <c r="H9169" s="36"/>
    </row>
    <row r="9170" spans="8:8" s="32" customFormat="1" ht="12.75" customHeight="1" x14ac:dyDescent="0.2">
      <c r="H9170" s="36"/>
    </row>
    <row r="9171" spans="8:8" s="32" customFormat="1" ht="12.75" customHeight="1" x14ac:dyDescent="0.2">
      <c r="H9171" s="36"/>
    </row>
    <row r="9172" spans="8:8" s="32" customFormat="1" ht="12.75" customHeight="1" x14ac:dyDescent="0.2">
      <c r="H9172" s="36"/>
    </row>
    <row r="9173" spans="8:8" s="32" customFormat="1" ht="12.75" customHeight="1" x14ac:dyDescent="0.2">
      <c r="H9173" s="36"/>
    </row>
    <row r="9174" spans="8:8" s="32" customFormat="1" ht="12.75" customHeight="1" x14ac:dyDescent="0.2">
      <c r="H9174" s="36"/>
    </row>
    <row r="9175" spans="8:8" s="32" customFormat="1" ht="12.75" customHeight="1" x14ac:dyDescent="0.2">
      <c r="H9175" s="36"/>
    </row>
    <row r="9176" spans="8:8" s="32" customFormat="1" ht="12.75" customHeight="1" x14ac:dyDescent="0.2">
      <c r="H9176" s="36"/>
    </row>
    <row r="9177" spans="8:8" s="32" customFormat="1" ht="12.75" customHeight="1" x14ac:dyDescent="0.2">
      <c r="H9177" s="36"/>
    </row>
    <row r="9178" spans="8:8" s="32" customFormat="1" ht="12.75" customHeight="1" x14ac:dyDescent="0.2">
      <c r="H9178" s="36"/>
    </row>
    <row r="9179" spans="8:8" s="32" customFormat="1" ht="12.75" customHeight="1" x14ac:dyDescent="0.2">
      <c r="H9179" s="36"/>
    </row>
    <row r="9180" spans="8:8" s="32" customFormat="1" ht="12.75" customHeight="1" x14ac:dyDescent="0.2">
      <c r="H9180" s="36"/>
    </row>
    <row r="9181" spans="8:8" s="32" customFormat="1" ht="12.75" customHeight="1" x14ac:dyDescent="0.2">
      <c r="H9181" s="36"/>
    </row>
    <row r="9182" spans="8:8" s="32" customFormat="1" ht="12.75" customHeight="1" x14ac:dyDescent="0.2">
      <c r="H9182" s="36"/>
    </row>
    <row r="9183" spans="8:8" s="32" customFormat="1" ht="12.75" customHeight="1" x14ac:dyDescent="0.2">
      <c r="H9183" s="36"/>
    </row>
    <row r="9184" spans="8:8" s="32" customFormat="1" ht="12.75" customHeight="1" x14ac:dyDescent="0.2">
      <c r="H9184" s="36"/>
    </row>
    <row r="9185" spans="8:8" s="32" customFormat="1" ht="12.75" customHeight="1" x14ac:dyDescent="0.2">
      <c r="H9185" s="36"/>
    </row>
    <row r="9186" spans="8:8" s="32" customFormat="1" ht="12.75" customHeight="1" x14ac:dyDescent="0.2">
      <c r="H9186" s="36"/>
    </row>
    <row r="9187" spans="8:8" s="32" customFormat="1" ht="12.75" customHeight="1" x14ac:dyDescent="0.2">
      <c r="H9187" s="36"/>
    </row>
    <row r="9188" spans="8:8" s="32" customFormat="1" ht="12.75" customHeight="1" x14ac:dyDescent="0.2">
      <c r="H9188" s="36"/>
    </row>
    <row r="9189" spans="8:8" s="32" customFormat="1" ht="12.75" customHeight="1" x14ac:dyDescent="0.2">
      <c r="H9189" s="36"/>
    </row>
    <row r="9190" spans="8:8" s="32" customFormat="1" ht="12.75" customHeight="1" x14ac:dyDescent="0.2">
      <c r="H9190" s="36"/>
    </row>
    <row r="9191" spans="8:8" s="32" customFormat="1" ht="12.75" customHeight="1" x14ac:dyDescent="0.2">
      <c r="H9191" s="36"/>
    </row>
    <row r="9192" spans="8:8" s="32" customFormat="1" ht="12.75" customHeight="1" x14ac:dyDescent="0.2">
      <c r="H9192" s="36"/>
    </row>
    <row r="9193" spans="8:8" s="32" customFormat="1" ht="12.75" customHeight="1" x14ac:dyDescent="0.2">
      <c r="H9193" s="36"/>
    </row>
    <row r="9194" spans="8:8" s="32" customFormat="1" ht="12.75" customHeight="1" x14ac:dyDescent="0.2">
      <c r="H9194" s="36"/>
    </row>
    <row r="9195" spans="8:8" s="32" customFormat="1" ht="12.75" customHeight="1" x14ac:dyDescent="0.2">
      <c r="H9195" s="36"/>
    </row>
    <row r="9196" spans="8:8" s="32" customFormat="1" ht="12.75" customHeight="1" x14ac:dyDescent="0.2">
      <c r="H9196" s="36"/>
    </row>
    <row r="9197" spans="8:8" s="32" customFormat="1" ht="12.75" customHeight="1" x14ac:dyDescent="0.2">
      <c r="H9197" s="36"/>
    </row>
    <row r="9198" spans="8:8" s="32" customFormat="1" ht="12.75" customHeight="1" x14ac:dyDescent="0.2">
      <c r="H9198" s="36"/>
    </row>
    <row r="9199" spans="8:8" s="32" customFormat="1" ht="12.75" customHeight="1" x14ac:dyDescent="0.2">
      <c r="H9199" s="36"/>
    </row>
    <row r="9200" spans="8:8" s="32" customFormat="1" ht="12.75" customHeight="1" x14ac:dyDescent="0.2">
      <c r="H9200" s="36"/>
    </row>
    <row r="9201" spans="8:8" s="32" customFormat="1" ht="12.75" customHeight="1" x14ac:dyDescent="0.2">
      <c r="H9201" s="36"/>
    </row>
    <row r="9202" spans="8:8" s="32" customFormat="1" ht="12.75" customHeight="1" x14ac:dyDescent="0.2">
      <c r="H9202" s="36"/>
    </row>
    <row r="9203" spans="8:8" s="32" customFormat="1" ht="12.75" customHeight="1" x14ac:dyDescent="0.2">
      <c r="H9203" s="36"/>
    </row>
    <row r="9204" spans="8:8" s="32" customFormat="1" ht="12.75" customHeight="1" x14ac:dyDescent="0.2">
      <c r="H9204" s="36"/>
    </row>
    <row r="9205" spans="8:8" s="32" customFormat="1" ht="12.75" customHeight="1" x14ac:dyDescent="0.2">
      <c r="H9205" s="36"/>
    </row>
    <row r="9206" spans="8:8" s="32" customFormat="1" ht="12.75" customHeight="1" x14ac:dyDescent="0.2">
      <c r="H9206" s="36"/>
    </row>
    <row r="9207" spans="8:8" s="32" customFormat="1" ht="12.75" customHeight="1" x14ac:dyDescent="0.2">
      <c r="H9207" s="36"/>
    </row>
    <row r="9208" spans="8:8" s="32" customFormat="1" ht="12.75" customHeight="1" x14ac:dyDescent="0.2">
      <c r="H9208" s="36"/>
    </row>
    <row r="9209" spans="8:8" s="32" customFormat="1" ht="12.75" customHeight="1" x14ac:dyDescent="0.2">
      <c r="H9209" s="36"/>
    </row>
    <row r="9210" spans="8:8" s="32" customFormat="1" ht="12.75" customHeight="1" x14ac:dyDescent="0.2">
      <c r="H9210" s="36"/>
    </row>
    <row r="9211" spans="8:8" s="32" customFormat="1" ht="12.75" customHeight="1" x14ac:dyDescent="0.2">
      <c r="H9211" s="36"/>
    </row>
    <row r="9212" spans="8:8" s="32" customFormat="1" ht="12.75" customHeight="1" x14ac:dyDescent="0.2">
      <c r="H9212" s="36"/>
    </row>
    <row r="9213" spans="8:8" s="32" customFormat="1" ht="12.75" customHeight="1" x14ac:dyDescent="0.2">
      <c r="H9213" s="36"/>
    </row>
    <row r="9214" spans="8:8" s="32" customFormat="1" ht="12.75" customHeight="1" x14ac:dyDescent="0.2">
      <c r="H9214" s="36"/>
    </row>
    <row r="9215" spans="8:8" s="32" customFormat="1" ht="12.75" customHeight="1" x14ac:dyDescent="0.2">
      <c r="H9215" s="36"/>
    </row>
    <row r="9216" spans="8:8" s="32" customFormat="1" ht="12.75" customHeight="1" x14ac:dyDescent="0.2">
      <c r="H9216" s="36"/>
    </row>
    <row r="9217" spans="8:8" s="32" customFormat="1" ht="12.75" customHeight="1" x14ac:dyDescent="0.2">
      <c r="H9217" s="36"/>
    </row>
    <row r="9218" spans="8:8" s="32" customFormat="1" ht="12.75" customHeight="1" x14ac:dyDescent="0.2">
      <c r="H9218" s="36"/>
    </row>
    <row r="9219" spans="8:8" s="32" customFormat="1" ht="12.75" customHeight="1" x14ac:dyDescent="0.2">
      <c r="H9219" s="36"/>
    </row>
    <row r="9220" spans="8:8" s="32" customFormat="1" ht="12.75" customHeight="1" x14ac:dyDescent="0.2">
      <c r="H9220" s="36"/>
    </row>
    <row r="9221" spans="8:8" s="32" customFormat="1" ht="12.75" customHeight="1" x14ac:dyDescent="0.2">
      <c r="H9221" s="36"/>
    </row>
    <row r="9222" spans="8:8" s="32" customFormat="1" ht="12.75" customHeight="1" x14ac:dyDescent="0.2">
      <c r="H9222" s="36"/>
    </row>
    <row r="9223" spans="8:8" s="32" customFormat="1" ht="12.75" customHeight="1" x14ac:dyDescent="0.2">
      <c r="H9223" s="36"/>
    </row>
    <row r="9224" spans="8:8" s="32" customFormat="1" ht="12.75" customHeight="1" x14ac:dyDescent="0.2">
      <c r="H9224" s="36"/>
    </row>
    <row r="9225" spans="8:8" s="32" customFormat="1" ht="12.75" customHeight="1" x14ac:dyDescent="0.2">
      <c r="H9225" s="36"/>
    </row>
    <row r="9226" spans="8:8" s="32" customFormat="1" ht="12.75" customHeight="1" x14ac:dyDescent="0.2">
      <c r="H9226" s="36"/>
    </row>
    <row r="9227" spans="8:8" s="32" customFormat="1" ht="12.75" customHeight="1" x14ac:dyDescent="0.2">
      <c r="H9227" s="36"/>
    </row>
    <row r="9228" spans="8:8" s="32" customFormat="1" ht="12.75" customHeight="1" x14ac:dyDescent="0.2">
      <c r="H9228" s="36"/>
    </row>
    <row r="9229" spans="8:8" s="32" customFormat="1" ht="12.75" customHeight="1" x14ac:dyDescent="0.2">
      <c r="H9229" s="36"/>
    </row>
    <row r="9230" spans="8:8" s="32" customFormat="1" ht="12.75" customHeight="1" x14ac:dyDescent="0.2">
      <c r="H9230" s="36"/>
    </row>
    <row r="9231" spans="8:8" s="32" customFormat="1" ht="12.75" customHeight="1" x14ac:dyDescent="0.2">
      <c r="H9231" s="36"/>
    </row>
    <row r="9232" spans="8:8" s="32" customFormat="1" ht="12.75" customHeight="1" x14ac:dyDescent="0.2">
      <c r="H9232" s="36"/>
    </row>
    <row r="9233" spans="8:8" s="32" customFormat="1" ht="12.75" customHeight="1" x14ac:dyDescent="0.2">
      <c r="H9233" s="36"/>
    </row>
    <row r="9234" spans="8:8" s="32" customFormat="1" ht="12.75" customHeight="1" x14ac:dyDescent="0.2">
      <c r="H9234" s="36"/>
    </row>
    <row r="9235" spans="8:8" s="32" customFormat="1" ht="12.75" customHeight="1" x14ac:dyDescent="0.2">
      <c r="H9235" s="36"/>
    </row>
    <row r="9236" spans="8:8" s="32" customFormat="1" ht="12.75" customHeight="1" x14ac:dyDescent="0.2">
      <c r="H9236" s="36"/>
    </row>
    <row r="9237" spans="8:8" s="32" customFormat="1" ht="12.75" customHeight="1" x14ac:dyDescent="0.2">
      <c r="H9237" s="36"/>
    </row>
    <row r="9238" spans="8:8" s="32" customFormat="1" ht="12.75" customHeight="1" x14ac:dyDescent="0.2">
      <c r="H9238" s="36"/>
    </row>
    <row r="9239" spans="8:8" s="32" customFormat="1" ht="12.75" customHeight="1" x14ac:dyDescent="0.2">
      <c r="H9239" s="36"/>
    </row>
    <row r="9240" spans="8:8" s="32" customFormat="1" ht="12.75" customHeight="1" x14ac:dyDescent="0.2">
      <c r="H9240" s="36"/>
    </row>
    <row r="9241" spans="8:8" s="32" customFormat="1" ht="12.75" customHeight="1" x14ac:dyDescent="0.2">
      <c r="H9241" s="36"/>
    </row>
    <row r="9242" spans="8:8" s="32" customFormat="1" ht="12.75" customHeight="1" x14ac:dyDescent="0.2">
      <c r="H9242" s="36"/>
    </row>
    <row r="9243" spans="8:8" s="32" customFormat="1" ht="12.75" customHeight="1" x14ac:dyDescent="0.2">
      <c r="H9243" s="36"/>
    </row>
    <row r="9244" spans="8:8" s="32" customFormat="1" ht="12.75" customHeight="1" x14ac:dyDescent="0.2">
      <c r="H9244" s="36"/>
    </row>
    <row r="9245" spans="8:8" s="32" customFormat="1" ht="12.75" customHeight="1" x14ac:dyDescent="0.2">
      <c r="H9245" s="36"/>
    </row>
    <row r="9246" spans="8:8" s="32" customFormat="1" ht="12.75" customHeight="1" x14ac:dyDescent="0.2">
      <c r="H9246" s="36"/>
    </row>
    <row r="9247" spans="8:8" s="32" customFormat="1" ht="12.75" customHeight="1" x14ac:dyDescent="0.2">
      <c r="H9247" s="36"/>
    </row>
    <row r="9248" spans="8:8" s="32" customFormat="1" ht="12.75" customHeight="1" x14ac:dyDescent="0.2">
      <c r="H9248" s="36"/>
    </row>
    <row r="9249" spans="8:8" s="32" customFormat="1" ht="12.75" customHeight="1" x14ac:dyDescent="0.2">
      <c r="H9249" s="36"/>
    </row>
    <row r="9250" spans="8:8" s="32" customFormat="1" ht="12.75" customHeight="1" x14ac:dyDescent="0.2">
      <c r="H9250" s="36"/>
    </row>
    <row r="9251" spans="8:8" s="32" customFormat="1" ht="12.75" customHeight="1" x14ac:dyDescent="0.2">
      <c r="H9251" s="36"/>
    </row>
    <row r="9252" spans="8:8" s="32" customFormat="1" ht="12.75" customHeight="1" x14ac:dyDescent="0.2">
      <c r="H9252" s="36"/>
    </row>
    <row r="9253" spans="8:8" s="32" customFormat="1" ht="12.75" customHeight="1" x14ac:dyDescent="0.2">
      <c r="H9253" s="36"/>
    </row>
    <row r="9254" spans="8:8" s="32" customFormat="1" ht="12.75" customHeight="1" x14ac:dyDescent="0.2">
      <c r="H9254" s="36"/>
    </row>
    <row r="9255" spans="8:8" s="32" customFormat="1" ht="12.75" customHeight="1" x14ac:dyDescent="0.2">
      <c r="H9255" s="36"/>
    </row>
    <row r="9256" spans="8:8" s="32" customFormat="1" ht="12.75" customHeight="1" x14ac:dyDescent="0.2">
      <c r="H9256" s="36"/>
    </row>
    <row r="9257" spans="8:8" s="32" customFormat="1" ht="12.75" customHeight="1" x14ac:dyDescent="0.2">
      <c r="H9257" s="36"/>
    </row>
    <row r="9258" spans="8:8" s="32" customFormat="1" ht="12.75" customHeight="1" x14ac:dyDescent="0.2">
      <c r="H9258" s="36"/>
    </row>
    <row r="9259" spans="8:8" s="32" customFormat="1" ht="12.75" customHeight="1" x14ac:dyDescent="0.2">
      <c r="H9259" s="36"/>
    </row>
    <row r="9260" spans="8:8" s="32" customFormat="1" ht="12.75" customHeight="1" x14ac:dyDescent="0.2">
      <c r="H9260" s="36"/>
    </row>
    <row r="9261" spans="8:8" s="32" customFormat="1" ht="12.75" customHeight="1" x14ac:dyDescent="0.2">
      <c r="H9261" s="36"/>
    </row>
    <row r="9262" spans="8:8" s="32" customFormat="1" ht="12.75" customHeight="1" x14ac:dyDescent="0.2">
      <c r="H9262" s="36"/>
    </row>
    <row r="9263" spans="8:8" s="32" customFormat="1" ht="12.75" customHeight="1" x14ac:dyDescent="0.2">
      <c r="H9263" s="36"/>
    </row>
    <row r="9264" spans="8:8" s="32" customFormat="1" ht="12.75" customHeight="1" x14ac:dyDescent="0.2">
      <c r="H9264" s="36"/>
    </row>
    <row r="9265" spans="8:8" s="32" customFormat="1" ht="12.75" customHeight="1" x14ac:dyDescent="0.2">
      <c r="H9265" s="36"/>
    </row>
    <row r="9266" spans="8:8" s="32" customFormat="1" ht="12.75" customHeight="1" x14ac:dyDescent="0.2">
      <c r="H9266" s="36"/>
    </row>
    <row r="9267" spans="8:8" s="32" customFormat="1" ht="12.75" customHeight="1" x14ac:dyDescent="0.2">
      <c r="H9267" s="36"/>
    </row>
    <row r="9268" spans="8:8" s="32" customFormat="1" ht="12.75" customHeight="1" x14ac:dyDescent="0.2">
      <c r="H9268" s="36"/>
    </row>
    <row r="9269" spans="8:8" s="32" customFormat="1" ht="12.75" customHeight="1" x14ac:dyDescent="0.2">
      <c r="H9269" s="36"/>
    </row>
    <row r="9270" spans="8:8" s="32" customFormat="1" ht="12.75" customHeight="1" x14ac:dyDescent="0.2">
      <c r="H9270" s="36"/>
    </row>
    <row r="9271" spans="8:8" s="32" customFormat="1" ht="12.75" customHeight="1" x14ac:dyDescent="0.2">
      <c r="H9271" s="36"/>
    </row>
    <row r="9272" spans="8:8" s="32" customFormat="1" ht="12.75" customHeight="1" x14ac:dyDescent="0.2">
      <c r="H9272" s="36"/>
    </row>
    <row r="9273" spans="8:8" s="32" customFormat="1" ht="12.75" customHeight="1" x14ac:dyDescent="0.2">
      <c r="H9273" s="36"/>
    </row>
    <row r="9274" spans="8:8" s="32" customFormat="1" ht="12.75" customHeight="1" x14ac:dyDescent="0.2">
      <c r="H9274" s="36"/>
    </row>
    <row r="9275" spans="8:8" s="32" customFormat="1" ht="12.75" customHeight="1" x14ac:dyDescent="0.2">
      <c r="H9275" s="36"/>
    </row>
    <row r="9276" spans="8:8" s="32" customFormat="1" ht="12.75" customHeight="1" x14ac:dyDescent="0.2">
      <c r="H9276" s="36"/>
    </row>
    <row r="9277" spans="8:8" s="32" customFormat="1" ht="12.75" customHeight="1" x14ac:dyDescent="0.2">
      <c r="H9277" s="36"/>
    </row>
    <row r="9278" spans="8:8" s="32" customFormat="1" ht="12.75" customHeight="1" x14ac:dyDescent="0.2">
      <c r="H9278" s="36"/>
    </row>
    <row r="9279" spans="8:8" s="32" customFormat="1" ht="12.75" customHeight="1" x14ac:dyDescent="0.2">
      <c r="H9279" s="36"/>
    </row>
    <row r="9280" spans="8:8" s="32" customFormat="1" ht="12.75" customHeight="1" x14ac:dyDescent="0.2">
      <c r="H9280" s="36"/>
    </row>
    <row r="9281" spans="8:8" s="32" customFormat="1" ht="12.75" customHeight="1" x14ac:dyDescent="0.2">
      <c r="H9281" s="36"/>
    </row>
    <row r="9282" spans="8:8" s="32" customFormat="1" ht="12.75" customHeight="1" x14ac:dyDescent="0.2">
      <c r="H9282" s="36"/>
    </row>
    <row r="9283" spans="8:8" s="32" customFormat="1" ht="12.75" customHeight="1" x14ac:dyDescent="0.2">
      <c r="H9283" s="36"/>
    </row>
    <row r="9284" spans="8:8" s="32" customFormat="1" ht="12.75" customHeight="1" x14ac:dyDescent="0.2">
      <c r="H9284" s="36"/>
    </row>
    <row r="9285" spans="8:8" s="32" customFormat="1" ht="12.75" customHeight="1" x14ac:dyDescent="0.2">
      <c r="H9285" s="36"/>
    </row>
    <row r="9286" spans="8:8" s="32" customFormat="1" ht="12.75" customHeight="1" x14ac:dyDescent="0.2">
      <c r="H9286" s="36"/>
    </row>
    <row r="9287" spans="8:8" s="32" customFormat="1" ht="12.75" customHeight="1" x14ac:dyDescent="0.2">
      <c r="H9287" s="36"/>
    </row>
    <row r="9288" spans="8:8" s="32" customFormat="1" ht="12.75" customHeight="1" x14ac:dyDescent="0.2">
      <c r="H9288" s="36"/>
    </row>
    <row r="9289" spans="8:8" s="32" customFormat="1" ht="12.75" customHeight="1" x14ac:dyDescent="0.2">
      <c r="H9289" s="36"/>
    </row>
    <row r="9290" spans="8:8" s="32" customFormat="1" ht="12.75" customHeight="1" x14ac:dyDescent="0.2">
      <c r="H9290" s="36"/>
    </row>
    <row r="9291" spans="8:8" s="32" customFormat="1" ht="12.75" customHeight="1" x14ac:dyDescent="0.2">
      <c r="H9291" s="36"/>
    </row>
    <row r="9292" spans="8:8" s="32" customFormat="1" ht="12.75" customHeight="1" x14ac:dyDescent="0.2">
      <c r="H9292" s="36"/>
    </row>
    <row r="9293" spans="8:8" s="32" customFormat="1" ht="12.75" customHeight="1" x14ac:dyDescent="0.2">
      <c r="H9293" s="36"/>
    </row>
    <row r="9294" spans="8:8" s="32" customFormat="1" ht="12.75" customHeight="1" x14ac:dyDescent="0.2">
      <c r="H9294" s="36"/>
    </row>
    <row r="9295" spans="8:8" s="32" customFormat="1" ht="12.75" customHeight="1" x14ac:dyDescent="0.2">
      <c r="H9295" s="36"/>
    </row>
    <row r="9296" spans="8:8" s="32" customFormat="1" ht="12.75" customHeight="1" x14ac:dyDescent="0.2">
      <c r="H9296" s="36"/>
    </row>
    <row r="9297" spans="8:8" s="32" customFormat="1" ht="12.75" customHeight="1" x14ac:dyDescent="0.2">
      <c r="H9297" s="36"/>
    </row>
    <row r="9298" spans="8:8" s="32" customFormat="1" ht="12.75" customHeight="1" x14ac:dyDescent="0.2">
      <c r="H9298" s="36"/>
    </row>
    <row r="9299" spans="8:8" s="32" customFormat="1" ht="12.75" customHeight="1" x14ac:dyDescent="0.2">
      <c r="H9299" s="36"/>
    </row>
    <row r="9300" spans="8:8" s="32" customFormat="1" ht="12.75" customHeight="1" x14ac:dyDescent="0.2">
      <c r="H9300" s="36"/>
    </row>
    <row r="9301" spans="8:8" s="32" customFormat="1" ht="12.75" customHeight="1" x14ac:dyDescent="0.2">
      <c r="H9301" s="36"/>
    </row>
    <row r="9302" spans="8:8" s="32" customFormat="1" ht="12.75" customHeight="1" x14ac:dyDescent="0.2">
      <c r="H9302" s="36"/>
    </row>
    <row r="9303" spans="8:8" s="32" customFormat="1" ht="12.75" customHeight="1" x14ac:dyDescent="0.2">
      <c r="H9303" s="36"/>
    </row>
    <row r="9304" spans="8:8" s="32" customFormat="1" ht="12.75" customHeight="1" x14ac:dyDescent="0.2">
      <c r="H9304" s="36"/>
    </row>
    <row r="9305" spans="8:8" s="32" customFormat="1" ht="12.75" customHeight="1" x14ac:dyDescent="0.2">
      <c r="H9305" s="36"/>
    </row>
    <row r="9306" spans="8:8" s="32" customFormat="1" ht="12.75" customHeight="1" x14ac:dyDescent="0.2">
      <c r="H9306" s="36"/>
    </row>
    <row r="9307" spans="8:8" s="32" customFormat="1" ht="12.75" customHeight="1" x14ac:dyDescent="0.2">
      <c r="H9307" s="36"/>
    </row>
    <row r="9308" spans="8:8" s="32" customFormat="1" ht="12.75" customHeight="1" x14ac:dyDescent="0.2">
      <c r="H9308" s="36"/>
    </row>
    <row r="9309" spans="8:8" s="32" customFormat="1" ht="12.75" customHeight="1" x14ac:dyDescent="0.2">
      <c r="H9309" s="36"/>
    </row>
    <row r="9310" spans="8:8" s="32" customFormat="1" ht="12.75" customHeight="1" x14ac:dyDescent="0.2">
      <c r="H9310" s="36"/>
    </row>
    <row r="9311" spans="8:8" s="32" customFormat="1" ht="12.75" customHeight="1" x14ac:dyDescent="0.2">
      <c r="H9311" s="36"/>
    </row>
    <row r="9312" spans="8:8" s="32" customFormat="1" ht="12.75" customHeight="1" x14ac:dyDescent="0.2">
      <c r="H9312" s="36"/>
    </row>
    <row r="9313" spans="8:8" s="32" customFormat="1" ht="12.75" customHeight="1" x14ac:dyDescent="0.2">
      <c r="H9313" s="36"/>
    </row>
    <row r="9314" spans="8:8" s="32" customFormat="1" ht="12.75" customHeight="1" x14ac:dyDescent="0.2">
      <c r="H9314" s="36"/>
    </row>
    <row r="9315" spans="8:8" s="32" customFormat="1" ht="12.75" customHeight="1" x14ac:dyDescent="0.2">
      <c r="H9315" s="36"/>
    </row>
    <row r="9316" spans="8:8" s="32" customFormat="1" ht="12.75" customHeight="1" x14ac:dyDescent="0.2">
      <c r="H9316" s="36"/>
    </row>
    <row r="9317" spans="8:8" s="32" customFormat="1" ht="12.75" customHeight="1" x14ac:dyDescent="0.2">
      <c r="H9317" s="36"/>
    </row>
    <row r="9318" spans="8:8" s="32" customFormat="1" ht="12.75" customHeight="1" x14ac:dyDescent="0.2">
      <c r="H9318" s="36"/>
    </row>
    <row r="9319" spans="8:8" s="32" customFormat="1" ht="12.75" customHeight="1" x14ac:dyDescent="0.2">
      <c r="H9319" s="36"/>
    </row>
    <row r="9320" spans="8:8" s="32" customFormat="1" ht="12.75" customHeight="1" x14ac:dyDescent="0.2">
      <c r="H9320" s="36"/>
    </row>
    <row r="9321" spans="8:8" s="32" customFormat="1" ht="12.75" customHeight="1" x14ac:dyDescent="0.2">
      <c r="H9321" s="36"/>
    </row>
    <row r="9322" spans="8:8" s="32" customFormat="1" ht="12.75" customHeight="1" x14ac:dyDescent="0.2">
      <c r="H9322" s="36"/>
    </row>
    <row r="9323" spans="8:8" s="32" customFormat="1" ht="12.75" customHeight="1" x14ac:dyDescent="0.2">
      <c r="H9323" s="36"/>
    </row>
    <row r="9324" spans="8:8" s="32" customFormat="1" ht="12.75" customHeight="1" x14ac:dyDescent="0.2">
      <c r="H9324" s="36"/>
    </row>
    <row r="9325" spans="8:8" s="32" customFormat="1" ht="12.75" customHeight="1" x14ac:dyDescent="0.2">
      <c r="H9325" s="36"/>
    </row>
    <row r="9326" spans="8:8" s="32" customFormat="1" ht="12.75" customHeight="1" x14ac:dyDescent="0.2">
      <c r="H9326" s="36"/>
    </row>
    <row r="9327" spans="8:8" s="32" customFormat="1" ht="12.75" customHeight="1" x14ac:dyDescent="0.2">
      <c r="H9327" s="36"/>
    </row>
    <row r="9328" spans="8:8" s="32" customFormat="1" ht="12.75" customHeight="1" x14ac:dyDescent="0.2">
      <c r="H9328" s="36"/>
    </row>
    <row r="9329" spans="8:8" s="32" customFormat="1" ht="12.75" customHeight="1" x14ac:dyDescent="0.2">
      <c r="H9329" s="36"/>
    </row>
    <row r="9330" spans="8:8" s="32" customFormat="1" ht="12.75" customHeight="1" x14ac:dyDescent="0.2">
      <c r="H9330" s="36"/>
    </row>
    <row r="9331" spans="8:8" s="32" customFormat="1" ht="12.75" customHeight="1" x14ac:dyDescent="0.2">
      <c r="H9331" s="36"/>
    </row>
    <row r="9332" spans="8:8" s="32" customFormat="1" ht="12.75" customHeight="1" x14ac:dyDescent="0.2">
      <c r="H9332" s="36"/>
    </row>
    <row r="9333" spans="8:8" s="32" customFormat="1" ht="12.75" customHeight="1" x14ac:dyDescent="0.2">
      <c r="H9333" s="36"/>
    </row>
    <row r="9334" spans="8:8" s="32" customFormat="1" ht="12.75" customHeight="1" x14ac:dyDescent="0.2">
      <c r="H9334" s="36"/>
    </row>
    <row r="9335" spans="8:8" s="32" customFormat="1" ht="12.75" customHeight="1" x14ac:dyDescent="0.2">
      <c r="H9335" s="36"/>
    </row>
    <row r="9336" spans="8:8" s="32" customFormat="1" ht="12.75" customHeight="1" x14ac:dyDescent="0.2">
      <c r="H9336" s="36"/>
    </row>
    <row r="9337" spans="8:8" s="32" customFormat="1" ht="12.75" customHeight="1" x14ac:dyDescent="0.2">
      <c r="H9337" s="36"/>
    </row>
    <row r="9338" spans="8:8" s="32" customFormat="1" ht="12.75" customHeight="1" x14ac:dyDescent="0.2">
      <c r="H9338" s="36"/>
    </row>
    <row r="9339" spans="8:8" s="32" customFormat="1" ht="12.75" customHeight="1" x14ac:dyDescent="0.2">
      <c r="H9339" s="36"/>
    </row>
    <row r="9340" spans="8:8" s="32" customFormat="1" ht="12.75" customHeight="1" x14ac:dyDescent="0.2">
      <c r="H9340" s="36"/>
    </row>
    <row r="9341" spans="8:8" s="32" customFormat="1" ht="12.75" customHeight="1" x14ac:dyDescent="0.2">
      <c r="H9341" s="36"/>
    </row>
    <row r="9342" spans="8:8" s="32" customFormat="1" ht="12.75" customHeight="1" x14ac:dyDescent="0.2">
      <c r="H9342" s="36"/>
    </row>
    <row r="9343" spans="8:8" s="32" customFormat="1" ht="12.75" customHeight="1" x14ac:dyDescent="0.2">
      <c r="H9343" s="36"/>
    </row>
    <row r="9344" spans="8:8" s="32" customFormat="1" ht="12.75" customHeight="1" x14ac:dyDescent="0.2">
      <c r="H9344" s="36"/>
    </row>
    <row r="9345" spans="8:8" s="32" customFormat="1" ht="12.75" customHeight="1" x14ac:dyDescent="0.2">
      <c r="H9345" s="36"/>
    </row>
    <row r="9346" spans="8:8" s="32" customFormat="1" ht="12.75" customHeight="1" x14ac:dyDescent="0.2">
      <c r="H9346" s="36"/>
    </row>
    <row r="9347" spans="8:8" s="32" customFormat="1" ht="12.75" customHeight="1" x14ac:dyDescent="0.2">
      <c r="H9347" s="36"/>
    </row>
    <row r="9348" spans="8:8" s="32" customFormat="1" ht="12.75" customHeight="1" x14ac:dyDescent="0.2">
      <c r="H9348" s="36"/>
    </row>
    <row r="9349" spans="8:8" s="32" customFormat="1" ht="12.75" customHeight="1" x14ac:dyDescent="0.2">
      <c r="H9349" s="36"/>
    </row>
    <row r="9350" spans="8:8" s="32" customFormat="1" ht="12.75" customHeight="1" x14ac:dyDescent="0.2">
      <c r="H9350" s="36"/>
    </row>
    <row r="9351" spans="8:8" s="32" customFormat="1" ht="12.75" customHeight="1" x14ac:dyDescent="0.2">
      <c r="H9351" s="36"/>
    </row>
    <row r="9352" spans="8:8" s="32" customFormat="1" ht="12.75" customHeight="1" x14ac:dyDescent="0.2">
      <c r="H9352" s="36"/>
    </row>
    <row r="9353" spans="8:8" s="32" customFormat="1" ht="12.75" customHeight="1" x14ac:dyDescent="0.2">
      <c r="H9353" s="36"/>
    </row>
    <row r="9354" spans="8:8" s="32" customFormat="1" ht="12.75" customHeight="1" x14ac:dyDescent="0.2">
      <c r="H9354" s="36"/>
    </row>
    <row r="9355" spans="8:8" s="32" customFormat="1" ht="12.75" customHeight="1" x14ac:dyDescent="0.2">
      <c r="H9355" s="36"/>
    </row>
    <row r="9356" spans="8:8" s="32" customFormat="1" ht="12.75" customHeight="1" x14ac:dyDescent="0.2">
      <c r="H9356" s="36"/>
    </row>
    <row r="9357" spans="8:8" s="32" customFormat="1" ht="12.75" customHeight="1" x14ac:dyDescent="0.2">
      <c r="H9357" s="36"/>
    </row>
    <row r="9358" spans="8:8" s="32" customFormat="1" ht="12.75" customHeight="1" x14ac:dyDescent="0.2">
      <c r="H9358" s="36"/>
    </row>
    <row r="9359" spans="8:8" s="32" customFormat="1" ht="12.75" customHeight="1" x14ac:dyDescent="0.2">
      <c r="H9359" s="36"/>
    </row>
    <row r="9360" spans="8:8" s="32" customFormat="1" ht="12.75" customHeight="1" x14ac:dyDescent="0.2">
      <c r="H9360" s="36"/>
    </row>
    <row r="9361" spans="8:8" s="32" customFormat="1" ht="12.75" customHeight="1" x14ac:dyDescent="0.2">
      <c r="H9361" s="36"/>
    </row>
    <row r="9362" spans="8:8" s="32" customFormat="1" ht="12.75" customHeight="1" x14ac:dyDescent="0.2">
      <c r="H9362" s="36"/>
    </row>
    <row r="9363" spans="8:8" s="32" customFormat="1" ht="12.75" customHeight="1" x14ac:dyDescent="0.2">
      <c r="H9363" s="36"/>
    </row>
    <row r="9364" spans="8:8" s="32" customFormat="1" ht="12.75" customHeight="1" x14ac:dyDescent="0.2">
      <c r="H9364" s="36"/>
    </row>
    <row r="9365" spans="8:8" s="32" customFormat="1" ht="12.75" customHeight="1" x14ac:dyDescent="0.2">
      <c r="H9365" s="36"/>
    </row>
    <row r="9366" spans="8:8" s="32" customFormat="1" ht="12.75" customHeight="1" x14ac:dyDescent="0.2">
      <c r="H9366" s="36"/>
    </row>
    <row r="9367" spans="8:8" s="32" customFormat="1" ht="12.75" customHeight="1" x14ac:dyDescent="0.2">
      <c r="H9367" s="36"/>
    </row>
    <row r="9368" spans="8:8" s="32" customFormat="1" ht="12.75" customHeight="1" x14ac:dyDescent="0.2">
      <c r="H9368" s="36"/>
    </row>
    <row r="9369" spans="8:8" s="32" customFormat="1" ht="12.75" customHeight="1" x14ac:dyDescent="0.2">
      <c r="H9369" s="36"/>
    </row>
    <row r="9370" spans="8:8" s="32" customFormat="1" ht="12.75" customHeight="1" x14ac:dyDescent="0.2">
      <c r="H9370" s="36"/>
    </row>
    <row r="9371" spans="8:8" s="32" customFormat="1" ht="12.75" customHeight="1" x14ac:dyDescent="0.2">
      <c r="H9371" s="36"/>
    </row>
    <row r="9372" spans="8:8" s="32" customFormat="1" ht="12.75" customHeight="1" x14ac:dyDescent="0.2">
      <c r="H9372" s="36"/>
    </row>
    <row r="9373" spans="8:8" s="32" customFormat="1" ht="12.75" customHeight="1" x14ac:dyDescent="0.2">
      <c r="H9373" s="36"/>
    </row>
    <row r="9374" spans="8:8" s="32" customFormat="1" ht="12.75" customHeight="1" x14ac:dyDescent="0.2">
      <c r="H9374" s="36"/>
    </row>
    <row r="9375" spans="8:8" s="32" customFormat="1" ht="12.75" customHeight="1" x14ac:dyDescent="0.2">
      <c r="H9375" s="36"/>
    </row>
    <row r="9376" spans="8:8" s="32" customFormat="1" ht="12.75" customHeight="1" x14ac:dyDescent="0.2">
      <c r="H9376" s="36"/>
    </row>
    <row r="9377" spans="8:8" s="32" customFormat="1" ht="12.75" customHeight="1" x14ac:dyDescent="0.2">
      <c r="H9377" s="36"/>
    </row>
    <row r="9378" spans="8:8" s="32" customFormat="1" ht="12.75" customHeight="1" x14ac:dyDescent="0.2">
      <c r="H9378" s="36"/>
    </row>
    <row r="9379" spans="8:8" s="32" customFormat="1" ht="12.75" customHeight="1" x14ac:dyDescent="0.2">
      <c r="H9379" s="36"/>
    </row>
    <row r="9380" spans="8:8" s="32" customFormat="1" ht="12.75" customHeight="1" x14ac:dyDescent="0.2">
      <c r="H9380" s="36"/>
    </row>
    <row r="9381" spans="8:8" s="32" customFormat="1" ht="12.75" customHeight="1" x14ac:dyDescent="0.2">
      <c r="H9381" s="36"/>
    </row>
    <row r="9382" spans="8:8" s="32" customFormat="1" ht="12.75" customHeight="1" x14ac:dyDescent="0.2">
      <c r="H9382" s="36"/>
    </row>
    <row r="9383" spans="8:8" s="32" customFormat="1" ht="12.75" customHeight="1" x14ac:dyDescent="0.2">
      <c r="H9383" s="36"/>
    </row>
    <row r="9384" spans="8:8" s="32" customFormat="1" ht="12.75" customHeight="1" x14ac:dyDescent="0.2">
      <c r="H9384" s="36"/>
    </row>
    <row r="9385" spans="8:8" s="32" customFormat="1" ht="12.75" customHeight="1" x14ac:dyDescent="0.2">
      <c r="H9385" s="36"/>
    </row>
    <row r="9386" spans="8:8" s="32" customFormat="1" ht="12.75" customHeight="1" x14ac:dyDescent="0.2">
      <c r="H9386" s="36"/>
    </row>
    <row r="9387" spans="8:8" s="32" customFormat="1" ht="12.75" customHeight="1" x14ac:dyDescent="0.2">
      <c r="H9387" s="36"/>
    </row>
    <row r="9388" spans="8:8" s="32" customFormat="1" ht="12.75" customHeight="1" x14ac:dyDescent="0.2">
      <c r="H9388" s="36"/>
    </row>
    <row r="9389" spans="8:8" s="32" customFormat="1" ht="12.75" customHeight="1" x14ac:dyDescent="0.2">
      <c r="H9389" s="36"/>
    </row>
    <row r="9390" spans="8:8" s="32" customFormat="1" ht="12.75" customHeight="1" x14ac:dyDescent="0.2">
      <c r="H9390" s="36"/>
    </row>
    <row r="9391" spans="8:8" s="32" customFormat="1" ht="12.75" customHeight="1" x14ac:dyDescent="0.2">
      <c r="H9391" s="36"/>
    </row>
    <row r="9392" spans="8:8" s="32" customFormat="1" ht="12.75" customHeight="1" x14ac:dyDescent="0.2">
      <c r="H9392" s="36"/>
    </row>
    <row r="9393" spans="8:8" s="32" customFormat="1" ht="12.75" customHeight="1" x14ac:dyDescent="0.2">
      <c r="H9393" s="36"/>
    </row>
    <row r="9394" spans="8:8" s="32" customFormat="1" ht="12.75" customHeight="1" x14ac:dyDescent="0.2">
      <c r="H9394" s="36"/>
    </row>
    <row r="9395" spans="8:8" s="32" customFormat="1" ht="12.75" customHeight="1" x14ac:dyDescent="0.2">
      <c r="H9395" s="36"/>
    </row>
    <row r="9396" spans="8:8" s="32" customFormat="1" ht="12.75" customHeight="1" x14ac:dyDescent="0.2">
      <c r="H9396" s="36"/>
    </row>
    <row r="9397" spans="8:8" s="32" customFormat="1" ht="12.75" customHeight="1" x14ac:dyDescent="0.2">
      <c r="H9397" s="36"/>
    </row>
    <row r="9398" spans="8:8" s="32" customFormat="1" ht="12.75" customHeight="1" x14ac:dyDescent="0.2">
      <c r="H9398" s="36"/>
    </row>
    <row r="9399" spans="8:8" s="32" customFormat="1" ht="12.75" customHeight="1" x14ac:dyDescent="0.2">
      <c r="H9399" s="36"/>
    </row>
    <row r="9400" spans="8:8" s="32" customFormat="1" ht="12.75" customHeight="1" x14ac:dyDescent="0.2">
      <c r="H9400" s="36"/>
    </row>
    <row r="9401" spans="8:8" s="32" customFormat="1" ht="12.75" customHeight="1" x14ac:dyDescent="0.2">
      <c r="H9401" s="36"/>
    </row>
    <row r="9402" spans="8:8" s="32" customFormat="1" ht="12.75" customHeight="1" x14ac:dyDescent="0.2">
      <c r="H9402" s="36"/>
    </row>
    <row r="9403" spans="8:8" s="32" customFormat="1" ht="12.75" customHeight="1" x14ac:dyDescent="0.2">
      <c r="H9403" s="36"/>
    </row>
    <row r="9404" spans="8:8" s="32" customFormat="1" ht="12.75" customHeight="1" x14ac:dyDescent="0.2">
      <c r="H9404" s="36"/>
    </row>
    <row r="9405" spans="8:8" s="32" customFormat="1" ht="12.75" customHeight="1" x14ac:dyDescent="0.2">
      <c r="H9405" s="36"/>
    </row>
    <row r="9406" spans="8:8" s="32" customFormat="1" ht="12.75" customHeight="1" x14ac:dyDescent="0.2">
      <c r="H9406" s="36"/>
    </row>
    <row r="9407" spans="8:8" s="32" customFormat="1" ht="12.75" customHeight="1" x14ac:dyDescent="0.2">
      <c r="H9407" s="36"/>
    </row>
    <row r="9408" spans="8:8" s="32" customFormat="1" ht="12.75" customHeight="1" x14ac:dyDescent="0.2">
      <c r="H9408" s="36"/>
    </row>
    <row r="9409" spans="8:8" s="32" customFormat="1" ht="12.75" customHeight="1" x14ac:dyDescent="0.2">
      <c r="H9409" s="36"/>
    </row>
    <row r="9410" spans="8:8" s="32" customFormat="1" ht="12.75" customHeight="1" x14ac:dyDescent="0.2">
      <c r="H9410" s="36"/>
    </row>
    <row r="9411" spans="8:8" s="32" customFormat="1" ht="12.75" customHeight="1" x14ac:dyDescent="0.2">
      <c r="H9411" s="36"/>
    </row>
    <row r="9412" spans="8:8" s="32" customFormat="1" ht="12.75" customHeight="1" x14ac:dyDescent="0.2">
      <c r="H9412" s="36"/>
    </row>
    <row r="9413" spans="8:8" s="32" customFormat="1" ht="12.75" customHeight="1" x14ac:dyDescent="0.2">
      <c r="H9413" s="36"/>
    </row>
    <row r="9414" spans="8:8" s="32" customFormat="1" ht="12.75" customHeight="1" x14ac:dyDescent="0.2">
      <c r="H9414" s="36"/>
    </row>
    <row r="9415" spans="8:8" s="32" customFormat="1" ht="12.75" customHeight="1" x14ac:dyDescent="0.2">
      <c r="H9415" s="36"/>
    </row>
    <row r="9416" spans="8:8" s="32" customFormat="1" ht="12.75" customHeight="1" x14ac:dyDescent="0.2">
      <c r="H9416" s="36"/>
    </row>
    <row r="9417" spans="8:8" s="32" customFormat="1" ht="12.75" customHeight="1" x14ac:dyDescent="0.2">
      <c r="H9417" s="36"/>
    </row>
    <row r="9418" spans="8:8" s="32" customFormat="1" ht="12.75" customHeight="1" x14ac:dyDescent="0.2">
      <c r="H9418" s="36"/>
    </row>
    <row r="9419" spans="8:8" s="32" customFormat="1" ht="12.75" customHeight="1" x14ac:dyDescent="0.2">
      <c r="H9419" s="36"/>
    </row>
    <row r="9420" spans="8:8" s="32" customFormat="1" ht="12.75" customHeight="1" x14ac:dyDescent="0.2">
      <c r="H9420" s="36"/>
    </row>
    <row r="9421" spans="8:8" s="32" customFormat="1" ht="12.75" customHeight="1" x14ac:dyDescent="0.2">
      <c r="H9421" s="36"/>
    </row>
    <row r="9422" spans="8:8" s="32" customFormat="1" ht="12.75" customHeight="1" x14ac:dyDescent="0.2">
      <c r="H9422" s="36"/>
    </row>
    <row r="9423" spans="8:8" s="32" customFormat="1" ht="12.75" customHeight="1" x14ac:dyDescent="0.2">
      <c r="H9423" s="36"/>
    </row>
    <row r="9424" spans="8:8" s="32" customFormat="1" ht="12.75" customHeight="1" x14ac:dyDescent="0.2">
      <c r="H9424" s="36"/>
    </row>
    <row r="9425" spans="8:8" s="32" customFormat="1" ht="12.75" customHeight="1" x14ac:dyDescent="0.2">
      <c r="H9425" s="36"/>
    </row>
    <row r="9426" spans="8:8" s="32" customFormat="1" ht="12.75" customHeight="1" x14ac:dyDescent="0.2">
      <c r="H9426" s="36"/>
    </row>
    <row r="9427" spans="8:8" s="32" customFormat="1" ht="12.75" customHeight="1" x14ac:dyDescent="0.2">
      <c r="H9427" s="36"/>
    </row>
    <row r="9428" spans="8:8" s="32" customFormat="1" ht="12.75" customHeight="1" x14ac:dyDescent="0.2">
      <c r="H9428" s="36"/>
    </row>
    <row r="9429" spans="8:8" s="32" customFormat="1" ht="12.75" customHeight="1" x14ac:dyDescent="0.2">
      <c r="H9429" s="36"/>
    </row>
    <row r="9430" spans="8:8" s="32" customFormat="1" ht="12.75" customHeight="1" x14ac:dyDescent="0.2">
      <c r="H9430" s="36"/>
    </row>
    <row r="9431" spans="8:8" s="32" customFormat="1" ht="12.75" customHeight="1" x14ac:dyDescent="0.2">
      <c r="H9431" s="36"/>
    </row>
    <row r="9432" spans="8:8" s="32" customFormat="1" ht="12.75" customHeight="1" x14ac:dyDescent="0.2">
      <c r="H9432" s="36"/>
    </row>
    <row r="9433" spans="8:8" s="32" customFormat="1" ht="12.75" customHeight="1" x14ac:dyDescent="0.2">
      <c r="H9433" s="36"/>
    </row>
    <row r="9434" spans="8:8" s="32" customFormat="1" ht="12.75" customHeight="1" x14ac:dyDescent="0.2">
      <c r="H9434" s="36"/>
    </row>
    <row r="9435" spans="8:8" s="32" customFormat="1" ht="12.75" customHeight="1" x14ac:dyDescent="0.2">
      <c r="H9435" s="36"/>
    </row>
    <row r="9436" spans="8:8" s="32" customFormat="1" ht="12.75" customHeight="1" x14ac:dyDescent="0.2">
      <c r="H9436" s="36"/>
    </row>
    <row r="9437" spans="8:8" s="32" customFormat="1" ht="12.75" customHeight="1" x14ac:dyDescent="0.2">
      <c r="H9437" s="36"/>
    </row>
    <row r="9438" spans="8:8" s="32" customFormat="1" ht="12.75" customHeight="1" x14ac:dyDescent="0.2">
      <c r="H9438" s="36"/>
    </row>
    <row r="9439" spans="8:8" s="32" customFormat="1" ht="12.75" customHeight="1" x14ac:dyDescent="0.2">
      <c r="H9439" s="36"/>
    </row>
    <row r="9440" spans="8:8" s="32" customFormat="1" ht="12.75" customHeight="1" x14ac:dyDescent="0.2">
      <c r="H9440" s="36"/>
    </row>
    <row r="9441" spans="8:8" s="32" customFormat="1" ht="12.75" customHeight="1" x14ac:dyDescent="0.2">
      <c r="H9441" s="36"/>
    </row>
    <row r="9442" spans="8:8" s="32" customFormat="1" ht="12.75" customHeight="1" x14ac:dyDescent="0.2">
      <c r="H9442" s="36"/>
    </row>
    <row r="9443" spans="8:8" s="32" customFormat="1" ht="12.75" customHeight="1" x14ac:dyDescent="0.2">
      <c r="H9443" s="36"/>
    </row>
    <row r="9444" spans="8:8" s="32" customFormat="1" ht="12.75" customHeight="1" x14ac:dyDescent="0.2">
      <c r="H9444" s="36"/>
    </row>
    <row r="9445" spans="8:8" s="32" customFormat="1" ht="12.75" customHeight="1" x14ac:dyDescent="0.2">
      <c r="H9445" s="36"/>
    </row>
    <row r="9446" spans="8:8" s="32" customFormat="1" ht="12.75" customHeight="1" x14ac:dyDescent="0.2">
      <c r="H9446" s="36"/>
    </row>
    <row r="9447" spans="8:8" s="32" customFormat="1" ht="12.75" customHeight="1" x14ac:dyDescent="0.2">
      <c r="H9447" s="36"/>
    </row>
    <row r="9448" spans="8:8" s="32" customFormat="1" ht="12.75" customHeight="1" x14ac:dyDescent="0.2">
      <c r="H9448" s="36"/>
    </row>
    <row r="9449" spans="8:8" s="32" customFormat="1" ht="12.75" customHeight="1" x14ac:dyDescent="0.2">
      <c r="H9449" s="36"/>
    </row>
    <row r="9450" spans="8:8" s="32" customFormat="1" ht="12.75" customHeight="1" x14ac:dyDescent="0.2">
      <c r="H9450" s="36"/>
    </row>
    <row r="9451" spans="8:8" s="32" customFormat="1" ht="12.75" customHeight="1" x14ac:dyDescent="0.2">
      <c r="H9451" s="36"/>
    </row>
    <row r="9452" spans="8:8" s="32" customFormat="1" ht="12.75" customHeight="1" x14ac:dyDescent="0.2">
      <c r="H9452" s="36"/>
    </row>
    <row r="9453" spans="8:8" s="32" customFormat="1" ht="12.75" customHeight="1" x14ac:dyDescent="0.2">
      <c r="H9453" s="36"/>
    </row>
    <row r="9454" spans="8:8" s="32" customFormat="1" ht="12.75" customHeight="1" x14ac:dyDescent="0.2">
      <c r="H9454" s="36"/>
    </row>
    <row r="9455" spans="8:8" s="32" customFormat="1" ht="12.75" customHeight="1" x14ac:dyDescent="0.2">
      <c r="H9455" s="36"/>
    </row>
    <row r="9456" spans="8:8" s="32" customFormat="1" ht="12.75" customHeight="1" x14ac:dyDescent="0.2">
      <c r="H9456" s="36"/>
    </row>
    <row r="9457" spans="8:8" s="32" customFormat="1" ht="12.75" customHeight="1" x14ac:dyDescent="0.2">
      <c r="H9457" s="36"/>
    </row>
    <row r="9458" spans="8:8" s="32" customFormat="1" ht="12.75" customHeight="1" x14ac:dyDescent="0.2">
      <c r="H9458" s="36"/>
    </row>
    <row r="9459" spans="8:8" s="32" customFormat="1" ht="12.75" customHeight="1" x14ac:dyDescent="0.2">
      <c r="H9459" s="36"/>
    </row>
    <row r="9460" spans="8:8" s="32" customFormat="1" ht="12.75" customHeight="1" x14ac:dyDescent="0.2">
      <c r="H9460" s="36"/>
    </row>
    <row r="9461" spans="8:8" s="32" customFormat="1" ht="12.75" customHeight="1" x14ac:dyDescent="0.2">
      <c r="H9461" s="36"/>
    </row>
    <row r="9462" spans="8:8" s="32" customFormat="1" ht="12.75" customHeight="1" x14ac:dyDescent="0.2">
      <c r="H9462" s="36"/>
    </row>
    <row r="9463" spans="8:8" s="32" customFormat="1" ht="12.75" customHeight="1" x14ac:dyDescent="0.2">
      <c r="H9463" s="36"/>
    </row>
    <row r="9464" spans="8:8" s="32" customFormat="1" ht="12.75" customHeight="1" x14ac:dyDescent="0.2">
      <c r="H9464" s="36"/>
    </row>
    <row r="9465" spans="8:8" s="32" customFormat="1" ht="12.75" customHeight="1" x14ac:dyDescent="0.2">
      <c r="H9465" s="36"/>
    </row>
    <row r="9466" spans="8:8" s="32" customFormat="1" ht="12.75" customHeight="1" x14ac:dyDescent="0.2">
      <c r="H9466" s="36"/>
    </row>
    <row r="9467" spans="8:8" s="32" customFormat="1" ht="12.75" customHeight="1" x14ac:dyDescent="0.2">
      <c r="H9467" s="36"/>
    </row>
    <row r="9468" spans="8:8" s="32" customFormat="1" ht="12.75" customHeight="1" x14ac:dyDescent="0.2">
      <c r="H9468" s="36"/>
    </row>
    <row r="9469" spans="8:8" s="32" customFormat="1" ht="12.75" customHeight="1" x14ac:dyDescent="0.2">
      <c r="H9469" s="36"/>
    </row>
    <row r="9470" spans="8:8" s="32" customFormat="1" ht="12.75" customHeight="1" x14ac:dyDescent="0.2">
      <c r="H9470" s="36"/>
    </row>
    <row r="9471" spans="8:8" s="32" customFormat="1" ht="12.75" customHeight="1" x14ac:dyDescent="0.2">
      <c r="H9471" s="36"/>
    </row>
    <row r="9472" spans="8:8" s="32" customFormat="1" ht="12.75" customHeight="1" x14ac:dyDescent="0.2">
      <c r="H9472" s="36"/>
    </row>
    <row r="9473" spans="8:8" s="32" customFormat="1" ht="12.75" customHeight="1" x14ac:dyDescent="0.2">
      <c r="H9473" s="36"/>
    </row>
    <row r="9474" spans="8:8" s="32" customFormat="1" ht="12.75" customHeight="1" x14ac:dyDescent="0.2">
      <c r="H9474" s="36"/>
    </row>
    <row r="9475" spans="8:8" s="32" customFormat="1" ht="12.75" customHeight="1" x14ac:dyDescent="0.2">
      <c r="H9475" s="36"/>
    </row>
    <row r="9476" spans="8:8" s="32" customFormat="1" ht="12.75" customHeight="1" x14ac:dyDescent="0.2">
      <c r="H9476" s="36"/>
    </row>
    <row r="9477" spans="8:8" s="32" customFormat="1" ht="12.75" customHeight="1" x14ac:dyDescent="0.2">
      <c r="H9477" s="36"/>
    </row>
    <row r="9478" spans="8:8" s="32" customFormat="1" ht="12.75" customHeight="1" x14ac:dyDescent="0.2">
      <c r="H9478" s="36"/>
    </row>
    <row r="9479" spans="8:8" s="32" customFormat="1" ht="12.75" customHeight="1" x14ac:dyDescent="0.2">
      <c r="H9479" s="36"/>
    </row>
    <row r="9480" spans="8:8" s="32" customFormat="1" ht="12.75" customHeight="1" x14ac:dyDescent="0.2">
      <c r="H9480" s="36"/>
    </row>
    <row r="9481" spans="8:8" s="32" customFormat="1" ht="12.75" customHeight="1" x14ac:dyDescent="0.2">
      <c r="H9481" s="36"/>
    </row>
    <row r="9482" spans="8:8" s="32" customFormat="1" ht="12.75" customHeight="1" x14ac:dyDescent="0.2">
      <c r="H9482" s="36"/>
    </row>
    <row r="9483" spans="8:8" s="32" customFormat="1" ht="12.75" customHeight="1" x14ac:dyDescent="0.2">
      <c r="H9483" s="36"/>
    </row>
    <row r="9484" spans="8:8" s="32" customFormat="1" ht="12.75" customHeight="1" x14ac:dyDescent="0.2">
      <c r="H9484" s="36"/>
    </row>
    <row r="9485" spans="8:8" s="32" customFormat="1" ht="12.75" customHeight="1" x14ac:dyDescent="0.2">
      <c r="H9485" s="36"/>
    </row>
    <row r="9486" spans="8:8" s="32" customFormat="1" ht="12.75" customHeight="1" x14ac:dyDescent="0.2">
      <c r="H9486" s="36"/>
    </row>
    <row r="9487" spans="8:8" s="32" customFormat="1" ht="12.75" customHeight="1" x14ac:dyDescent="0.2">
      <c r="H9487" s="36"/>
    </row>
    <row r="9488" spans="8:8" s="32" customFormat="1" ht="12.75" customHeight="1" x14ac:dyDescent="0.2">
      <c r="H9488" s="36"/>
    </row>
    <row r="9489" spans="8:8" s="32" customFormat="1" ht="12.75" customHeight="1" x14ac:dyDescent="0.2">
      <c r="H9489" s="36"/>
    </row>
    <row r="9490" spans="8:8" s="32" customFormat="1" ht="12.75" customHeight="1" x14ac:dyDescent="0.2">
      <c r="H9490" s="36"/>
    </row>
    <row r="9491" spans="8:8" s="32" customFormat="1" ht="12.75" customHeight="1" x14ac:dyDescent="0.2">
      <c r="H9491" s="36"/>
    </row>
    <row r="9492" spans="8:8" s="32" customFormat="1" ht="12.75" customHeight="1" x14ac:dyDescent="0.2">
      <c r="H9492" s="36"/>
    </row>
    <row r="9493" spans="8:8" s="32" customFormat="1" ht="12.75" customHeight="1" x14ac:dyDescent="0.2">
      <c r="H9493" s="36"/>
    </row>
    <row r="9494" spans="8:8" s="32" customFormat="1" ht="12.75" customHeight="1" x14ac:dyDescent="0.2">
      <c r="H9494" s="36"/>
    </row>
    <row r="9495" spans="8:8" s="32" customFormat="1" ht="12.75" customHeight="1" x14ac:dyDescent="0.2">
      <c r="H9495" s="36"/>
    </row>
    <row r="9496" spans="8:8" s="32" customFormat="1" ht="12.75" customHeight="1" x14ac:dyDescent="0.2">
      <c r="H9496" s="36"/>
    </row>
    <row r="9497" spans="8:8" s="32" customFormat="1" ht="12.75" customHeight="1" x14ac:dyDescent="0.2">
      <c r="H9497" s="36"/>
    </row>
    <row r="9498" spans="8:8" s="32" customFormat="1" ht="12.75" customHeight="1" x14ac:dyDescent="0.2">
      <c r="H9498" s="36"/>
    </row>
    <row r="9499" spans="8:8" s="32" customFormat="1" ht="12.75" customHeight="1" x14ac:dyDescent="0.2">
      <c r="H9499" s="36"/>
    </row>
    <row r="9500" spans="8:8" s="32" customFormat="1" ht="12.75" customHeight="1" x14ac:dyDescent="0.2">
      <c r="H9500" s="36"/>
    </row>
    <row r="9501" spans="8:8" s="32" customFormat="1" ht="12.75" customHeight="1" x14ac:dyDescent="0.2">
      <c r="H9501" s="36"/>
    </row>
    <row r="9502" spans="8:8" s="32" customFormat="1" ht="12.75" customHeight="1" x14ac:dyDescent="0.2">
      <c r="H9502" s="36"/>
    </row>
    <row r="9503" spans="8:8" s="32" customFormat="1" ht="12.75" customHeight="1" x14ac:dyDescent="0.2">
      <c r="H9503" s="36"/>
    </row>
    <row r="9504" spans="8:8" s="32" customFormat="1" ht="12.75" customHeight="1" x14ac:dyDescent="0.2">
      <c r="H9504" s="36"/>
    </row>
    <row r="9505" spans="8:8" s="32" customFormat="1" ht="12.75" customHeight="1" x14ac:dyDescent="0.2">
      <c r="H9505" s="36"/>
    </row>
    <row r="9506" spans="8:8" s="32" customFormat="1" ht="12.75" customHeight="1" x14ac:dyDescent="0.2">
      <c r="H9506" s="36"/>
    </row>
    <row r="9507" spans="8:8" s="32" customFormat="1" ht="12.75" customHeight="1" x14ac:dyDescent="0.2">
      <c r="H9507" s="36"/>
    </row>
    <row r="9508" spans="8:8" s="32" customFormat="1" ht="12.75" customHeight="1" x14ac:dyDescent="0.2">
      <c r="H9508" s="36"/>
    </row>
    <row r="9509" spans="8:8" s="32" customFormat="1" ht="12.75" customHeight="1" x14ac:dyDescent="0.2">
      <c r="H9509" s="36"/>
    </row>
    <row r="9510" spans="8:8" s="32" customFormat="1" ht="12.75" customHeight="1" x14ac:dyDescent="0.2">
      <c r="H9510" s="36"/>
    </row>
    <row r="9511" spans="8:8" s="32" customFormat="1" ht="12.75" customHeight="1" x14ac:dyDescent="0.2">
      <c r="H9511" s="36"/>
    </row>
    <row r="9512" spans="8:8" s="32" customFormat="1" ht="12.75" customHeight="1" x14ac:dyDescent="0.2">
      <c r="H9512" s="36"/>
    </row>
    <row r="9513" spans="8:8" s="32" customFormat="1" ht="12.75" customHeight="1" x14ac:dyDescent="0.2">
      <c r="H9513" s="36"/>
    </row>
    <row r="9514" spans="8:8" s="32" customFormat="1" ht="12.75" customHeight="1" x14ac:dyDescent="0.2">
      <c r="H9514" s="36"/>
    </row>
    <row r="9515" spans="8:8" s="32" customFormat="1" ht="12.75" customHeight="1" x14ac:dyDescent="0.2">
      <c r="H9515" s="36"/>
    </row>
    <row r="9516" spans="8:8" s="32" customFormat="1" ht="12.75" customHeight="1" x14ac:dyDescent="0.2">
      <c r="H9516" s="36"/>
    </row>
    <row r="9517" spans="8:8" s="32" customFormat="1" ht="12.75" customHeight="1" x14ac:dyDescent="0.2">
      <c r="H9517" s="36"/>
    </row>
    <row r="9518" spans="8:8" s="32" customFormat="1" ht="12.75" customHeight="1" x14ac:dyDescent="0.2">
      <c r="H9518" s="36"/>
    </row>
    <row r="9519" spans="8:8" s="32" customFormat="1" ht="12.75" customHeight="1" x14ac:dyDescent="0.2">
      <c r="H9519" s="36"/>
    </row>
    <row r="9520" spans="8:8" s="32" customFormat="1" ht="12.75" customHeight="1" x14ac:dyDescent="0.2">
      <c r="H9520" s="36"/>
    </row>
    <row r="9521" spans="8:8" s="32" customFormat="1" ht="12.75" customHeight="1" x14ac:dyDescent="0.2">
      <c r="H9521" s="36"/>
    </row>
    <row r="9522" spans="8:8" s="32" customFormat="1" ht="12.75" customHeight="1" x14ac:dyDescent="0.2">
      <c r="H9522" s="36"/>
    </row>
    <row r="9523" spans="8:8" s="32" customFormat="1" ht="12.75" customHeight="1" x14ac:dyDescent="0.2">
      <c r="H9523" s="36"/>
    </row>
    <row r="9524" spans="8:8" s="32" customFormat="1" ht="12.75" customHeight="1" x14ac:dyDescent="0.2">
      <c r="H9524" s="36"/>
    </row>
    <row r="9525" spans="8:8" s="32" customFormat="1" ht="12.75" customHeight="1" x14ac:dyDescent="0.2">
      <c r="H9525" s="36"/>
    </row>
    <row r="9526" spans="8:8" s="32" customFormat="1" ht="12.75" customHeight="1" x14ac:dyDescent="0.2">
      <c r="H9526" s="36"/>
    </row>
    <row r="9527" spans="8:8" s="32" customFormat="1" ht="12.75" customHeight="1" x14ac:dyDescent="0.2">
      <c r="H9527" s="36"/>
    </row>
    <row r="9528" spans="8:8" s="32" customFormat="1" ht="12.75" customHeight="1" x14ac:dyDescent="0.2">
      <c r="H9528" s="36"/>
    </row>
    <row r="9529" spans="8:8" s="32" customFormat="1" ht="12.75" customHeight="1" x14ac:dyDescent="0.2">
      <c r="H9529" s="36"/>
    </row>
    <row r="9530" spans="8:8" s="32" customFormat="1" ht="12.75" customHeight="1" x14ac:dyDescent="0.2">
      <c r="H9530" s="36"/>
    </row>
    <row r="9531" spans="8:8" s="32" customFormat="1" ht="12.75" customHeight="1" x14ac:dyDescent="0.2">
      <c r="H9531" s="36"/>
    </row>
    <row r="9532" spans="8:8" s="32" customFormat="1" ht="12.75" customHeight="1" x14ac:dyDescent="0.2">
      <c r="H9532" s="36"/>
    </row>
    <row r="9533" spans="8:8" s="32" customFormat="1" ht="12.75" customHeight="1" x14ac:dyDescent="0.2">
      <c r="H9533" s="36"/>
    </row>
    <row r="9534" spans="8:8" s="32" customFormat="1" ht="12.75" customHeight="1" x14ac:dyDescent="0.2">
      <c r="H9534" s="36"/>
    </row>
    <row r="9535" spans="8:8" s="32" customFormat="1" ht="12.75" customHeight="1" x14ac:dyDescent="0.2">
      <c r="H9535" s="36"/>
    </row>
    <row r="9536" spans="8:8" s="32" customFormat="1" ht="12.75" customHeight="1" x14ac:dyDescent="0.2">
      <c r="H9536" s="36"/>
    </row>
    <row r="9537" spans="8:8" s="32" customFormat="1" ht="12.75" customHeight="1" x14ac:dyDescent="0.2">
      <c r="H9537" s="36"/>
    </row>
    <row r="9538" spans="8:8" s="32" customFormat="1" ht="12.75" customHeight="1" x14ac:dyDescent="0.2">
      <c r="H9538" s="36"/>
    </row>
    <row r="9539" spans="8:8" s="32" customFormat="1" ht="12.75" customHeight="1" x14ac:dyDescent="0.2">
      <c r="H9539" s="36"/>
    </row>
    <row r="9540" spans="8:8" s="32" customFormat="1" ht="12.75" customHeight="1" x14ac:dyDescent="0.2">
      <c r="H9540" s="36"/>
    </row>
    <row r="9541" spans="8:8" s="32" customFormat="1" ht="12.75" customHeight="1" x14ac:dyDescent="0.2">
      <c r="H9541" s="36"/>
    </row>
    <row r="9542" spans="8:8" s="32" customFormat="1" ht="12.75" customHeight="1" x14ac:dyDescent="0.2">
      <c r="H9542" s="36"/>
    </row>
    <row r="9543" spans="8:8" s="32" customFormat="1" ht="12.75" customHeight="1" x14ac:dyDescent="0.2">
      <c r="H9543" s="36"/>
    </row>
    <row r="9544" spans="8:8" s="32" customFormat="1" ht="12.75" customHeight="1" x14ac:dyDescent="0.2">
      <c r="H9544" s="36"/>
    </row>
    <row r="9545" spans="8:8" s="32" customFormat="1" ht="12.75" customHeight="1" x14ac:dyDescent="0.2">
      <c r="H9545" s="36"/>
    </row>
    <row r="9546" spans="8:8" s="32" customFormat="1" ht="12.75" customHeight="1" x14ac:dyDescent="0.2">
      <c r="H9546" s="36"/>
    </row>
    <row r="9547" spans="8:8" s="32" customFormat="1" ht="12.75" customHeight="1" x14ac:dyDescent="0.2">
      <c r="H9547" s="36"/>
    </row>
    <row r="9548" spans="8:8" s="32" customFormat="1" ht="12.75" customHeight="1" x14ac:dyDescent="0.2">
      <c r="H9548" s="36"/>
    </row>
    <row r="9549" spans="8:8" s="32" customFormat="1" ht="12.75" customHeight="1" x14ac:dyDescent="0.2">
      <c r="H9549" s="36"/>
    </row>
    <row r="9550" spans="8:8" s="32" customFormat="1" ht="12.75" customHeight="1" x14ac:dyDescent="0.2">
      <c r="H9550" s="36"/>
    </row>
    <row r="9551" spans="8:8" s="32" customFormat="1" ht="12.75" customHeight="1" x14ac:dyDescent="0.2">
      <c r="H9551" s="36"/>
    </row>
    <row r="9552" spans="8:8" s="32" customFormat="1" ht="12.75" customHeight="1" x14ac:dyDescent="0.2">
      <c r="H9552" s="36"/>
    </row>
    <row r="9553" spans="8:8" s="32" customFormat="1" ht="12.75" customHeight="1" x14ac:dyDescent="0.2">
      <c r="H9553" s="36"/>
    </row>
    <row r="9554" spans="8:8" s="32" customFormat="1" ht="12.75" customHeight="1" x14ac:dyDescent="0.2">
      <c r="H9554" s="36"/>
    </row>
    <row r="9555" spans="8:8" s="32" customFormat="1" ht="12.75" customHeight="1" x14ac:dyDescent="0.2">
      <c r="H9555" s="36"/>
    </row>
    <row r="9556" spans="8:8" s="32" customFormat="1" ht="12.75" customHeight="1" x14ac:dyDescent="0.2">
      <c r="H9556" s="36"/>
    </row>
    <row r="9557" spans="8:8" s="32" customFormat="1" ht="12.75" customHeight="1" x14ac:dyDescent="0.2">
      <c r="H9557" s="36"/>
    </row>
    <row r="9558" spans="8:8" s="32" customFormat="1" ht="12.75" customHeight="1" x14ac:dyDescent="0.2">
      <c r="H9558" s="36"/>
    </row>
    <row r="9559" spans="8:8" s="32" customFormat="1" ht="12.75" customHeight="1" x14ac:dyDescent="0.2">
      <c r="H9559" s="36"/>
    </row>
    <row r="9560" spans="8:8" s="32" customFormat="1" ht="12.75" customHeight="1" x14ac:dyDescent="0.2">
      <c r="H9560" s="36"/>
    </row>
    <row r="9561" spans="8:8" s="32" customFormat="1" ht="12.75" customHeight="1" x14ac:dyDescent="0.2">
      <c r="H9561" s="36"/>
    </row>
    <row r="9562" spans="8:8" s="32" customFormat="1" ht="12.75" customHeight="1" x14ac:dyDescent="0.2">
      <c r="H9562" s="36"/>
    </row>
    <row r="9563" spans="8:8" s="32" customFormat="1" ht="12.75" customHeight="1" x14ac:dyDescent="0.2">
      <c r="H9563" s="36"/>
    </row>
    <row r="9564" spans="8:8" s="32" customFormat="1" ht="12.75" customHeight="1" x14ac:dyDescent="0.2">
      <c r="H9564" s="36"/>
    </row>
    <row r="9565" spans="8:8" s="32" customFormat="1" ht="12.75" customHeight="1" x14ac:dyDescent="0.2">
      <c r="H9565" s="36"/>
    </row>
    <row r="9566" spans="8:8" s="32" customFormat="1" ht="12.75" customHeight="1" x14ac:dyDescent="0.2">
      <c r="H9566" s="36"/>
    </row>
    <row r="9567" spans="8:8" s="32" customFormat="1" ht="12.75" customHeight="1" x14ac:dyDescent="0.2">
      <c r="H9567" s="36"/>
    </row>
    <row r="9568" spans="8:8" s="32" customFormat="1" ht="12.75" customHeight="1" x14ac:dyDescent="0.2">
      <c r="H9568" s="36"/>
    </row>
    <row r="9569" spans="8:8" s="32" customFormat="1" ht="12.75" customHeight="1" x14ac:dyDescent="0.2">
      <c r="H9569" s="36"/>
    </row>
    <row r="9570" spans="8:8" s="32" customFormat="1" ht="12.75" customHeight="1" x14ac:dyDescent="0.2">
      <c r="H9570" s="36"/>
    </row>
    <row r="9571" spans="8:8" s="32" customFormat="1" ht="12.75" customHeight="1" x14ac:dyDescent="0.2">
      <c r="H9571" s="36"/>
    </row>
    <row r="9572" spans="8:8" s="32" customFormat="1" ht="12.75" customHeight="1" x14ac:dyDescent="0.2">
      <c r="H9572" s="36"/>
    </row>
    <row r="9573" spans="8:8" s="32" customFormat="1" ht="12.75" customHeight="1" x14ac:dyDescent="0.2">
      <c r="H9573" s="36"/>
    </row>
    <row r="9574" spans="8:8" s="32" customFormat="1" ht="12.75" customHeight="1" x14ac:dyDescent="0.2">
      <c r="H9574" s="36"/>
    </row>
    <row r="9575" spans="8:8" s="32" customFormat="1" ht="12.75" customHeight="1" x14ac:dyDescent="0.2">
      <c r="H9575" s="36"/>
    </row>
    <row r="9576" spans="8:8" s="32" customFormat="1" ht="12.75" customHeight="1" x14ac:dyDescent="0.2">
      <c r="H9576" s="36"/>
    </row>
    <row r="9577" spans="8:8" s="32" customFormat="1" ht="12.75" customHeight="1" x14ac:dyDescent="0.2">
      <c r="H9577" s="36"/>
    </row>
    <row r="9578" spans="8:8" s="32" customFormat="1" ht="12.75" customHeight="1" x14ac:dyDescent="0.2">
      <c r="H9578" s="36"/>
    </row>
    <row r="9579" spans="8:8" s="32" customFormat="1" ht="12.75" customHeight="1" x14ac:dyDescent="0.2">
      <c r="H9579" s="36"/>
    </row>
    <row r="9580" spans="8:8" s="32" customFormat="1" ht="12.75" customHeight="1" x14ac:dyDescent="0.2">
      <c r="H9580" s="36"/>
    </row>
    <row r="9581" spans="8:8" s="32" customFormat="1" ht="12.75" customHeight="1" x14ac:dyDescent="0.2">
      <c r="H9581" s="36"/>
    </row>
    <row r="9582" spans="8:8" s="32" customFormat="1" ht="12.75" customHeight="1" x14ac:dyDescent="0.2">
      <c r="H9582" s="36"/>
    </row>
    <row r="9583" spans="8:8" s="32" customFormat="1" ht="12.75" customHeight="1" x14ac:dyDescent="0.2">
      <c r="H9583" s="36"/>
    </row>
    <row r="9584" spans="8:8" s="32" customFormat="1" ht="12.75" customHeight="1" x14ac:dyDescent="0.2">
      <c r="H9584" s="36"/>
    </row>
    <row r="9585" spans="8:8" s="32" customFormat="1" ht="12.75" customHeight="1" x14ac:dyDescent="0.2">
      <c r="H9585" s="36"/>
    </row>
    <row r="9586" spans="8:8" s="32" customFormat="1" ht="12.75" customHeight="1" x14ac:dyDescent="0.2">
      <c r="H9586" s="36"/>
    </row>
    <row r="9587" spans="8:8" s="32" customFormat="1" ht="12.75" customHeight="1" x14ac:dyDescent="0.2">
      <c r="H9587" s="36"/>
    </row>
    <row r="9588" spans="8:8" s="32" customFormat="1" ht="12.75" customHeight="1" x14ac:dyDescent="0.2">
      <c r="H9588" s="36"/>
    </row>
    <row r="9589" spans="8:8" s="32" customFormat="1" ht="12.75" customHeight="1" x14ac:dyDescent="0.2">
      <c r="H9589" s="36"/>
    </row>
    <row r="9590" spans="8:8" s="32" customFormat="1" ht="12.75" customHeight="1" x14ac:dyDescent="0.2">
      <c r="H9590" s="36"/>
    </row>
    <row r="9591" spans="8:8" s="32" customFormat="1" ht="12.75" customHeight="1" x14ac:dyDescent="0.2">
      <c r="H9591" s="36"/>
    </row>
    <row r="9592" spans="8:8" s="32" customFormat="1" ht="12.75" customHeight="1" x14ac:dyDescent="0.2">
      <c r="H9592" s="36"/>
    </row>
    <row r="9593" spans="8:8" s="32" customFormat="1" ht="12.75" customHeight="1" x14ac:dyDescent="0.2">
      <c r="H9593" s="36"/>
    </row>
    <row r="9594" spans="8:8" s="32" customFormat="1" ht="12.75" customHeight="1" x14ac:dyDescent="0.2">
      <c r="H9594" s="36"/>
    </row>
    <row r="9595" spans="8:8" s="32" customFormat="1" ht="12.75" customHeight="1" x14ac:dyDescent="0.2">
      <c r="H9595" s="36"/>
    </row>
    <row r="9596" spans="8:8" s="32" customFormat="1" ht="12.75" customHeight="1" x14ac:dyDescent="0.2">
      <c r="H9596" s="36"/>
    </row>
    <row r="9597" spans="8:8" s="32" customFormat="1" ht="12.75" customHeight="1" x14ac:dyDescent="0.2">
      <c r="H9597" s="36"/>
    </row>
    <row r="9598" spans="8:8" s="32" customFormat="1" ht="12.75" customHeight="1" x14ac:dyDescent="0.2">
      <c r="H9598" s="36"/>
    </row>
    <row r="9599" spans="8:8" s="32" customFormat="1" ht="12.75" customHeight="1" x14ac:dyDescent="0.2">
      <c r="H9599" s="36"/>
    </row>
    <row r="9600" spans="8:8" s="32" customFormat="1" ht="12.75" customHeight="1" x14ac:dyDescent="0.2">
      <c r="H9600" s="36"/>
    </row>
    <row r="9601" spans="8:8" s="32" customFormat="1" ht="12.75" customHeight="1" x14ac:dyDescent="0.2">
      <c r="H9601" s="36"/>
    </row>
    <row r="9602" spans="8:8" s="32" customFormat="1" ht="12.75" customHeight="1" x14ac:dyDescent="0.2">
      <c r="H9602" s="36"/>
    </row>
    <row r="9603" spans="8:8" s="32" customFormat="1" ht="12.75" customHeight="1" x14ac:dyDescent="0.2">
      <c r="H9603" s="36"/>
    </row>
    <row r="9604" spans="8:8" s="32" customFormat="1" ht="12.75" customHeight="1" x14ac:dyDescent="0.2">
      <c r="H9604" s="36"/>
    </row>
    <row r="9605" spans="8:8" s="32" customFormat="1" ht="12.75" customHeight="1" x14ac:dyDescent="0.2">
      <c r="H9605" s="36"/>
    </row>
    <row r="9606" spans="8:8" s="32" customFormat="1" ht="12.75" customHeight="1" x14ac:dyDescent="0.2">
      <c r="H9606" s="36"/>
    </row>
    <row r="9607" spans="8:8" s="32" customFormat="1" ht="12.75" customHeight="1" x14ac:dyDescent="0.2">
      <c r="H9607" s="36"/>
    </row>
    <row r="9608" spans="8:8" s="32" customFormat="1" ht="12.75" customHeight="1" x14ac:dyDescent="0.2">
      <c r="H9608" s="36"/>
    </row>
    <row r="9609" spans="8:8" s="32" customFormat="1" ht="12.75" customHeight="1" x14ac:dyDescent="0.2">
      <c r="H9609" s="36"/>
    </row>
    <row r="9610" spans="8:8" s="32" customFormat="1" ht="12.75" customHeight="1" x14ac:dyDescent="0.2">
      <c r="H9610" s="36"/>
    </row>
    <row r="9611" spans="8:8" s="32" customFormat="1" ht="12.75" customHeight="1" x14ac:dyDescent="0.2">
      <c r="H9611" s="36"/>
    </row>
    <row r="9612" spans="8:8" s="32" customFormat="1" ht="12.75" customHeight="1" x14ac:dyDescent="0.2">
      <c r="H9612" s="36"/>
    </row>
    <row r="9613" spans="8:8" s="32" customFormat="1" ht="12.75" customHeight="1" x14ac:dyDescent="0.2">
      <c r="H9613" s="36"/>
    </row>
    <row r="9614" spans="8:8" s="32" customFormat="1" ht="12.75" customHeight="1" x14ac:dyDescent="0.2">
      <c r="H9614" s="36"/>
    </row>
    <row r="9615" spans="8:8" s="32" customFormat="1" ht="12.75" customHeight="1" x14ac:dyDescent="0.2">
      <c r="H9615" s="36"/>
    </row>
    <row r="9616" spans="8:8" s="32" customFormat="1" ht="12.75" customHeight="1" x14ac:dyDescent="0.2">
      <c r="H9616" s="36"/>
    </row>
    <row r="9617" spans="8:8" s="32" customFormat="1" ht="12.75" customHeight="1" x14ac:dyDescent="0.2">
      <c r="H9617" s="36"/>
    </row>
    <row r="9618" spans="8:8" s="32" customFormat="1" ht="12.75" customHeight="1" x14ac:dyDescent="0.2">
      <c r="H9618" s="36"/>
    </row>
    <row r="9619" spans="8:8" s="32" customFormat="1" ht="12.75" customHeight="1" x14ac:dyDescent="0.2">
      <c r="H9619" s="36"/>
    </row>
    <row r="9620" spans="8:8" s="32" customFormat="1" ht="12.75" customHeight="1" x14ac:dyDescent="0.2">
      <c r="H9620" s="36"/>
    </row>
    <row r="9621" spans="8:8" s="32" customFormat="1" ht="12.75" customHeight="1" x14ac:dyDescent="0.2">
      <c r="H9621" s="36"/>
    </row>
    <row r="9622" spans="8:8" s="32" customFormat="1" ht="12.75" customHeight="1" x14ac:dyDescent="0.2">
      <c r="H9622" s="36"/>
    </row>
    <row r="9623" spans="8:8" s="32" customFormat="1" ht="12.75" customHeight="1" x14ac:dyDescent="0.2">
      <c r="H9623" s="36"/>
    </row>
    <row r="9624" spans="8:8" s="32" customFormat="1" ht="12.75" customHeight="1" x14ac:dyDescent="0.2">
      <c r="H9624" s="36"/>
    </row>
    <row r="9625" spans="8:8" s="32" customFormat="1" ht="12.75" customHeight="1" x14ac:dyDescent="0.2">
      <c r="H9625" s="36"/>
    </row>
    <row r="9626" spans="8:8" s="32" customFormat="1" ht="12.75" customHeight="1" x14ac:dyDescent="0.2">
      <c r="H9626" s="36"/>
    </row>
    <row r="9627" spans="8:8" s="32" customFormat="1" ht="12.75" customHeight="1" x14ac:dyDescent="0.2">
      <c r="H9627" s="36"/>
    </row>
    <row r="9628" spans="8:8" s="32" customFormat="1" ht="12.75" customHeight="1" x14ac:dyDescent="0.2">
      <c r="H9628" s="36"/>
    </row>
    <row r="9629" spans="8:8" s="32" customFormat="1" ht="12.75" customHeight="1" x14ac:dyDescent="0.2">
      <c r="H9629" s="36"/>
    </row>
    <row r="9630" spans="8:8" s="32" customFormat="1" ht="12.75" customHeight="1" x14ac:dyDescent="0.2">
      <c r="H9630" s="36"/>
    </row>
    <row r="9631" spans="8:8" s="32" customFormat="1" ht="12.75" customHeight="1" x14ac:dyDescent="0.2">
      <c r="H9631" s="36"/>
    </row>
    <row r="9632" spans="8:8" s="32" customFormat="1" ht="12.75" customHeight="1" x14ac:dyDescent="0.2">
      <c r="H9632" s="36"/>
    </row>
    <row r="9633" spans="8:8" s="32" customFormat="1" ht="12.75" customHeight="1" x14ac:dyDescent="0.2">
      <c r="H9633" s="36"/>
    </row>
    <row r="9634" spans="8:8" s="32" customFormat="1" ht="12.75" customHeight="1" x14ac:dyDescent="0.2">
      <c r="H9634" s="36"/>
    </row>
    <row r="9635" spans="8:8" s="32" customFormat="1" ht="12.75" customHeight="1" x14ac:dyDescent="0.2">
      <c r="H9635" s="36"/>
    </row>
    <row r="9636" spans="8:8" s="32" customFormat="1" ht="12.75" customHeight="1" x14ac:dyDescent="0.2">
      <c r="H9636" s="36"/>
    </row>
    <row r="9637" spans="8:8" s="32" customFormat="1" ht="12.75" customHeight="1" x14ac:dyDescent="0.2">
      <c r="H9637" s="36"/>
    </row>
    <row r="9638" spans="8:8" s="32" customFormat="1" ht="12.75" customHeight="1" x14ac:dyDescent="0.2">
      <c r="H9638" s="36"/>
    </row>
    <row r="9639" spans="8:8" s="32" customFormat="1" ht="12.75" customHeight="1" x14ac:dyDescent="0.2">
      <c r="H9639" s="36"/>
    </row>
    <row r="9640" spans="8:8" s="32" customFormat="1" ht="12.75" customHeight="1" x14ac:dyDescent="0.2">
      <c r="H9640" s="36"/>
    </row>
    <row r="9641" spans="8:8" s="32" customFormat="1" ht="12.75" customHeight="1" x14ac:dyDescent="0.2">
      <c r="H9641" s="36"/>
    </row>
    <row r="9642" spans="8:8" s="32" customFormat="1" ht="12.75" customHeight="1" x14ac:dyDescent="0.2">
      <c r="H9642" s="36"/>
    </row>
    <row r="9643" spans="8:8" s="32" customFormat="1" ht="12.75" customHeight="1" x14ac:dyDescent="0.2">
      <c r="H9643" s="36"/>
    </row>
    <row r="9644" spans="8:8" s="32" customFormat="1" ht="12.75" customHeight="1" x14ac:dyDescent="0.2">
      <c r="H9644" s="36"/>
    </row>
    <row r="9645" spans="8:8" s="32" customFormat="1" ht="12.75" customHeight="1" x14ac:dyDescent="0.2">
      <c r="H9645" s="36"/>
    </row>
    <row r="9646" spans="8:8" s="32" customFormat="1" ht="12.75" customHeight="1" x14ac:dyDescent="0.2">
      <c r="H9646" s="36"/>
    </row>
    <row r="9647" spans="8:8" s="32" customFormat="1" ht="12.75" customHeight="1" x14ac:dyDescent="0.2">
      <c r="H9647" s="36"/>
    </row>
    <row r="9648" spans="8:8" s="32" customFormat="1" ht="12.75" customHeight="1" x14ac:dyDescent="0.2">
      <c r="H9648" s="36"/>
    </row>
    <row r="9649" spans="8:8" s="32" customFormat="1" ht="12.75" customHeight="1" x14ac:dyDescent="0.2">
      <c r="H9649" s="36"/>
    </row>
    <row r="9650" spans="8:8" s="32" customFormat="1" ht="12.75" customHeight="1" x14ac:dyDescent="0.2">
      <c r="H9650" s="36"/>
    </row>
    <row r="9651" spans="8:8" s="32" customFormat="1" ht="12.75" customHeight="1" x14ac:dyDescent="0.2">
      <c r="H9651" s="36"/>
    </row>
    <row r="9652" spans="8:8" s="32" customFormat="1" ht="12.75" customHeight="1" x14ac:dyDescent="0.2">
      <c r="H9652" s="36"/>
    </row>
    <row r="9653" spans="8:8" s="32" customFormat="1" ht="12.75" customHeight="1" x14ac:dyDescent="0.2">
      <c r="H9653" s="36"/>
    </row>
    <row r="9654" spans="8:8" s="32" customFormat="1" ht="12.75" customHeight="1" x14ac:dyDescent="0.2">
      <c r="H9654" s="36"/>
    </row>
    <row r="9655" spans="8:8" s="32" customFormat="1" ht="12.75" customHeight="1" x14ac:dyDescent="0.2">
      <c r="H9655" s="36"/>
    </row>
    <row r="9656" spans="8:8" s="32" customFormat="1" ht="12.75" customHeight="1" x14ac:dyDescent="0.2">
      <c r="H9656" s="36"/>
    </row>
    <row r="9657" spans="8:8" s="32" customFormat="1" ht="12.75" customHeight="1" x14ac:dyDescent="0.2">
      <c r="H9657" s="36"/>
    </row>
    <row r="9658" spans="8:8" s="32" customFormat="1" ht="12.75" customHeight="1" x14ac:dyDescent="0.2">
      <c r="H9658" s="36"/>
    </row>
    <row r="9659" spans="8:8" s="32" customFormat="1" ht="12.75" customHeight="1" x14ac:dyDescent="0.2">
      <c r="H9659" s="36"/>
    </row>
    <row r="9660" spans="8:8" s="32" customFormat="1" ht="12.75" customHeight="1" x14ac:dyDescent="0.2">
      <c r="H9660" s="36"/>
    </row>
    <row r="9661" spans="8:8" s="32" customFormat="1" ht="12.75" customHeight="1" x14ac:dyDescent="0.2">
      <c r="H9661" s="36"/>
    </row>
    <row r="9662" spans="8:8" s="32" customFormat="1" ht="12.75" customHeight="1" x14ac:dyDescent="0.2">
      <c r="H9662" s="36"/>
    </row>
    <row r="9663" spans="8:8" s="32" customFormat="1" ht="12.75" customHeight="1" x14ac:dyDescent="0.2">
      <c r="H9663" s="36"/>
    </row>
    <row r="9664" spans="8:8" s="32" customFormat="1" ht="12.75" customHeight="1" x14ac:dyDescent="0.2">
      <c r="H9664" s="36"/>
    </row>
    <row r="9665" spans="8:8" s="32" customFormat="1" ht="12.75" customHeight="1" x14ac:dyDescent="0.2">
      <c r="H9665" s="36"/>
    </row>
    <row r="9666" spans="8:8" s="32" customFormat="1" ht="12.75" customHeight="1" x14ac:dyDescent="0.2">
      <c r="H9666" s="36"/>
    </row>
    <row r="9667" spans="8:8" s="32" customFormat="1" ht="12.75" customHeight="1" x14ac:dyDescent="0.2">
      <c r="H9667" s="36"/>
    </row>
    <row r="9668" spans="8:8" s="32" customFormat="1" ht="12.75" customHeight="1" x14ac:dyDescent="0.2">
      <c r="H9668" s="36"/>
    </row>
    <row r="9669" spans="8:8" s="32" customFormat="1" ht="12.75" customHeight="1" x14ac:dyDescent="0.2">
      <c r="H9669" s="36"/>
    </row>
    <row r="9670" spans="8:8" s="32" customFormat="1" ht="12.75" customHeight="1" x14ac:dyDescent="0.2">
      <c r="H9670" s="36"/>
    </row>
    <row r="9671" spans="8:8" s="32" customFormat="1" ht="12.75" customHeight="1" x14ac:dyDescent="0.2">
      <c r="H9671" s="36"/>
    </row>
    <row r="9672" spans="8:8" s="32" customFormat="1" ht="12.75" customHeight="1" x14ac:dyDescent="0.2">
      <c r="H9672" s="36"/>
    </row>
    <row r="9673" spans="8:8" s="32" customFormat="1" ht="12.75" customHeight="1" x14ac:dyDescent="0.2">
      <c r="H9673" s="36"/>
    </row>
    <row r="9674" spans="8:8" s="32" customFormat="1" ht="12.75" customHeight="1" x14ac:dyDescent="0.2">
      <c r="H9674" s="36"/>
    </row>
    <row r="9675" spans="8:8" s="32" customFormat="1" ht="12.75" customHeight="1" x14ac:dyDescent="0.2">
      <c r="H9675" s="36"/>
    </row>
    <row r="9676" spans="8:8" s="32" customFormat="1" ht="12.75" customHeight="1" x14ac:dyDescent="0.2">
      <c r="H9676" s="36"/>
    </row>
    <row r="9677" spans="8:8" s="32" customFormat="1" ht="12.75" customHeight="1" x14ac:dyDescent="0.2">
      <c r="H9677" s="36"/>
    </row>
    <row r="9678" spans="8:8" s="32" customFormat="1" ht="12.75" customHeight="1" x14ac:dyDescent="0.2">
      <c r="H9678" s="36"/>
    </row>
    <row r="9679" spans="8:8" s="32" customFormat="1" ht="12.75" customHeight="1" x14ac:dyDescent="0.2">
      <c r="H9679" s="36"/>
    </row>
    <row r="9680" spans="8:8" s="32" customFormat="1" ht="12.75" customHeight="1" x14ac:dyDescent="0.2">
      <c r="H9680" s="36"/>
    </row>
    <row r="9681" spans="8:8" s="32" customFormat="1" ht="12.75" customHeight="1" x14ac:dyDescent="0.2">
      <c r="H9681" s="36"/>
    </row>
    <row r="9682" spans="8:8" s="32" customFormat="1" ht="12.75" customHeight="1" x14ac:dyDescent="0.2">
      <c r="H9682" s="36"/>
    </row>
    <row r="9683" spans="8:8" s="32" customFormat="1" ht="12.75" customHeight="1" x14ac:dyDescent="0.2">
      <c r="H9683" s="36"/>
    </row>
    <row r="9684" spans="8:8" s="32" customFormat="1" ht="12.75" customHeight="1" x14ac:dyDescent="0.2">
      <c r="H9684" s="36"/>
    </row>
    <row r="9685" spans="8:8" s="32" customFormat="1" ht="12.75" customHeight="1" x14ac:dyDescent="0.2">
      <c r="H9685" s="36"/>
    </row>
    <row r="9686" spans="8:8" s="32" customFormat="1" ht="12.75" customHeight="1" x14ac:dyDescent="0.2">
      <c r="H9686" s="36"/>
    </row>
    <row r="9687" spans="8:8" s="32" customFormat="1" ht="12.75" customHeight="1" x14ac:dyDescent="0.2">
      <c r="H9687" s="36"/>
    </row>
    <row r="9688" spans="8:8" s="32" customFormat="1" ht="12.75" customHeight="1" x14ac:dyDescent="0.2">
      <c r="H9688" s="36"/>
    </row>
    <row r="9689" spans="8:8" s="32" customFormat="1" ht="12.75" customHeight="1" x14ac:dyDescent="0.2">
      <c r="H9689" s="36"/>
    </row>
    <row r="9690" spans="8:8" s="32" customFormat="1" ht="12.75" customHeight="1" x14ac:dyDescent="0.2">
      <c r="H9690" s="36"/>
    </row>
    <row r="9691" spans="8:8" s="32" customFormat="1" ht="12.75" customHeight="1" x14ac:dyDescent="0.2">
      <c r="H9691" s="36"/>
    </row>
    <row r="9692" spans="8:8" s="32" customFormat="1" ht="12.75" customHeight="1" x14ac:dyDescent="0.2">
      <c r="H9692" s="36"/>
    </row>
    <row r="9693" spans="8:8" s="32" customFormat="1" ht="12.75" customHeight="1" x14ac:dyDescent="0.2">
      <c r="H9693" s="36"/>
    </row>
    <row r="9694" spans="8:8" s="32" customFormat="1" ht="12.75" customHeight="1" x14ac:dyDescent="0.2">
      <c r="H9694" s="36"/>
    </row>
    <row r="9695" spans="8:8" s="32" customFormat="1" ht="12.75" customHeight="1" x14ac:dyDescent="0.2">
      <c r="H9695" s="36"/>
    </row>
    <row r="9696" spans="8:8" s="32" customFormat="1" ht="12.75" customHeight="1" x14ac:dyDescent="0.2">
      <c r="H9696" s="36"/>
    </row>
    <row r="9697" spans="8:8" s="32" customFormat="1" ht="12.75" customHeight="1" x14ac:dyDescent="0.2">
      <c r="H9697" s="36"/>
    </row>
    <row r="9698" spans="8:8" s="32" customFormat="1" ht="12.75" customHeight="1" x14ac:dyDescent="0.2">
      <c r="H9698" s="36"/>
    </row>
    <row r="9699" spans="8:8" s="32" customFormat="1" ht="12.75" customHeight="1" x14ac:dyDescent="0.2">
      <c r="H9699" s="36"/>
    </row>
    <row r="9700" spans="8:8" s="32" customFormat="1" ht="12.75" customHeight="1" x14ac:dyDescent="0.2">
      <c r="H9700" s="36"/>
    </row>
    <row r="9701" spans="8:8" s="32" customFormat="1" ht="12.75" customHeight="1" x14ac:dyDescent="0.2">
      <c r="H9701" s="36"/>
    </row>
    <row r="9702" spans="8:8" s="32" customFormat="1" ht="12.75" customHeight="1" x14ac:dyDescent="0.2">
      <c r="H9702" s="36"/>
    </row>
    <row r="9703" spans="8:8" s="32" customFormat="1" ht="12.75" customHeight="1" x14ac:dyDescent="0.2">
      <c r="H9703" s="36"/>
    </row>
    <row r="9704" spans="8:8" s="32" customFormat="1" ht="12.75" customHeight="1" x14ac:dyDescent="0.2">
      <c r="H9704" s="36"/>
    </row>
    <row r="9705" spans="8:8" s="32" customFormat="1" ht="12.75" customHeight="1" x14ac:dyDescent="0.2">
      <c r="H9705" s="36"/>
    </row>
    <row r="9706" spans="8:8" s="32" customFormat="1" ht="12.75" customHeight="1" x14ac:dyDescent="0.2">
      <c r="H9706" s="36"/>
    </row>
    <row r="9707" spans="8:8" s="32" customFormat="1" ht="12.75" customHeight="1" x14ac:dyDescent="0.2">
      <c r="H9707" s="36"/>
    </row>
    <row r="9708" spans="8:8" s="32" customFormat="1" ht="12.75" customHeight="1" x14ac:dyDescent="0.2">
      <c r="H9708" s="36"/>
    </row>
    <row r="9709" spans="8:8" s="32" customFormat="1" ht="12.75" customHeight="1" x14ac:dyDescent="0.2">
      <c r="H9709" s="36"/>
    </row>
    <row r="9710" spans="8:8" s="32" customFormat="1" ht="12.75" customHeight="1" x14ac:dyDescent="0.2">
      <c r="H9710" s="36"/>
    </row>
    <row r="9711" spans="8:8" s="32" customFormat="1" ht="12.75" customHeight="1" x14ac:dyDescent="0.2">
      <c r="H9711" s="36"/>
    </row>
    <row r="9712" spans="8:8" s="32" customFormat="1" ht="12.75" customHeight="1" x14ac:dyDescent="0.2">
      <c r="H9712" s="36"/>
    </row>
    <row r="9713" spans="8:8" s="32" customFormat="1" ht="12.75" customHeight="1" x14ac:dyDescent="0.2">
      <c r="H9713" s="36"/>
    </row>
    <row r="9714" spans="8:8" s="32" customFormat="1" ht="12.75" customHeight="1" x14ac:dyDescent="0.2">
      <c r="H9714" s="36"/>
    </row>
    <row r="9715" spans="8:8" s="32" customFormat="1" ht="12.75" customHeight="1" x14ac:dyDescent="0.2">
      <c r="H9715" s="36"/>
    </row>
    <row r="9716" spans="8:8" s="32" customFormat="1" ht="12.75" customHeight="1" x14ac:dyDescent="0.2">
      <c r="H9716" s="36"/>
    </row>
    <row r="9717" spans="8:8" s="32" customFormat="1" ht="12.75" customHeight="1" x14ac:dyDescent="0.2">
      <c r="H9717" s="36"/>
    </row>
    <row r="9718" spans="8:8" s="32" customFormat="1" ht="12.75" customHeight="1" x14ac:dyDescent="0.2">
      <c r="H9718" s="36"/>
    </row>
    <row r="9719" spans="8:8" s="32" customFormat="1" ht="12.75" customHeight="1" x14ac:dyDescent="0.2">
      <c r="H9719" s="36"/>
    </row>
    <row r="9720" spans="8:8" s="32" customFormat="1" ht="12.75" customHeight="1" x14ac:dyDescent="0.2">
      <c r="H9720" s="36"/>
    </row>
    <row r="9721" spans="8:8" s="32" customFormat="1" ht="12.75" customHeight="1" x14ac:dyDescent="0.2">
      <c r="H9721" s="36"/>
    </row>
    <row r="9722" spans="8:8" s="32" customFormat="1" ht="12.75" customHeight="1" x14ac:dyDescent="0.2">
      <c r="H9722" s="36"/>
    </row>
    <row r="9723" spans="8:8" s="32" customFormat="1" ht="12.75" customHeight="1" x14ac:dyDescent="0.2">
      <c r="H9723" s="36"/>
    </row>
    <row r="9724" spans="8:8" s="32" customFormat="1" ht="12.75" customHeight="1" x14ac:dyDescent="0.2">
      <c r="H9724" s="36"/>
    </row>
    <row r="9725" spans="8:8" s="32" customFormat="1" ht="12.75" customHeight="1" x14ac:dyDescent="0.2">
      <c r="H9725" s="36"/>
    </row>
    <row r="9726" spans="8:8" s="32" customFormat="1" ht="12.75" customHeight="1" x14ac:dyDescent="0.2">
      <c r="H9726" s="36"/>
    </row>
    <row r="9727" spans="8:8" s="32" customFormat="1" ht="12.75" customHeight="1" x14ac:dyDescent="0.2">
      <c r="H9727" s="36"/>
    </row>
    <row r="9728" spans="8:8" s="32" customFormat="1" ht="12.75" customHeight="1" x14ac:dyDescent="0.2">
      <c r="H9728" s="36"/>
    </row>
    <row r="9729" spans="8:8" s="32" customFormat="1" ht="12.75" customHeight="1" x14ac:dyDescent="0.2">
      <c r="H9729" s="36"/>
    </row>
    <row r="9730" spans="8:8" s="32" customFormat="1" ht="12.75" customHeight="1" x14ac:dyDescent="0.2">
      <c r="H9730" s="36"/>
    </row>
    <row r="9731" spans="8:8" s="32" customFormat="1" ht="12.75" customHeight="1" x14ac:dyDescent="0.2">
      <c r="H9731" s="36"/>
    </row>
    <row r="9732" spans="8:8" s="32" customFormat="1" ht="12.75" customHeight="1" x14ac:dyDescent="0.2">
      <c r="H9732" s="36"/>
    </row>
    <row r="9733" spans="8:8" s="32" customFormat="1" ht="12.75" customHeight="1" x14ac:dyDescent="0.2">
      <c r="H9733" s="36"/>
    </row>
    <row r="9734" spans="8:8" s="32" customFormat="1" ht="12.75" customHeight="1" x14ac:dyDescent="0.2">
      <c r="H9734" s="36"/>
    </row>
    <row r="9735" spans="8:8" s="32" customFormat="1" ht="12.75" customHeight="1" x14ac:dyDescent="0.2">
      <c r="H9735" s="36"/>
    </row>
    <row r="9736" spans="8:8" s="32" customFormat="1" ht="12.75" customHeight="1" x14ac:dyDescent="0.2">
      <c r="H9736" s="36"/>
    </row>
    <row r="9737" spans="8:8" s="32" customFormat="1" ht="12.75" customHeight="1" x14ac:dyDescent="0.2">
      <c r="H9737" s="36"/>
    </row>
    <row r="9738" spans="8:8" s="32" customFormat="1" ht="12.75" customHeight="1" x14ac:dyDescent="0.2">
      <c r="H9738" s="36"/>
    </row>
    <row r="9739" spans="8:8" s="32" customFormat="1" ht="12.75" customHeight="1" x14ac:dyDescent="0.2">
      <c r="H9739" s="36"/>
    </row>
    <row r="9740" spans="8:8" s="32" customFormat="1" ht="12.75" customHeight="1" x14ac:dyDescent="0.2">
      <c r="H9740" s="36"/>
    </row>
    <row r="9741" spans="8:8" s="32" customFormat="1" ht="12.75" customHeight="1" x14ac:dyDescent="0.2">
      <c r="H9741" s="36"/>
    </row>
    <row r="9742" spans="8:8" s="32" customFormat="1" ht="12.75" customHeight="1" x14ac:dyDescent="0.2">
      <c r="H9742" s="36"/>
    </row>
    <row r="9743" spans="8:8" s="32" customFormat="1" ht="12.75" customHeight="1" x14ac:dyDescent="0.2">
      <c r="H9743" s="36"/>
    </row>
    <row r="9744" spans="8:8" s="32" customFormat="1" ht="12.75" customHeight="1" x14ac:dyDescent="0.2">
      <c r="H9744" s="36"/>
    </row>
    <row r="9745" spans="8:8" s="32" customFormat="1" ht="12.75" customHeight="1" x14ac:dyDescent="0.2">
      <c r="H9745" s="36"/>
    </row>
    <row r="9746" spans="8:8" s="32" customFormat="1" ht="12.75" customHeight="1" x14ac:dyDescent="0.2">
      <c r="H9746" s="36"/>
    </row>
    <row r="9747" spans="8:8" s="32" customFormat="1" ht="12.75" customHeight="1" x14ac:dyDescent="0.2">
      <c r="H9747" s="36"/>
    </row>
    <row r="9748" spans="8:8" s="32" customFormat="1" ht="12.75" customHeight="1" x14ac:dyDescent="0.2">
      <c r="H9748" s="36"/>
    </row>
    <row r="9749" spans="8:8" s="32" customFormat="1" ht="12.75" customHeight="1" x14ac:dyDescent="0.2">
      <c r="H9749" s="36"/>
    </row>
    <row r="9750" spans="8:8" s="32" customFormat="1" ht="12.75" customHeight="1" x14ac:dyDescent="0.2">
      <c r="H9750" s="36"/>
    </row>
    <row r="9751" spans="8:8" s="32" customFormat="1" ht="12.75" customHeight="1" x14ac:dyDescent="0.2">
      <c r="H9751" s="36"/>
    </row>
    <row r="9752" spans="8:8" s="32" customFormat="1" ht="12.75" customHeight="1" x14ac:dyDescent="0.2">
      <c r="H9752" s="36"/>
    </row>
    <row r="9753" spans="8:8" s="32" customFormat="1" ht="12.75" customHeight="1" x14ac:dyDescent="0.2">
      <c r="H9753" s="36"/>
    </row>
    <row r="9754" spans="8:8" s="32" customFormat="1" ht="12.75" customHeight="1" x14ac:dyDescent="0.2">
      <c r="H9754" s="36"/>
    </row>
    <row r="9755" spans="8:8" s="32" customFormat="1" ht="12.75" customHeight="1" x14ac:dyDescent="0.2">
      <c r="H9755" s="36"/>
    </row>
    <row r="9756" spans="8:8" s="32" customFormat="1" ht="12.75" customHeight="1" x14ac:dyDescent="0.2">
      <c r="H9756" s="36"/>
    </row>
    <row r="9757" spans="8:8" s="32" customFormat="1" ht="12.75" customHeight="1" x14ac:dyDescent="0.2">
      <c r="H9757" s="36"/>
    </row>
    <row r="9758" spans="8:8" s="32" customFormat="1" ht="12.75" customHeight="1" x14ac:dyDescent="0.2">
      <c r="H9758" s="36"/>
    </row>
    <row r="9759" spans="8:8" s="32" customFormat="1" ht="12.75" customHeight="1" x14ac:dyDescent="0.2">
      <c r="H9759" s="36"/>
    </row>
    <row r="9760" spans="8:8" s="32" customFormat="1" ht="12.75" customHeight="1" x14ac:dyDescent="0.2">
      <c r="H9760" s="36"/>
    </row>
    <row r="9761" spans="8:8" s="32" customFormat="1" ht="12.75" customHeight="1" x14ac:dyDescent="0.2">
      <c r="H9761" s="36"/>
    </row>
    <row r="9762" spans="8:8" s="32" customFormat="1" ht="12.75" customHeight="1" x14ac:dyDescent="0.2">
      <c r="H9762" s="36"/>
    </row>
    <row r="9763" spans="8:8" s="32" customFormat="1" ht="12.75" customHeight="1" x14ac:dyDescent="0.2">
      <c r="H9763" s="36"/>
    </row>
    <row r="9764" spans="8:8" s="32" customFormat="1" ht="12.75" customHeight="1" x14ac:dyDescent="0.2">
      <c r="H9764" s="36"/>
    </row>
    <row r="9765" spans="8:8" s="32" customFormat="1" ht="12.75" customHeight="1" x14ac:dyDescent="0.2">
      <c r="H9765" s="36"/>
    </row>
    <row r="9766" spans="8:8" s="32" customFormat="1" ht="12.75" customHeight="1" x14ac:dyDescent="0.2">
      <c r="H9766" s="36"/>
    </row>
    <row r="9767" spans="8:8" s="32" customFormat="1" ht="12.75" customHeight="1" x14ac:dyDescent="0.2">
      <c r="H9767" s="36"/>
    </row>
    <row r="9768" spans="8:8" s="32" customFormat="1" ht="12.75" customHeight="1" x14ac:dyDescent="0.2">
      <c r="H9768" s="36"/>
    </row>
    <row r="9769" spans="8:8" s="32" customFormat="1" ht="12.75" customHeight="1" x14ac:dyDescent="0.2">
      <c r="H9769" s="36"/>
    </row>
    <row r="9770" spans="8:8" s="32" customFormat="1" ht="12.75" customHeight="1" x14ac:dyDescent="0.2">
      <c r="H9770" s="36"/>
    </row>
    <row r="9771" spans="8:8" s="32" customFormat="1" ht="12.75" customHeight="1" x14ac:dyDescent="0.2">
      <c r="H9771" s="36"/>
    </row>
    <row r="9772" spans="8:8" s="32" customFormat="1" ht="12.75" customHeight="1" x14ac:dyDescent="0.2">
      <c r="H9772" s="36"/>
    </row>
    <row r="9773" spans="8:8" s="32" customFormat="1" ht="12.75" customHeight="1" x14ac:dyDescent="0.2">
      <c r="H9773" s="36"/>
    </row>
    <row r="9774" spans="8:8" s="32" customFormat="1" ht="12.75" customHeight="1" x14ac:dyDescent="0.2">
      <c r="H9774" s="36"/>
    </row>
    <row r="9775" spans="8:8" s="32" customFormat="1" ht="12.75" customHeight="1" x14ac:dyDescent="0.2">
      <c r="H9775" s="36"/>
    </row>
    <row r="9776" spans="8:8" s="32" customFormat="1" ht="12.75" customHeight="1" x14ac:dyDescent="0.2">
      <c r="H9776" s="36"/>
    </row>
    <row r="9777" spans="8:8" s="32" customFormat="1" ht="12.75" customHeight="1" x14ac:dyDescent="0.2">
      <c r="H9777" s="36"/>
    </row>
    <row r="9778" spans="8:8" s="32" customFormat="1" ht="12.75" customHeight="1" x14ac:dyDescent="0.2">
      <c r="H9778" s="36"/>
    </row>
    <row r="9779" spans="8:8" s="32" customFormat="1" ht="12.75" customHeight="1" x14ac:dyDescent="0.2">
      <c r="H9779" s="36"/>
    </row>
    <row r="9780" spans="8:8" s="32" customFormat="1" ht="12.75" customHeight="1" x14ac:dyDescent="0.2">
      <c r="H9780" s="36"/>
    </row>
    <row r="9781" spans="8:8" s="32" customFormat="1" ht="12.75" customHeight="1" x14ac:dyDescent="0.2">
      <c r="H9781" s="36"/>
    </row>
    <row r="9782" spans="8:8" s="32" customFormat="1" ht="12.75" customHeight="1" x14ac:dyDescent="0.2">
      <c r="H9782" s="36"/>
    </row>
    <row r="9783" spans="8:8" s="32" customFormat="1" ht="12.75" customHeight="1" x14ac:dyDescent="0.2">
      <c r="H9783" s="36"/>
    </row>
    <row r="9784" spans="8:8" s="32" customFormat="1" ht="12.75" customHeight="1" x14ac:dyDescent="0.2">
      <c r="H9784" s="36"/>
    </row>
    <row r="9785" spans="8:8" s="32" customFormat="1" ht="12.75" customHeight="1" x14ac:dyDescent="0.2">
      <c r="H9785" s="36"/>
    </row>
    <row r="9786" spans="8:8" s="32" customFormat="1" ht="12.75" customHeight="1" x14ac:dyDescent="0.2">
      <c r="H9786" s="36"/>
    </row>
    <row r="9787" spans="8:8" s="32" customFormat="1" ht="12.75" customHeight="1" x14ac:dyDescent="0.2">
      <c r="H9787" s="36"/>
    </row>
    <row r="9788" spans="8:8" s="32" customFormat="1" ht="12.75" customHeight="1" x14ac:dyDescent="0.2">
      <c r="H9788" s="36"/>
    </row>
    <row r="9789" spans="8:8" s="32" customFormat="1" ht="12.75" customHeight="1" x14ac:dyDescent="0.2">
      <c r="H9789" s="36"/>
    </row>
    <row r="9790" spans="8:8" s="32" customFormat="1" ht="12.75" customHeight="1" x14ac:dyDescent="0.2">
      <c r="H9790" s="36"/>
    </row>
    <row r="9791" spans="8:8" s="32" customFormat="1" ht="12.75" customHeight="1" x14ac:dyDescent="0.2">
      <c r="H9791" s="36"/>
    </row>
    <row r="9792" spans="8:8" s="32" customFormat="1" ht="12.75" customHeight="1" x14ac:dyDescent="0.2">
      <c r="H9792" s="36"/>
    </row>
    <row r="9793" spans="8:8" s="32" customFormat="1" ht="12.75" customHeight="1" x14ac:dyDescent="0.2">
      <c r="H9793" s="36"/>
    </row>
    <row r="9794" spans="8:8" s="32" customFormat="1" ht="12.75" customHeight="1" x14ac:dyDescent="0.2">
      <c r="H9794" s="36"/>
    </row>
    <row r="9795" spans="8:8" s="32" customFormat="1" ht="12.75" customHeight="1" x14ac:dyDescent="0.2">
      <c r="H9795" s="36"/>
    </row>
    <row r="9796" spans="8:8" s="32" customFormat="1" ht="12.75" customHeight="1" x14ac:dyDescent="0.2">
      <c r="H9796" s="36"/>
    </row>
    <row r="9797" spans="8:8" s="32" customFormat="1" ht="12.75" customHeight="1" x14ac:dyDescent="0.2">
      <c r="H9797" s="36"/>
    </row>
    <row r="9798" spans="8:8" s="32" customFormat="1" ht="12.75" customHeight="1" x14ac:dyDescent="0.2">
      <c r="H9798" s="36"/>
    </row>
    <row r="9799" spans="8:8" s="32" customFormat="1" ht="12.75" customHeight="1" x14ac:dyDescent="0.2">
      <c r="H9799" s="36"/>
    </row>
    <row r="9800" spans="8:8" s="32" customFormat="1" ht="12.75" customHeight="1" x14ac:dyDescent="0.2">
      <c r="H9800" s="36"/>
    </row>
    <row r="9801" spans="8:8" s="32" customFormat="1" ht="12.75" customHeight="1" x14ac:dyDescent="0.2">
      <c r="H9801" s="36"/>
    </row>
    <row r="9802" spans="8:8" s="32" customFormat="1" ht="12.75" customHeight="1" x14ac:dyDescent="0.2">
      <c r="H9802" s="36"/>
    </row>
    <row r="9803" spans="8:8" s="32" customFormat="1" ht="12.75" customHeight="1" x14ac:dyDescent="0.2">
      <c r="H9803" s="36"/>
    </row>
    <row r="9804" spans="8:8" s="32" customFormat="1" ht="12.75" customHeight="1" x14ac:dyDescent="0.2">
      <c r="H9804" s="36"/>
    </row>
    <row r="9805" spans="8:8" s="32" customFormat="1" ht="12.75" customHeight="1" x14ac:dyDescent="0.2">
      <c r="H9805" s="36"/>
    </row>
    <row r="9806" spans="8:8" s="32" customFormat="1" ht="12.75" customHeight="1" x14ac:dyDescent="0.2">
      <c r="H9806" s="36"/>
    </row>
    <row r="9807" spans="8:8" s="32" customFormat="1" ht="12.75" customHeight="1" x14ac:dyDescent="0.2">
      <c r="H9807" s="36"/>
    </row>
    <row r="9808" spans="8:8" s="32" customFormat="1" ht="12.75" customHeight="1" x14ac:dyDescent="0.2">
      <c r="H9808" s="36"/>
    </row>
    <row r="9809" spans="8:8" s="32" customFormat="1" ht="12.75" customHeight="1" x14ac:dyDescent="0.2">
      <c r="H9809" s="36"/>
    </row>
    <row r="9810" spans="8:8" s="32" customFormat="1" ht="12.75" customHeight="1" x14ac:dyDescent="0.2">
      <c r="H9810" s="36"/>
    </row>
    <row r="9811" spans="8:8" s="32" customFormat="1" ht="12.75" customHeight="1" x14ac:dyDescent="0.2">
      <c r="H9811" s="36"/>
    </row>
    <row r="9812" spans="8:8" s="32" customFormat="1" ht="12.75" customHeight="1" x14ac:dyDescent="0.2">
      <c r="H9812" s="36"/>
    </row>
    <row r="9813" spans="8:8" s="32" customFormat="1" ht="12.75" customHeight="1" x14ac:dyDescent="0.2">
      <c r="H9813" s="36"/>
    </row>
    <row r="9814" spans="8:8" s="32" customFormat="1" ht="12.75" customHeight="1" x14ac:dyDescent="0.2">
      <c r="H9814" s="36"/>
    </row>
    <row r="9815" spans="8:8" s="32" customFormat="1" ht="12.75" customHeight="1" x14ac:dyDescent="0.2">
      <c r="H9815" s="36"/>
    </row>
    <row r="9816" spans="8:8" s="32" customFormat="1" ht="12.75" customHeight="1" x14ac:dyDescent="0.2">
      <c r="H9816" s="36"/>
    </row>
    <row r="9817" spans="8:8" s="32" customFormat="1" ht="12.75" customHeight="1" x14ac:dyDescent="0.2">
      <c r="H9817" s="36"/>
    </row>
    <row r="9818" spans="8:8" s="32" customFormat="1" ht="12.75" customHeight="1" x14ac:dyDescent="0.2">
      <c r="H9818" s="36"/>
    </row>
    <row r="9819" spans="8:8" s="32" customFormat="1" ht="12.75" customHeight="1" x14ac:dyDescent="0.2">
      <c r="H9819" s="36"/>
    </row>
    <row r="9820" spans="8:8" s="32" customFormat="1" ht="12.75" customHeight="1" x14ac:dyDescent="0.2">
      <c r="H9820" s="36"/>
    </row>
    <row r="9821" spans="8:8" s="32" customFormat="1" ht="12.75" customHeight="1" x14ac:dyDescent="0.2">
      <c r="H9821" s="36"/>
    </row>
    <row r="9822" spans="8:8" s="32" customFormat="1" ht="12.75" customHeight="1" x14ac:dyDescent="0.2">
      <c r="H9822" s="36"/>
    </row>
    <row r="9823" spans="8:8" s="32" customFormat="1" ht="12.75" customHeight="1" x14ac:dyDescent="0.2">
      <c r="H9823" s="36"/>
    </row>
    <row r="9824" spans="8:8" s="32" customFormat="1" ht="12.75" customHeight="1" x14ac:dyDescent="0.2">
      <c r="H9824" s="36"/>
    </row>
    <row r="9825" spans="8:8" s="32" customFormat="1" ht="12.75" customHeight="1" x14ac:dyDescent="0.2">
      <c r="H9825" s="36"/>
    </row>
    <row r="9826" spans="8:8" s="32" customFormat="1" ht="12.75" customHeight="1" x14ac:dyDescent="0.2">
      <c r="H9826" s="36"/>
    </row>
    <row r="9827" spans="8:8" s="32" customFormat="1" ht="12.75" customHeight="1" x14ac:dyDescent="0.2">
      <c r="H9827" s="36"/>
    </row>
    <row r="9828" spans="8:8" s="32" customFormat="1" ht="12.75" customHeight="1" x14ac:dyDescent="0.2">
      <c r="H9828" s="36"/>
    </row>
    <row r="9829" spans="8:8" s="32" customFormat="1" ht="12.75" customHeight="1" x14ac:dyDescent="0.2">
      <c r="H9829" s="36"/>
    </row>
    <row r="9830" spans="8:8" s="32" customFormat="1" ht="12.75" customHeight="1" x14ac:dyDescent="0.2">
      <c r="H9830" s="36"/>
    </row>
    <row r="9831" spans="8:8" s="32" customFormat="1" ht="12.75" customHeight="1" x14ac:dyDescent="0.2">
      <c r="H9831" s="36"/>
    </row>
    <row r="9832" spans="8:8" s="32" customFormat="1" ht="12.75" customHeight="1" x14ac:dyDescent="0.2">
      <c r="H9832" s="36"/>
    </row>
    <row r="9833" spans="8:8" s="32" customFormat="1" ht="12.75" customHeight="1" x14ac:dyDescent="0.2">
      <c r="H9833" s="36"/>
    </row>
    <row r="9834" spans="8:8" s="32" customFormat="1" ht="12.75" customHeight="1" x14ac:dyDescent="0.2">
      <c r="H9834" s="36"/>
    </row>
    <row r="9835" spans="8:8" s="32" customFormat="1" ht="12.75" customHeight="1" x14ac:dyDescent="0.2">
      <c r="H9835" s="36"/>
    </row>
    <row r="9836" spans="8:8" s="32" customFormat="1" ht="12.75" customHeight="1" x14ac:dyDescent="0.2">
      <c r="H9836" s="36"/>
    </row>
    <row r="9837" spans="8:8" s="32" customFormat="1" ht="12.75" customHeight="1" x14ac:dyDescent="0.2">
      <c r="H9837" s="36"/>
    </row>
    <row r="9838" spans="8:8" s="32" customFormat="1" ht="12.75" customHeight="1" x14ac:dyDescent="0.2">
      <c r="H9838" s="36"/>
    </row>
    <row r="9839" spans="8:8" s="32" customFormat="1" ht="12.75" customHeight="1" x14ac:dyDescent="0.2">
      <c r="H9839" s="36"/>
    </row>
    <row r="9840" spans="8:8" s="32" customFormat="1" ht="12.75" customHeight="1" x14ac:dyDescent="0.2">
      <c r="H9840" s="36"/>
    </row>
    <row r="9841" spans="8:8" s="32" customFormat="1" ht="12.75" customHeight="1" x14ac:dyDescent="0.2">
      <c r="H9841" s="36"/>
    </row>
    <row r="9842" spans="8:8" s="32" customFormat="1" ht="12.75" customHeight="1" x14ac:dyDescent="0.2">
      <c r="H9842" s="36"/>
    </row>
    <row r="9843" spans="8:8" s="32" customFormat="1" ht="12.75" customHeight="1" x14ac:dyDescent="0.2">
      <c r="H9843" s="36"/>
    </row>
    <row r="9844" spans="8:8" s="32" customFormat="1" ht="12.75" customHeight="1" x14ac:dyDescent="0.2">
      <c r="H9844" s="36"/>
    </row>
    <row r="9845" spans="8:8" s="32" customFormat="1" ht="12.75" customHeight="1" x14ac:dyDescent="0.2">
      <c r="H9845" s="36"/>
    </row>
    <row r="9846" spans="8:8" s="32" customFormat="1" ht="12.75" customHeight="1" x14ac:dyDescent="0.2">
      <c r="H9846" s="36"/>
    </row>
    <row r="9847" spans="8:8" s="32" customFormat="1" ht="12.75" customHeight="1" x14ac:dyDescent="0.2">
      <c r="H9847" s="36"/>
    </row>
    <row r="9848" spans="8:8" s="32" customFormat="1" ht="12.75" customHeight="1" x14ac:dyDescent="0.2">
      <c r="H9848" s="36"/>
    </row>
    <row r="9849" spans="8:8" s="32" customFormat="1" ht="12.75" customHeight="1" x14ac:dyDescent="0.2">
      <c r="H9849" s="36"/>
    </row>
    <row r="9850" spans="8:8" s="32" customFormat="1" ht="12.75" customHeight="1" x14ac:dyDescent="0.2">
      <c r="H9850" s="36"/>
    </row>
    <row r="9851" spans="8:8" s="32" customFormat="1" ht="12.75" customHeight="1" x14ac:dyDescent="0.2">
      <c r="H9851" s="36"/>
    </row>
    <row r="9852" spans="8:8" s="32" customFormat="1" ht="12.75" customHeight="1" x14ac:dyDescent="0.2">
      <c r="H9852" s="36"/>
    </row>
    <row r="9853" spans="8:8" s="32" customFormat="1" ht="12.75" customHeight="1" x14ac:dyDescent="0.2">
      <c r="H9853" s="36"/>
    </row>
    <row r="9854" spans="8:8" s="32" customFormat="1" ht="12.75" customHeight="1" x14ac:dyDescent="0.2">
      <c r="H9854" s="36"/>
    </row>
    <row r="9855" spans="8:8" s="32" customFormat="1" ht="12.75" customHeight="1" x14ac:dyDescent="0.2">
      <c r="H9855" s="36"/>
    </row>
    <row r="9856" spans="8:8" s="32" customFormat="1" ht="12.75" customHeight="1" x14ac:dyDescent="0.2">
      <c r="H9856" s="36"/>
    </row>
    <row r="9857" spans="8:8" s="32" customFormat="1" ht="12.75" customHeight="1" x14ac:dyDescent="0.2">
      <c r="H9857" s="36"/>
    </row>
    <row r="9858" spans="8:8" s="32" customFormat="1" ht="12.75" customHeight="1" x14ac:dyDescent="0.2">
      <c r="H9858" s="36"/>
    </row>
    <row r="9859" spans="8:8" s="32" customFormat="1" ht="12.75" customHeight="1" x14ac:dyDescent="0.2">
      <c r="H9859" s="36"/>
    </row>
    <row r="9860" spans="8:8" s="32" customFormat="1" ht="12.75" customHeight="1" x14ac:dyDescent="0.2">
      <c r="H9860" s="36"/>
    </row>
    <row r="9861" spans="8:8" s="32" customFormat="1" ht="12.75" customHeight="1" x14ac:dyDescent="0.2">
      <c r="H9861" s="36"/>
    </row>
    <row r="9862" spans="8:8" s="32" customFormat="1" ht="12.75" customHeight="1" x14ac:dyDescent="0.2">
      <c r="H9862" s="36"/>
    </row>
    <row r="9863" spans="8:8" s="32" customFormat="1" ht="12.75" customHeight="1" x14ac:dyDescent="0.2">
      <c r="H9863" s="36"/>
    </row>
    <row r="9864" spans="8:8" s="32" customFormat="1" ht="12.75" customHeight="1" x14ac:dyDescent="0.2">
      <c r="H9864" s="36"/>
    </row>
    <row r="9865" spans="8:8" s="32" customFormat="1" ht="12.75" customHeight="1" x14ac:dyDescent="0.2">
      <c r="H9865" s="36"/>
    </row>
    <row r="9866" spans="8:8" s="32" customFormat="1" ht="12.75" customHeight="1" x14ac:dyDescent="0.2">
      <c r="H9866" s="36"/>
    </row>
    <row r="9867" spans="8:8" s="32" customFormat="1" ht="12.75" customHeight="1" x14ac:dyDescent="0.2">
      <c r="H9867" s="36"/>
    </row>
    <row r="9868" spans="8:8" s="32" customFormat="1" ht="12.75" customHeight="1" x14ac:dyDescent="0.2">
      <c r="H9868" s="36"/>
    </row>
    <row r="9869" spans="8:8" s="32" customFormat="1" ht="12.75" customHeight="1" x14ac:dyDescent="0.2">
      <c r="H9869" s="36"/>
    </row>
    <row r="9870" spans="8:8" s="32" customFormat="1" ht="12.75" customHeight="1" x14ac:dyDescent="0.2">
      <c r="H9870" s="36"/>
    </row>
    <row r="9871" spans="8:8" s="32" customFormat="1" ht="12.75" customHeight="1" x14ac:dyDescent="0.2">
      <c r="H9871" s="36"/>
    </row>
    <row r="9872" spans="8:8" s="32" customFormat="1" ht="12.75" customHeight="1" x14ac:dyDescent="0.2">
      <c r="H9872" s="36"/>
    </row>
    <row r="9873" spans="8:8" s="32" customFormat="1" ht="12.75" customHeight="1" x14ac:dyDescent="0.2">
      <c r="H9873" s="36"/>
    </row>
    <row r="9874" spans="8:8" s="32" customFormat="1" ht="12.75" customHeight="1" x14ac:dyDescent="0.2">
      <c r="H9874" s="36"/>
    </row>
    <row r="9875" spans="8:8" s="32" customFormat="1" ht="12.75" customHeight="1" x14ac:dyDescent="0.2">
      <c r="H9875" s="36"/>
    </row>
    <row r="9876" spans="8:8" s="32" customFormat="1" ht="12.75" customHeight="1" x14ac:dyDescent="0.2">
      <c r="H9876" s="36"/>
    </row>
    <row r="9877" spans="8:8" s="32" customFormat="1" ht="12.75" customHeight="1" x14ac:dyDescent="0.2">
      <c r="H9877" s="36"/>
    </row>
    <row r="9878" spans="8:8" s="32" customFormat="1" ht="12.75" customHeight="1" x14ac:dyDescent="0.2">
      <c r="H9878" s="36"/>
    </row>
    <row r="9879" spans="8:8" s="32" customFormat="1" ht="12.75" customHeight="1" x14ac:dyDescent="0.2">
      <c r="H9879" s="36"/>
    </row>
    <row r="9880" spans="8:8" s="32" customFormat="1" ht="12.75" customHeight="1" x14ac:dyDescent="0.2">
      <c r="H9880" s="36"/>
    </row>
    <row r="9881" spans="8:8" s="32" customFormat="1" ht="12.75" customHeight="1" x14ac:dyDescent="0.2">
      <c r="H9881" s="36"/>
    </row>
    <row r="9882" spans="8:8" s="32" customFormat="1" ht="12.75" customHeight="1" x14ac:dyDescent="0.2">
      <c r="H9882" s="36"/>
    </row>
    <row r="9883" spans="8:8" s="32" customFormat="1" ht="12.75" customHeight="1" x14ac:dyDescent="0.2">
      <c r="H9883" s="36"/>
    </row>
    <row r="9884" spans="8:8" s="32" customFormat="1" ht="12.75" customHeight="1" x14ac:dyDescent="0.2">
      <c r="H9884" s="36"/>
    </row>
    <row r="9885" spans="8:8" s="32" customFormat="1" ht="12.75" customHeight="1" x14ac:dyDescent="0.2">
      <c r="H9885" s="36"/>
    </row>
    <row r="9886" spans="8:8" s="32" customFormat="1" ht="12.75" customHeight="1" x14ac:dyDescent="0.2">
      <c r="H9886" s="36"/>
    </row>
    <row r="9887" spans="8:8" s="32" customFormat="1" ht="12.75" customHeight="1" x14ac:dyDescent="0.2">
      <c r="H9887" s="36"/>
    </row>
    <row r="9888" spans="8:8" s="32" customFormat="1" ht="12.75" customHeight="1" x14ac:dyDescent="0.2">
      <c r="H9888" s="36"/>
    </row>
    <row r="9889" spans="8:8" s="32" customFormat="1" ht="12.75" customHeight="1" x14ac:dyDescent="0.2">
      <c r="H9889" s="36"/>
    </row>
    <row r="9890" spans="8:8" s="32" customFormat="1" ht="12.75" customHeight="1" x14ac:dyDescent="0.2">
      <c r="H9890" s="36"/>
    </row>
    <row r="9891" spans="8:8" s="32" customFormat="1" ht="12.75" customHeight="1" x14ac:dyDescent="0.2">
      <c r="H9891" s="36"/>
    </row>
    <row r="9892" spans="8:8" s="32" customFormat="1" ht="12.75" customHeight="1" x14ac:dyDescent="0.2">
      <c r="H9892" s="36"/>
    </row>
    <row r="9893" spans="8:8" s="32" customFormat="1" ht="12.75" customHeight="1" x14ac:dyDescent="0.2">
      <c r="H9893" s="36"/>
    </row>
    <row r="9894" spans="8:8" s="32" customFormat="1" ht="12.75" customHeight="1" x14ac:dyDescent="0.2">
      <c r="H9894" s="36"/>
    </row>
    <row r="9895" spans="8:8" s="32" customFormat="1" ht="12.75" customHeight="1" x14ac:dyDescent="0.2">
      <c r="H9895" s="36"/>
    </row>
    <row r="9896" spans="8:8" s="32" customFormat="1" ht="12.75" customHeight="1" x14ac:dyDescent="0.2">
      <c r="H9896" s="36"/>
    </row>
    <row r="9897" spans="8:8" s="32" customFormat="1" ht="12.75" customHeight="1" x14ac:dyDescent="0.2">
      <c r="H9897" s="36"/>
    </row>
    <row r="9898" spans="8:8" s="32" customFormat="1" ht="12.75" customHeight="1" x14ac:dyDescent="0.2">
      <c r="H9898" s="36"/>
    </row>
    <row r="9899" spans="8:8" s="32" customFormat="1" ht="12.75" customHeight="1" x14ac:dyDescent="0.2">
      <c r="H9899" s="36"/>
    </row>
    <row r="9900" spans="8:8" s="32" customFormat="1" ht="12.75" customHeight="1" x14ac:dyDescent="0.2">
      <c r="H9900" s="36"/>
    </row>
    <row r="9901" spans="8:8" s="32" customFormat="1" ht="12.75" customHeight="1" x14ac:dyDescent="0.2">
      <c r="H9901" s="36"/>
    </row>
    <row r="9902" spans="8:8" s="32" customFormat="1" ht="12.75" customHeight="1" x14ac:dyDescent="0.2">
      <c r="H9902" s="36"/>
    </row>
    <row r="9903" spans="8:8" s="32" customFormat="1" ht="12.75" customHeight="1" x14ac:dyDescent="0.2">
      <c r="H9903" s="36"/>
    </row>
    <row r="9904" spans="8:8" s="32" customFormat="1" ht="12.75" customHeight="1" x14ac:dyDescent="0.2">
      <c r="H9904" s="36"/>
    </row>
    <row r="9905" spans="8:8" s="32" customFormat="1" ht="12.75" customHeight="1" x14ac:dyDescent="0.2">
      <c r="H9905" s="36"/>
    </row>
    <row r="9906" spans="8:8" s="32" customFormat="1" ht="12.75" customHeight="1" x14ac:dyDescent="0.2">
      <c r="H9906" s="36"/>
    </row>
    <row r="9907" spans="8:8" s="32" customFormat="1" ht="12.75" customHeight="1" x14ac:dyDescent="0.2">
      <c r="H9907" s="36"/>
    </row>
    <row r="9908" spans="8:8" s="32" customFormat="1" ht="12.75" customHeight="1" x14ac:dyDescent="0.2">
      <c r="H9908" s="36"/>
    </row>
    <row r="9909" spans="8:8" s="32" customFormat="1" ht="12.75" customHeight="1" x14ac:dyDescent="0.2">
      <c r="H9909" s="36"/>
    </row>
    <row r="9910" spans="8:8" s="32" customFormat="1" ht="12.75" customHeight="1" x14ac:dyDescent="0.2">
      <c r="H9910" s="36"/>
    </row>
    <row r="9911" spans="8:8" s="32" customFormat="1" ht="12.75" customHeight="1" x14ac:dyDescent="0.2">
      <c r="H9911" s="36"/>
    </row>
    <row r="9912" spans="8:8" s="32" customFormat="1" ht="12.75" customHeight="1" x14ac:dyDescent="0.2">
      <c r="H9912" s="36"/>
    </row>
    <row r="9913" spans="8:8" s="32" customFormat="1" ht="12.75" customHeight="1" x14ac:dyDescent="0.2">
      <c r="H9913" s="36"/>
    </row>
    <row r="9914" spans="8:8" s="32" customFormat="1" ht="12.75" customHeight="1" x14ac:dyDescent="0.2">
      <c r="H9914" s="36"/>
    </row>
    <row r="9915" spans="8:8" s="32" customFormat="1" ht="12.75" customHeight="1" x14ac:dyDescent="0.2">
      <c r="H9915" s="36"/>
    </row>
    <row r="9916" spans="8:8" s="32" customFormat="1" ht="12.75" customHeight="1" x14ac:dyDescent="0.2">
      <c r="H9916" s="36"/>
    </row>
    <row r="9917" spans="8:8" s="32" customFormat="1" ht="12.75" customHeight="1" x14ac:dyDescent="0.2">
      <c r="H9917" s="36"/>
    </row>
    <row r="9918" spans="8:8" s="32" customFormat="1" ht="12.75" customHeight="1" x14ac:dyDescent="0.2">
      <c r="H9918" s="36"/>
    </row>
    <row r="9919" spans="8:8" s="32" customFormat="1" ht="12.75" customHeight="1" x14ac:dyDescent="0.2">
      <c r="H9919" s="36"/>
    </row>
    <row r="9920" spans="8:8" s="32" customFormat="1" ht="12.75" customHeight="1" x14ac:dyDescent="0.2">
      <c r="H9920" s="36"/>
    </row>
    <row r="9921" spans="8:8" s="32" customFormat="1" ht="12.75" customHeight="1" x14ac:dyDescent="0.2">
      <c r="H9921" s="36"/>
    </row>
    <row r="9922" spans="8:8" s="32" customFormat="1" ht="12.75" customHeight="1" x14ac:dyDescent="0.2">
      <c r="H9922" s="36"/>
    </row>
    <row r="9923" spans="8:8" s="32" customFormat="1" ht="12.75" customHeight="1" x14ac:dyDescent="0.2">
      <c r="H9923" s="36"/>
    </row>
    <row r="9924" spans="8:8" s="32" customFormat="1" ht="12.75" customHeight="1" x14ac:dyDescent="0.2">
      <c r="H9924" s="36"/>
    </row>
    <row r="9925" spans="8:8" s="32" customFormat="1" ht="12.75" customHeight="1" x14ac:dyDescent="0.2">
      <c r="H9925" s="36"/>
    </row>
    <row r="9926" spans="8:8" s="32" customFormat="1" ht="12.75" customHeight="1" x14ac:dyDescent="0.2">
      <c r="H9926" s="36"/>
    </row>
    <row r="9927" spans="8:8" s="32" customFormat="1" ht="12.75" customHeight="1" x14ac:dyDescent="0.2">
      <c r="H9927" s="36"/>
    </row>
    <row r="9928" spans="8:8" s="32" customFormat="1" ht="12.75" customHeight="1" x14ac:dyDescent="0.2">
      <c r="H9928" s="36"/>
    </row>
    <row r="9929" spans="8:8" s="32" customFormat="1" ht="12.75" customHeight="1" x14ac:dyDescent="0.2">
      <c r="H9929" s="36"/>
    </row>
    <row r="9930" spans="8:8" s="32" customFormat="1" ht="12.75" customHeight="1" x14ac:dyDescent="0.2">
      <c r="H9930" s="36"/>
    </row>
    <row r="9931" spans="8:8" s="32" customFormat="1" ht="12.75" customHeight="1" x14ac:dyDescent="0.2">
      <c r="H9931" s="36"/>
    </row>
    <row r="9932" spans="8:8" s="32" customFormat="1" ht="12.75" customHeight="1" x14ac:dyDescent="0.2">
      <c r="H9932" s="36"/>
    </row>
    <row r="9933" spans="8:8" s="32" customFormat="1" ht="12.75" customHeight="1" x14ac:dyDescent="0.2">
      <c r="H9933" s="36"/>
    </row>
    <row r="9934" spans="8:8" s="32" customFormat="1" ht="12.75" customHeight="1" x14ac:dyDescent="0.2">
      <c r="H9934" s="36"/>
    </row>
    <row r="9935" spans="8:8" s="32" customFormat="1" ht="12.75" customHeight="1" x14ac:dyDescent="0.2">
      <c r="H9935" s="36"/>
    </row>
    <row r="9936" spans="8:8" s="32" customFormat="1" ht="12.75" customHeight="1" x14ac:dyDescent="0.2">
      <c r="H9936" s="36"/>
    </row>
    <row r="9937" spans="8:8" s="32" customFormat="1" ht="12.75" customHeight="1" x14ac:dyDescent="0.2">
      <c r="H9937" s="36"/>
    </row>
    <row r="9938" spans="8:8" s="32" customFormat="1" ht="12.75" customHeight="1" x14ac:dyDescent="0.2">
      <c r="H9938" s="36"/>
    </row>
    <row r="9939" spans="8:8" s="32" customFormat="1" ht="12.75" customHeight="1" x14ac:dyDescent="0.2">
      <c r="H9939" s="36"/>
    </row>
    <row r="9940" spans="8:8" s="32" customFormat="1" ht="12.75" customHeight="1" x14ac:dyDescent="0.2">
      <c r="H9940" s="36"/>
    </row>
    <row r="9941" spans="8:8" s="32" customFormat="1" ht="12.75" customHeight="1" x14ac:dyDescent="0.2">
      <c r="H9941" s="36"/>
    </row>
    <row r="9942" spans="8:8" s="32" customFormat="1" ht="12.75" customHeight="1" x14ac:dyDescent="0.2">
      <c r="H9942" s="36"/>
    </row>
    <row r="9943" spans="8:8" s="32" customFormat="1" ht="12.75" customHeight="1" x14ac:dyDescent="0.2">
      <c r="H9943" s="36"/>
    </row>
    <row r="9944" spans="8:8" s="32" customFormat="1" ht="12.75" customHeight="1" x14ac:dyDescent="0.2">
      <c r="H9944" s="36"/>
    </row>
    <row r="9945" spans="8:8" s="32" customFormat="1" ht="12.75" customHeight="1" x14ac:dyDescent="0.2">
      <c r="H9945" s="36"/>
    </row>
    <row r="9946" spans="8:8" s="32" customFormat="1" ht="12.75" customHeight="1" x14ac:dyDescent="0.2">
      <c r="H9946" s="36"/>
    </row>
    <row r="9947" spans="8:8" s="32" customFormat="1" ht="12.75" customHeight="1" x14ac:dyDescent="0.2">
      <c r="H9947" s="36"/>
    </row>
    <row r="9948" spans="8:8" s="32" customFormat="1" ht="12.75" customHeight="1" x14ac:dyDescent="0.2">
      <c r="H9948" s="36"/>
    </row>
    <row r="9949" spans="8:8" s="32" customFormat="1" ht="12.75" customHeight="1" x14ac:dyDescent="0.2">
      <c r="H9949" s="36"/>
    </row>
    <row r="9950" spans="8:8" s="32" customFormat="1" ht="12.75" customHeight="1" x14ac:dyDescent="0.2">
      <c r="H9950" s="36"/>
    </row>
    <row r="9951" spans="8:8" s="32" customFormat="1" ht="12.75" customHeight="1" x14ac:dyDescent="0.2">
      <c r="H9951" s="36"/>
    </row>
    <row r="9952" spans="8:8" s="32" customFormat="1" ht="12.75" customHeight="1" x14ac:dyDescent="0.2">
      <c r="H9952" s="36"/>
    </row>
    <row r="9953" spans="8:8" s="32" customFormat="1" ht="12.75" customHeight="1" x14ac:dyDescent="0.2">
      <c r="H9953" s="36"/>
    </row>
    <row r="9954" spans="8:8" s="32" customFormat="1" ht="12.75" customHeight="1" x14ac:dyDescent="0.2">
      <c r="H9954" s="36"/>
    </row>
    <row r="9955" spans="8:8" s="32" customFormat="1" ht="12.75" customHeight="1" x14ac:dyDescent="0.2">
      <c r="H9955" s="36"/>
    </row>
    <row r="9956" spans="8:8" s="32" customFormat="1" ht="12.75" customHeight="1" x14ac:dyDescent="0.2">
      <c r="H9956" s="36"/>
    </row>
    <row r="9957" spans="8:8" s="32" customFormat="1" ht="12.75" customHeight="1" x14ac:dyDescent="0.2">
      <c r="H9957" s="36"/>
    </row>
    <row r="9958" spans="8:8" s="32" customFormat="1" ht="12.75" customHeight="1" x14ac:dyDescent="0.2">
      <c r="H9958" s="36"/>
    </row>
    <row r="9959" spans="8:8" s="32" customFormat="1" ht="12.75" customHeight="1" x14ac:dyDescent="0.2">
      <c r="H9959" s="36"/>
    </row>
    <row r="9960" spans="8:8" s="32" customFormat="1" ht="12.75" customHeight="1" x14ac:dyDescent="0.2">
      <c r="H9960" s="36"/>
    </row>
    <row r="9961" spans="8:8" s="32" customFormat="1" ht="12.75" customHeight="1" x14ac:dyDescent="0.2">
      <c r="H9961" s="36"/>
    </row>
    <row r="9962" spans="8:8" s="32" customFormat="1" ht="12.75" customHeight="1" x14ac:dyDescent="0.2">
      <c r="H9962" s="36"/>
    </row>
    <row r="9963" spans="8:8" s="32" customFormat="1" ht="12.75" customHeight="1" x14ac:dyDescent="0.2">
      <c r="H9963" s="36"/>
    </row>
    <row r="9964" spans="8:8" s="32" customFormat="1" ht="12.75" customHeight="1" x14ac:dyDescent="0.2">
      <c r="H9964" s="36"/>
    </row>
    <row r="9965" spans="8:8" s="32" customFormat="1" ht="12.75" customHeight="1" x14ac:dyDescent="0.2">
      <c r="H9965" s="36"/>
    </row>
    <row r="9966" spans="8:8" s="32" customFormat="1" ht="12.75" customHeight="1" x14ac:dyDescent="0.2">
      <c r="H9966" s="36"/>
    </row>
    <row r="9967" spans="8:8" s="32" customFormat="1" ht="12.75" customHeight="1" x14ac:dyDescent="0.2">
      <c r="H9967" s="36"/>
    </row>
    <row r="9968" spans="8:8" s="32" customFormat="1" ht="12.75" customHeight="1" x14ac:dyDescent="0.2">
      <c r="H9968" s="36"/>
    </row>
    <row r="9969" spans="8:8" s="32" customFormat="1" ht="12.75" customHeight="1" x14ac:dyDescent="0.2">
      <c r="H9969" s="36"/>
    </row>
    <row r="9970" spans="8:8" s="32" customFormat="1" ht="12.75" customHeight="1" x14ac:dyDescent="0.2">
      <c r="H9970" s="36"/>
    </row>
    <row r="9971" spans="8:8" s="32" customFormat="1" ht="12.75" customHeight="1" x14ac:dyDescent="0.2">
      <c r="H9971" s="36"/>
    </row>
    <row r="9972" spans="8:8" s="32" customFormat="1" ht="12.75" customHeight="1" x14ac:dyDescent="0.2">
      <c r="H9972" s="36"/>
    </row>
    <row r="9973" spans="8:8" s="32" customFormat="1" ht="12.75" customHeight="1" x14ac:dyDescent="0.2">
      <c r="H9973" s="36"/>
    </row>
    <row r="9974" spans="8:8" s="32" customFormat="1" ht="12.75" customHeight="1" x14ac:dyDescent="0.2">
      <c r="H9974" s="36"/>
    </row>
    <row r="9975" spans="8:8" s="32" customFormat="1" ht="12.75" customHeight="1" x14ac:dyDescent="0.2">
      <c r="H9975" s="36"/>
    </row>
    <row r="9976" spans="8:8" s="32" customFormat="1" ht="12.75" customHeight="1" x14ac:dyDescent="0.2">
      <c r="H9976" s="36"/>
    </row>
    <row r="9977" spans="8:8" s="32" customFormat="1" ht="12.75" customHeight="1" x14ac:dyDescent="0.2">
      <c r="H9977" s="36"/>
    </row>
    <row r="9978" spans="8:8" s="32" customFormat="1" ht="12.75" customHeight="1" x14ac:dyDescent="0.2">
      <c r="H9978" s="36"/>
    </row>
    <row r="9979" spans="8:8" s="32" customFormat="1" ht="12.75" customHeight="1" x14ac:dyDescent="0.2">
      <c r="H9979" s="36"/>
    </row>
    <row r="9980" spans="8:8" s="32" customFormat="1" ht="12.75" customHeight="1" x14ac:dyDescent="0.2">
      <c r="H9980" s="36"/>
    </row>
    <row r="9981" spans="8:8" s="32" customFormat="1" ht="12.75" customHeight="1" x14ac:dyDescent="0.2">
      <c r="H9981" s="36"/>
    </row>
    <row r="9982" spans="8:8" s="32" customFormat="1" ht="12.75" customHeight="1" x14ac:dyDescent="0.2">
      <c r="H9982" s="36"/>
    </row>
    <row r="9983" spans="8:8" s="32" customFormat="1" ht="12.75" customHeight="1" x14ac:dyDescent="0.2">
      <c r="H9983" s="36"/>
    </row>
    <row r="9984" spans="8:8" s="32" customFormat="1" ht="12.75" customHeight="1" x14ac:dyDescent="0.2">
      <c r="H9984" s="36"/>
    </row>
    <row r="9985" spans="8:8" s="32" customFormat="1" ht="12.75" customHeight="1" x14ac:dyDescent="0.2">
      <c r="H9985" s="36"/>
    </row>
    <row r="9986" spans="8:8" s="32" customFormat="1" ht="12.75" customHeight="1" x14ac:dyDescent="0.2">
      <c r="H9986" s="36"/>
    </row>
    <row r="9987" spans="8:8" s="32" customFormat="1" ht="12.75" customHeight="1" x14ac:dyDescent="0.2">
      <c r="H9987" s="36"/>
    </row>
    <row r="9988" spans="8:8" s="32" customFormat="1" ht="12.75" customHeight="1" x14ac:dyDescent="0.2">
      <c r="H9988" s="36"/>
    </row>
    <row r="9989" spans="8:8" s="32" customFormat="1" ht="12.75" customHeight="1" x14ac:dyDescent="0.2">
      <c r="H9989" s="36"/>
    </row>
    <row r="9990" spans="8:8" s="32" customFormat="1" ht="12.75" customHeight="1" x14ac:dyDescent="0.2">
      <c r="H9990" s="36"/>
    </row>
    <row r="9991" spans="8:8" s="32" customFormat="1" ht="12.75" customHeight="1" x14ac:dyDescent="0.2">
      <c r="H9991" s="36"/>
    </row>
    <row r="9992" spans="8:8" s="32" customFormat="1" ht="12.75" customHeight="1" x14ac:dyDescent="0.2">
      <c r="H9992" s="36"/>
    </row>
    <row r="9993" spans="8:8" s="32" customFormat="1" ht="12.75" customHeight="1" x14ac:dyDescent="0.2">
      <c r="H9993" s="36"/>
    </row>
    <row r="9994" spans="8:8" s="32" customFormat="1" ht="12.75" customHeight="1" x14ac:dyDescent="0.2">
      <c r="H9994" s="36"/>
    </row>
    <row r="9995" spans="8:8" s="32" customFormat="1" ht="12.75" customHeight="1" x14ac:dyDescent="0.2">
      <c r="H9995" s="36"/>
    </row>
    <row r="9996" spans="8:8" s="32" customFormat="1" ht="12.75" customHeight="1" x14ac:dyDescent="0.2">
      <c r="H9996" s="36"/>
    </row>
    <row r="9997" spans="8:8" s="32" customFormat="1" ht="12.75" customHeight="1" x14ac:dyDescent="0.2">
      <c r="H9997" s="36"/>
    </row>
    <row r="9998" spans="8:8" s="32" customFormat="1" ht="12.75" customHeight="1" x14ac:dyDescent="0.2">
      <c r="H9998" s="36"/>
    </row>
    <row r="9999" spans="8:8" s="32" customFormat="1" ht="12.75" customHeight="1" x14ac:dyDescent="0.2">
      <c r="H9999" s="36"/>
    </row>
    <row r="10000" spans="8:8" s="32" customFormat="1" ht="12.75" customHeight="1" x14ac:dyDescent="0.2">
      <c r="H10000" s="36"/>
    </row>
    <row r="10001" spans="8:8" s="32" customFormat="1" ht="12.75" customHeight="1" x14ac:dyDescent="0.2">
      <c r="H10001" s="36"/>
    </row>
    <row r="10002" spans="8:8" s="32" customFormat="1" ht="12.75" customHeight="1" x14ac:dyDescent="0.2">
      <c r="H10002" s="36"/>
    </row>
    <row r="10003" spans="8:8" s="32" customFormat="1" ht="12.75" customHeight="1" x14ac:dyDescent="0.2">
      <c r="H10003" s="36"/>
    </row>
    <row r="10004" spans="8:8" s="32" customFormat="1" ht="12.75" customHeight="1" x14ac:dyDescent="0.2">
      <c r="H10004" s="36"/>
    </row>
    <row r="10005" spans="8:8" s="32" customFormat="1" ht="12.75" customHeight="1" x14ac:dyDescent="0.2">
      <c r="H10005" s="36"/>
    </row>
    <row r="10006" spans="8:8" s="32" customFormat="1" ht="12.75" customHeight="1" x14ac:dyDescent="0.2">
      <c r="H10006" s="36"/>
    </row>
    <row r="10007" spans="8:8" s="32" customFormat="1" ht="12.75" customHeight="1" x14ac:dyDescent="0.2">
      <c r="H10007" s="36"/>
    </row>
    <row r="10008" spans="8:8" s="32" customFormat="1" ht="12.75" customHeight="1" x14ac:dyDescent="0.2">
      <c r="H10008" s="36"/>
    </row>
    <row r="10009" spans="8:8" s="32" customFormat="1" ht="12.75" customHeight="1" x14ac:dyDescent="0.2">
      <c r="H10009" s="36"/>
    </row>
    <row r="10010" spans="8:8" s="32" customFormat="1" ht="12.75" customHeight="1" x14ac:dyDescent="0.2">
      <c r="H10010" s="36"/>
    </row>
    <row r="10011" spans="8:8" s="32" customFormat="1" ht="12.75" customHeight="1" x14ac:dyDescent="0.2">
      <c r="H10011" s="36"/>
    </row>
    <row r="10012" spans="8:8" s="32" customFormat="1" ht="12.75" customHeight="1" x14ac:dyDescent="0.2">
      <c r="H10012" s="36"/>
    </row>
    <row r="10013" spans="8:8" s="32" customFormat="1" ht="12.75" customHeight="1" x14ac:dyDescent="0.2">
      <c r="H10013" s="36"/>
    </row>
    <row r="10014" spans="8:8" s="32" customFormat="1" ht="12.75" customHeight="1" x14ac:dyDescent="0.2">
      <c r="H10014" s="36"/>
    </row>
    <row r="10015" spans="8:8" s="32" customFormat="1" ht="12.75" customHeight="1" x14ac:dyDescent="0.2">
      <c r="H10015" s="36"/>
    </row>
    <row r="10016" spans="8:8" s="32" customFormat="1" ht="12.75" customHeight="1" x14ac:dyDescent="0.2">
      <c r="H10016" s="36"/>
    </row>
    <row r="10017" spans="8:8" s="32" customFormat="1" ht="12.75" customHeight="1" x14ac:dyDescent="0.2">
      <c r="H10017" s="36"/>
    </row>
    <row r="10018" spans="8:8" s="32" customFormat="1" ht="12.75" customHeight="1" x14ac:dyDescent="0.2">
      <c r="H10018" s="36"/>
    </row>
    <row r="10019" spans="8:8" s="32" customFormat="1" ht="12.75" customHeight="1" x14ac:dyDescent="0.2">
      <c r="H10019" s="36"/>
    </row>
    <row r="10020" spans="8:8" s="32" customFormat="1" ht="12.75" customHeight="1" x14ac:dyDescent="0.2">
      <c r="H10020" s="36"/>
    </row>
    <row r="10021" spans="8:8" s="32" customFormat="1" ht="12.75" customHeight="1" x14ac:dyDescent="0.2">
      <c r="H10021" s="36"/>
    </row>
    <row r="10022" spans="8:8" s="32" customFormat="1" ht="12.75" customHeight="1" x14ac:dyDescent="0.2">
      <c r="H10022" s="36"/>
    </row>
    <row r="10023" spans="8:8" s="32" customFormat="1" ht="12.75" customHeight="1" x14ac:dyDescent="0.2">
      <c r="H10023" s="36"/>
    </row>
    <row r="10024" spans="8:8" s="32" customFormat="1" ht="12.75" customHeight="1" x14ac:dyDescent="0.2">
      <c r="H10024" s="36"/>
    </row>
    <row r="10025" spans="8:8" s="32" customFormat="1" ht="12.75" customHeight="1" x14ac:dyDescent="0.2">
      <c r="H10025" s="36"/>
    </row>
    <row r="10026" spans="8:8" s="32" customFormat="1" ht="12.75" customHeight="1" x14ac:dyDescent="0.2">
      <c r="H10026" s="36"/>
    </row>
    <row r="10027" spans="8:8" s="32" customFormat="1" ht="12.75" customHeight="1" x14ac:dyDescent="0.2">
      <c r="H10027" s="36"/>
    </row>
    <row r="10028" spans="8:8" s="32" customFormat="1" ht="12.75" customHeight="1" x14ac:dyDescent="0.2">
      <c r="H10028" s="36"/>
    </row>
    <row r="10029" spans="8:8" s="32" customFormat="1" ht="12.75" customHeight="1" x14ac:dyDescent="0.2">
      <c r="H10029" s="36"/>
    </row>
    <row r="10030" spans="8:8" s="32" customFormat="1" ht="12.75" customHeight="1" x14ac:dyDescent="0.2">
      <c r="H10030" s="36"/>
    </row>
    <row r="10031" spans="8:8" s="32" customFormat="1" ht="12.75" customHeight="1" x14ac:dyDescent="0.2">
      <c r="H10031" s="36"/>
    </row>
    <row r="10032" spans="8:8" s="32" customFormat="1" ht="12.75" customHeight="1" x14ac:dyDescent="0.2">
      <c r="H10032" s="36"/>
    </row>
    <row r="10033" spans="8:8" s="32" customFormat="1" ht="12.75" customHeight="1" x14ac:dyDescent="0.2">
      <c r="H10033" s="36"/>
    </row>
    <row r="10034" spans="8:8" s="32" customFormat="1" ht="12.75" customHeight="1" x14ac:dyDescent="0.2">
      <c r="H10034" s="36"/>
    </row>
    <row r="10035" spans="8:8" s="32" customFormat="1" ht="12.75" customHeight="1" x14ac:dyDescent="0.2">
      <c r="H10035" s="36"/>
    </row>
    <row r="10036" spans="8:8" s="32" customFormat="1" ht="12.75" customHeight="1" x14ac:dyDescent="0.2">
      <c r="H10036" s="36"/>
    </row>
    <row r="10037" spans="8:8" s="32" customFormat="1" ht="12.75" customHeight="1" x14ac:dyDescent="0.2">
      <c r="H10037" s="36"/>
    </row>
    <row r="10038" spans="8:8" s="32" customFormat="1" ht="12.75" customHeight="1" x14ac:dyDescent="0.2">
      <c r="H10038" s="36"/>
    </row>
    <row r="10039" spans="8:8" s="32" customFormat="1" ht="12.75" customHeight="1" x14ac:dyDescent="0.2">
      <c r="H10039" s="36"/>
    </row>
    <row r="10040" spans="8:8" s="32" customFormat="1" ht="12.75" customHeight="1" x14ac:dyDescent="0.2">
      <c r="H10040" s="36"/>
    </row>
    <row r="10041" spans="8:8" s="32" customFormat="1" ht="12.75" customHeight="1" x14ac:dyDescent="0.2">
      <c r="H10041" s="36"/>
    </row>
    <row r="10042" spans="8:8" s="32" customFormat="1" ht="12.75" customHeight="1" x14ac:dyDescent="0.2">
      <c r="H10042" s="36"/>
    </row>
    <row r="10043" spans="8:8" s="32" customFormat="1" ht="12.75" customHeight="1" x14ac:dyDescent="0.2">
      <c r="H10043" s="36"/>
    </row>
    <row r="10044" spans="8:8" s="32" customFormat="1" ht="12.75" customHeight="1" x14ac:dyDescent="0.2">
      <c r="H10044" s="36"/>
    </row>
    <row r="10045" spans="8:8" s="32" customFormat="1" ht="12.75" customHeight="1" x14ac:dyDescent="0.2">
      <c r="H10045" s="36"/>
    </row>
    <row r="10046" spans="8:8" s="32" customFormat="1" ht="12.75" customHeight="1" x14ac:dyDescent="0.2">
      <c r="H10046" s="36"/>
    </row>
    <row r="10047" spans="8:8" s="32" customFormat="1" ht="12.75" customHeight="1" x14ac:dyDescent="0.2">
      <c r="H10047" s="36"/>
    </row>
    <row r="10048" spans="8:8" s="32" customFormat="1" ht="12.75" customHeight="1" x14ac:dyDescent="0.2">
      <c r="H10048" s="36"/>
    </row>
    <row r="10049" spans="8:8" s="32" customFormat="1" ht="12.75" customHeight="1" x14ac:dyDescent="0.2">
      <c r="H10049" s="36"/>
    </row>
    <row r="10050" spans="8:8" s="32" customFormat="1" ht="12.75" customHeight="1" x14ac:dyDescent="0.2">
      <c r="H10050" s="36"/>
    </row>
    <row r="10051" spans="8:8" s="32" customFormat="1" ht="12.75" customHeight="1" x14ac:dyDescent="0.2">
      <c r="H10051" s="36"/>
    </row>
    <row r="10052" spans="8:8" s="32" customFormat="1" ht="12.75" customHeight="1" x14ac:dyDescent="0.2">
      <c r="H10052" s="36"/>
    </row>
    <row r="10053" spans="8:8" s="32" customFormat="1" ht="12.75" customHeight="1" x14ac:dyDescent="0.2">
      <c r="H10053" s="36"/>
    </row>
    <row r="10054" spans="8:8" s="32" customFormat="1" ht="12.75" customHeight="1" x14ac:dyDescent="0.2">
      <c r="H10054" s="36"/>
    </row>
    <row r="10055" spans="8:8" s="32" customFormat="1" ht="12.75" customHeight="1" x14ac:dyDescent="0.2">
      <c r="H10055" s="36"/>
    </row>
    <row r="10056" spans="8:8" s="32" customFormat="1" ht="12.75" customHeight="1" x14ac:dyDescent="0.2">
      <c r="H10056" s="36"/>
    </row>
    <row r="10057" spans="8:8" s="32" customFormat="1" ht="12.75" customHeight="1" x14ac:dyDescent="0.2">
      <c r="H10057" s="36"/>
    </row>
    <row r="10058" spans="8:8" s="32" customFormat="1" ht="12.75" customHeight="1" x14ac:dyDescent="0.2">
      <c r="H10058" s="36"/>
    </row>
    <row r="10059" spans="8:8" s="32" customFormat="1" ht="12.75" customHeight="1" x14ac:dyDescent="0.2">
      <c r="H10059" s="36"/>
    </row>
    <row r="10060" spans="8:8" s="32" customFormat="1" ht="12.75" customHeight="1" x14ac:dyDescent="0.2">
      <c r="H10060" s="36"/>
    </row>
    <row r="10061" spans="8:8" s="32" customFormat="1" ht="12.75" customHeight="1" x14ac:dyDescent="0.2">
      <c r="H10061" s="36"/>
    </row>
    <row r="10062" spans="8:8" s="32" customFormat="1" ht="12.75" customHeight="1" x14ac:dyDescent="0.2">
      <c r="H10062" s="36"/>
    </row>
    <row r="10063" spans="8:8" s="32" customFormat="1" ht="12.75" customHeight="1" x14ac:dyDescent="0.2">
      <c r="H10063" s="36"/>
    </row>
    <row r="10064" spans="8:8" s="32" customFormat="1" ht="12.75" customHeight="1" x14ac:dyDescent="0.2">
      <c r="H10064" s="36"/>
    </row>
    <row r="10065" spans="8:8" s="32" customFormat="1" ht="12.75" customHeight="1" x14ac:dyDescent="0.2">
      <c r="H10065" s="36"/>
    </row>
    <row r="10066" spans="8:8" s="32" customFormat="1" ht="12.75" customHeight="1" x14ac:dyDescent="0.2">
      <c r="H10066" s="36"/>
    </row>
    <row r="10067" spans="8:8" s="32" customFormat="1" ht="12.75" customHeight="1" x14ac:dyDescent="0.2">
      <c r="H10067" s="36"/>
    </row>
    <row r="10068" spans="8:8" s="32" customFormat="1" ht="12.75" customHeight="1" x14ac:dyDescent="0.2">
      <c r="H10068" s="36"/>
    </row>
    <row r="10069" spans="8:8" s="32" customFormat="1" ht="12.75" customHeight="1" x14ac:dyDescent="0.2">
      <c r="H10069" s="36"/>
    </row>
    <row r="10070" spans="8:8" s="32" customFormat="1" ht="12.75" customHeight="1" x14ac:dyDescent="0.2">
      <c r="H10070" s="36"/>
    </row>
    <row r="10071" spans="8:8" s="32" customFormat="1" ht="12.75" customHeight="1" x14ac:dyDescent="0.2">
      <c r="H10071" s="36"/>
    </row>
    <row r="10072" spans="8:8" s="32" customFormat="1" ht="12.75" customHeight="1" x14ac:dyDescent="0.2">
      <c r="H10072" s="36"/>
    </row>
    <row r="10073" spans="8:8" s="32" customFormat="1" ht="12.75" customHeight="1" x14ac:dyDescent="0.2">
      <c r="H10073" s="36"/>
    </row>
    <row r="10074" spans="8:8" s="32" customFormat="1" ht="12.75" customHeight="1" x14ac:dyDescent="0.2">
      <c r="H10074" s="36"/>
    </row>
    <row r="10075" spans="8:8" s="32" customFormat="1" ht="12.75" customHeight="1" x14ac:dyDescent="0.2">
      <c r="H10075" s="36"/>
    </row>
    <row r="10076" spans="8:8" s="32" customFormat="1" ht="12.75" customHeight="1" x14ac:dyDescent="0.2">
      <c r="H10076" s="36"/>
    </row>
    <row r="10077" spans="8:8" s="32" customFormat="1" ht="12.75" customHeight="1" x14ac:dyDescent="0.2">
      <c r="H10077" s="36"/>
    </row>
    <row r="10078" spans="8:8" s="32" customFormat="1" ht="12.75" customHeight="1" x14ac:dyDescent="0.2">
      <c r="H10078" s="36"/>
    </row>
    <row r="10079" spans="8:8" s="32" customFormat="1" ht="12.75" customHeight="1" x14ac:dyDescent="0.2">
      <c r="H10079" s="36"/>
    </row>
    <row r="10080" spans="8:8" s="32" customFormat="1" ht="12.75" customHeight="1" x14ac:dyDescent="0.2">
      <c r="H10080" s="36"/>
    </row>
    <row r="10081" spans="8:8" s="32" customFormat="1" ht="12.75" customHeight="1" x14ac:dyDescent="0.2">
      <c r="H10081" s="36"/>
    </row>
    <row r="10082" spans="8:8" s="32" customFormat="1" ht="12.75" customHeight="1" x14ac:dyDescent="0.2">
      <c r="H10082" s="36"/>
    </row>
    <row r="10083" spans="8:8" s="32" customFormat="1" ht="12.75" customHeight="1" x14ac:dyDescent="0.2">
      <c r="H10083" s="36"/>
    </row>
    <row r="10084" spans="8:8" s="32" customFormat="1" ht="12.75" customHeight="1" x14ac:dyDescent="0.2">
      <c r="H10084" s="36"/>
    </row>
    <row r="10085" spans="8:8" s="32" customFormat="1" ht="12.75" customHeight="1" x14ac:dyDescent="0.2">
      <c r="H10085" s="36"/>
    </row>
    <row r="10086" spans="8:8" s="32" customFormat="1" ht="12.75" customHeight="1" x14ac:dyDescent="0.2">
      <c r="H10086" s="36"/>
    </row>
    <row r="10087" spans="8:8" s="32" customFormat="1" ht="12.75" customHeight="1" x14ac:dyDescent="0.2">
      <c r="H10087" s="36"/>
    </row>
    <row r="10088" spans="8:8" s="32" customFormat="1" ht="12.75" customHeight="1" x14ac:dyDescent="0.2">
      <c r="H10088" s="36"/>
    </row>
    <row r="10089" spans="8:8" s="32" customFormat="1" ht="12.75" customHeight="1" x14ac:dyDescent="0.2">
      <c r="H10089" s="36"/>
    </row>
    <row r="10090" spans="8:8" s="32" customFormat="1" ht="12.75" customHeight="1" x14ac:dyDescent="0.2">
      <c r="H10090" s="36"/>
    </row>
    <row r="10091" spans="8:8" s="32" customFormat="1" ht="12.75" customHeight="1" x14ac:dyDescent="0.2">
      <c r="H10091" s="36"/>
    </row>
    <row r="10092" spans="8:8" s="32" customFormat="1" ht="12.75" customHeight="1" x14ac:dyDescent="0.2">
      <c r="H10092" s="36"/>
    </row>
    <row r="10093" spans="8:8" s="32" customFormat="1" ht="12.75" customHeight="1" x14ac:dyDescent="0.2">
      <c r="H10093" s="36"/>
    </row>
    <row r="10094" spans="8:8" s="32" customFormat="1" ht="12.75" customHeight="1" x14ac:dyDescent="0.2">
      <c r="H10094" s="36"/>
    </row>
    <row r="10095" spans="8:8" s="32" customFormat="1" ht="12.75" customHeight="1" x14ac:dyDescent="0.2">
      <c r="H10095" s="36"/>
    </row>
    <row r="10096" spans="8:8" s="32" customFormat="1" ht="12.75" customHeight="1" x14ac:dyDescent="0.2">
      <c r="H10096" s="36"/>
    </row>
    <row r="10097" spans="8:8" s="32" customFormat="1" ht="12.75" customHeight="1" x14ac:dyDescent="0.2">
      <c r="H10097" s="36"/>
    </row>
    <row r="10098" spans="8:8" s="32" customFormat="1" ht="12.75" customHeight="1" x14ac:dyDescent="0.2">
      <c r="H10098" s="36"/>
    </row>
    <row r="10099" spans="8:8" s="32" customFormat="1" ht="12.75" customHeight="1" x14ac:dyDescent="0.2">
      <c r="H10099" s="36"/>
    </row>
    <row r="10100" spans="8:8" s="32" customFormat="1" ht="12.75" customHeight="1" x14ac:dyDescent="0.2">
      <c r="H10100" s="36"/>
    </row>
    <row r="10101" spans="8:8" s="32" customFormat="1" ht="12.75" customHeight="1" x14ac:dyDescent="0.2">
      <c r="H10101" s="36"/>
    </row>
    <row r="10102" spans="8:8" s="32" customFormat="1" ht="12.75" customHeight="1" x14ac:dyDescent="0.2">
      <c r="H10102" s="36"/>
    </row>
    <row r="10103" spans="8:8" s="32" customFormat="1" ht="12.75" customHeight="1" x14ac:dyDescent="0.2">
      <c r="H10103" s="36"/>
    </row>
    <row r="10104" spans="8:8" s="32" customFormat="1" ht="12.75" customHeight="1" x14ac:dyDescent="0.2">
      <c r="H10104" s="36"/>
    </row>
    <row r="10105" spans="8:8" s="32" customFormat="1" ht="12.75" customHeight="1" x14ac:dyDescent="0.2">
      <c r="H10105" s="36"/>
    </row>
    <row r="10106" spans="8:8" s="32" customFormat="1" ht="12.75" customHeight="1" x14ac:dyDescent="0.2">
      <c r="H10106" s="36"/>
    </row>
    <row r="10107" spans="8:8" s="32" customFormat="1" ht="12.75" customHeight="1" x14ac:dyDescent="0.2">
      <c r="H10107" s="36"/>
    </row>
    <row r="10108" spans="8:8" s="32" customFormat="1" ht="12.75" customHeight="1" x14ac:dyDescent="0.2">
      <c r="H10108" s="36"/>
    </row>
    <row r="10109" spans="8:8" s="32" customFormat="1" ht="12.75" customHeight="1" x14ac:dyDescent="0.2">
      <c r="H10109" s="36"/>
    </row>
    <row r="10110" spans="8:8" s="32" customFormat="1" ht="12.75" customHeight="1" x14ac:dyDescent="0.2">
      <c r="H10110" s="36"/>
    </row>
    <row r="10111" spans="8:8" s="32" customFormat="1" ht="12.75" customHeight="1" x14ac:dyDescent="0.2">
      <c r="H10111" s="36"/>
    </row>
    <row r="10112" spans="8:8" s="32" customFormat="1" ht="12.75" customHeight="1" x14ac:dyDescent="0.2">
      <c r="H10112" s="36"/>
    </row>
    <row r="10113" spans="8:8" s="32" customFormat="1" ht="12.75" customHeight="1" x14ac:dyDescent="0.2">
      <c r="H10113" s="36"/>
    </row>
    <row r="10114" spans="8:8" s="32" customFormat="1" ht="12.75" customHeight="1" x14ac:dyDescent="0.2">
      <c r="H10114" s="36"/>
    </row>
    <row r="10115" spans="8:8" s="32" customFormat="1" ht="12.75" customHeight="1" x14ac:dyDescent="0.2">
      <c r="H10115" s="36"/>
    </row>
    <row r="10116" spans="8:8" s="32" customFormat="1" ht="12.75" customHeight="1" x14ac:dyDescent="0.2">
      <c r="H10116" s="36"/>
    </row>
    <row r="10117" spans="8:8" s="32" customFormat="1" ht="12.75" customHeight="1" x14ac:dyDescent="0.2">
      <c r="H10117" s="36"/>
    </row>
    <row r="10118" spans="8:8" s="32" customFormat="1" ht="12.75" customHeight="1" x14ac:dyDescent="0.2">
      <c r="H10118" s="36"/>
    </row>
    <row r="10119" spans="8:8" s="32" customFormat="1" ht="12.75" customHeight="1" x14ac:dyDescent="0.2">
      <c r="H10119" s="36"/>
    </row>
    <row r="10120" spans="8:8" s="32" customFormat="1" ht="12.75" customHeight="1" x14ac:dyDescent="0.2">
      <c r="H10120" s="36"/>
    </row>
    <row r="10121" spans="8:8" s="32" customFormat="1" ht="12.75" customHeight="1" x14ac:dyDescent="0.2">
      <c r="H10121" s="36"/>
    </row>
    <row r="10122" spans="8:8" s="32" customFormat="1" ht="12.75" customHeight="1" x14ac:dyDescent="0.2">
      <c r="H10122" s="36"/>
    </row>
    <row r="10123" spans="8:8" s="32" customFormat="1" ht="12.75" customHeight="1" x14ac:dyDescent="0.2">
      <c r="H10123" s="36"/>
    </row>
    <row r="10124" spans="8:8" s="32" customFormat="1" ht="12.75" customHeight="1" x14ac:dyDescent="0.2">
      <c r="H10124" s="36"/>
    </row>
    <row r="10125" spans="8:8" s="32" customFormat="1" ht="12.75" customHeight="1" x14ac:dyDescent="0.2">
      <c r="H10125" s="36"/>
    </row>
    <row r="10126" spans="8:8" s="32" customFormat="1" ht="12.75" customHeight="1" x14ac:dyDescent="0.2">
      <c r="H10126" s="36"/>
    </row>
    <row r="10127" spans="8:8" s="32" customFormat="1" ht="12.75" customHeight="1" x14ac:dyDescent="0.2">
      <c r="H10127" s="36"/>
    </row>
    <row r="10128" spans="8:8" s="32" customFormat="1" ht="12.75" customHeight="1" x14ac:dyDescent="0.2">
      <c r="H10128" s="36"/>
    </row>
    <row r="10129" spans="8:8" s="32" customFormat="1" ht="12.75" customHeight="1" x14ac:dyDescent="0.2">
      <c r="H10129" s="36"/>
    </row>
    <row r="10130" spans="8:8" s="32" customFormat="1" ht="12.75" customHeight="1" x14ac:dyDescent="0.2">
      <c r="H10130" s="36"/>
    </row>
    <row r="10131" spans="8:8" s="32" customFormat="1" ht="12.75" customHeight="1" x14ac:dyDescent="0.2">
      <c r="H10131" s="36"/>
    </row>
    <row r="10132" spans="8:8" s="32" customFormat="1" ht="12.75" customHeight="1" x14ac:dyDescent="0.2">
      <c r="H10132" s="36"/>
    </row>
    <row r="10133" spans="8:8" s="32" customFormat="1" ht="12.75" customHeight="1" x14ac:dyDescent="0.2">
      <c r="H10133" s="36"/>
    </row>
    <row r="10134" spans="8:8" s="32" customFormat="1" ht="12.75" customHeight="1" x14ac:dyDescent="0.2">
      <c r="H10134" s="36"/>
    </row>
    <row r="10135" spans="8:8" s="32" customFormat="1" ht="12.75" customHeight="1" x14ac:dyDescent="0.2">
      <c r="H10135" s="36"/>
    </row>
    <row r="10136" spans="8:8" s="32" customFormat="1" ht="12.75" customHeight="1" x14ac:dyDescent="0.2">
      <c r="H10136" s="36"/>
    </row>
    <row r="10137" spans="8:8" s="32" customFormat="1" ht="12.75" customHeight="1" x14ac:dyDescent="0.2">
      <c r="H10137" s="36"/>
    </row>
    <row r="10138" spans="8:8" s="32" customFormat="1" ht="12.75" customHeight="1" x14ac:dyDescent="0.2">
      <c r="H10138" s="36"/>
    </row>
    <row r="10139" spans="8:8" s="32" customFormat="1" ht="12.75" customHeight="1" x14ac:dyDescent="0.2">
      <c r="H10139" s="36"/>
    </row>
    <row r="10140" spans="8:8" s="32" customFormat="1" ht="12.75" customHeight="1" x14ac:dyDescent="0.2">
      <c r="H10140" s="36"/>
    </row>
    <row r="10141" spans="8:8" s="32" customFormat="1" ht="12.75" customHeight="1" x14ac:dyDescent="0.2">
      <c r="H10141" s="36"/>
    </row>
    <row r="10142" spans="8:8" s="32" customFormat="1" ht="12.75" customHeight="1" x14ac:dyDescent="0.2">
      <c r="H10142" s="36"/>
    </row>
    <row r="10143" spans="8:8" s="32" customFormat="1" ht="12.75" customHeight="1" x14ac:dyDescent="0.2">
      <c r="H10143" s="36"/>
    </row>
    <row r="10144" spans="8:8" s="32" customFormat="1" ht="12.75" customHeight="1" x14ac:dyDescent="0.2">
      <c r="H10144" s="36"/>
    </row>
    <row r="10145" spans="8:8" s="32" customFormat="1" ht="12.75" customHeight="1" x14ac:dyDescent="0.2">
      <c r="H10145" s="36"/>
    </row>
    <row r="10146" spans="8:8" s="32" customFormat="1" ht="12.75" customHeight="1" x14ac:dyDescent="0.2">
      <c r="H10146" s="36"/>
    </row>
    <row r="10147" spans="8:8" s="32" customFormat="1" ht="12.75" customHeight="1" x14ac:dyDescent="0.2">
      <c r="H10147" s="36"/>
    </row>
    <row r="10148" spans="8:8" s="32" customFormat="1" ht="12.75" customHeight="1" x14ac:dyDescent="0.2">
      <c r="H10148" s="36"/>
    </row>
    <row r="10149" spans="8:8" s="32" customFormat="1" ht="12.75" customHeight="1" x14ac:dyDescent="0.2">
      <c r="H10149" s="36"/>
    </row>
    <row r="10150" spans="8:8" s="32" customFormat="1" ht="12.75" customHeight="1" x14ac:dyDescent="0.2">
      <c r="H10150" s="36"/>
    </row>
    <row r="10151" spans="8:8" s="32" customFormat="1" ht="12.75" customHeight="1" x14ac:dyDescent="0.2">
      <c r="H10151" s="36"/>
    </row>
    <row r="10152" spans="8:8" s="32" customFormat="1" ht="12.75" customHeight="1" x14ac:dyDescent="0.2">
      <c r="H10152" s="36"/>
    </row>
    <row r="10153" spans="8:8" s="32" customFormat="1" ht="12.75" customHeight="1" x14ac:dyDescent="0.2">
      <c r="H10153" s="36"/>
    </row>
    <row r="10154" spans="8:8" s="32" customFormat="1" ht="12.75" customHeight="1" x14ac:dyDescent="0.2">
      <c r="H10154" s="36"/>
    </row>
    <row r="10155" spans="8:8" s="32" customFormat="1" ht="12.75" customHeight="1" x14ac:dyDescent="0.2">
      <c r="H10155" s="36"/>
    </row>
    <row r="10156" spans="8:8" s="32" customFormat="1" ht="12.75" customHeight="1" x14ac:dyDescent="0.2">
      <c r="H10156" s="36"/>
    </row>
    <row r="10157" spans="8:8" s="32" customFormat="1" ht="12.75" customHeight="1" x14ac:dyDescent="0.2">
      <c r="H10157" s="36"/>
    </row>
    <row r="10158" spans="8:8" s="32" customFormat="1" ht="12.75" customHeight="1" x14ac:dyDescent="0.2">
      <c r="H10158" s="36"/>
    </row>
    <row r="10159" spans="8:8" s="32" customFormat="1" ht="12.75" customHeight="1" x14ac:dyDescent="0.2">
      <c r="H10159" s="36"/>
    </row>
    <row r="10160" spans="8:8" s="32" customFormat="1" ht="12.75" customHeight="1" x14ac:dyDescent="0.2">
      <c r="H10160" s="36"/>
    </row>
    <row r="10161" spans="8:8" s="32" customFormat="1" ht="12.75" customHeight="1" x14ac:dyDescent="0.2">
      <c r="H10161" s="36"/>
    </row>
    <row r="10162" spans="8:8" s="32" customFormat="1" ht="12.75" customHeight="1" x14ac:dyDescent="0.2">
      <c r="H10162" s="36"/>
    </row>
    <row r="10163" spans="8:8" s="32" customFormat="1" ht="12.75" customHeight="1" x14ac:dyDescent="0.2">
      <c r="H10163" s="36"/>
    </row>
    <row r="10164" spans="8:8" s="32" customFormat="1" ht="12.75" customHeight="1" x14ac:dyDescent="0.2">
      <c r="H10164" s="36"/>
    </row>
    <row r="10165" spans="8:8" s="32" customFormat="1" ht="12.75" customHeight="1" x14ac:dyDescent="0.2">
      <c r="H10165" s="36"/>
    </row>
    <row r="10166" spans="8:8" s="32" customFormat="1" ht="12.75" customHeight="1" x14ac:dyDescent="0.2">
      <c r="H10166" s="36"/>
    </row>
    <row r="10167" spans="8:8" s="32" customFormat="1" ht="12.75" customHeight="1" x14ac:dyDescent="0.2">
      <c r="H10167" s="36"/>
    </row>
    <row r="10168" spans="8:8" s="32" customFormat="1" ht="12.75" customHeight="1" x14ac:dyDescent="0.2">
      <c r="H10168" s="36"/>
    </row>
    <row r="10169" spans="8:8" s="32" customFormat="1" ht="12.75" customHeight="1" x14ac:dyDescent="0.2">
      <c r="H10169" s="36"/>
    </row>
    <row r="10170" spans="8:8" s="32" customFormat="1" ht="12.75" customHeight="1" x14ac:dyDescent="0.2">
      <c r="H10170" s="36"/>
    </row>
    <row r="10171" spans="8:8" s="32" customFormat="1" ht="12.75" customHeight="1" x14ac:dyDescent="0.2">
      <c r="H10171" s="36"/>
    </row>
    <row r="10172" spans="8:8" s="32" customFormat="1" ht="12.75" customHeight="1" x14ac:dyDescent="0.2">
      <c r="H10172" s="36"/>
    </row>
    <row r="10173" spans="8:8" s="32" customFormat="1" ht="12.75" customHeight="1" x14ac:dyDescent="0.2">
      <c r="H10173" s="36"/>
    </row>
    <row r="10174" spans="8:8" s="32" customFormat="1" ht="12.75" customHeight="1" x14ac:dyDescent="0.2">
      <c r="H10174" s="36"/>
    </row>
    <row r="10175" spans="8:8" s="32" customFormat="1" ht="12.75" customHeight="1" x14ac:dyDescent="0.2">
      <c r="H10175" s="36"/>
    </row>
    <row r="10176" spans="8:8" s="32" customFormat="1" ht="12.75" customHeight="1" x14ac:dyDescent="0.2">
      <c r="H10176" s="36"/>
    </row>
    <row r="10177" spans="8:8" s="32" customFormat="1" ht="12.75" customHeight="1" x14ac:dyDescent="0.2">
      <c r="H10177" s="36"/>
    </row>
    <row r="10178" spans="8:8" s="32" customFormat="1" ht="12.75" customHeight="1" x14ac:dyDescent="0.2">
      <c r="H10178" s="36"/>
    </row>
    <row r="10179" spans="8:8" s="32" customFormat="1" ht="12.75" customHeight="1" x14ac:dyDescent="0.2">
      <c r="H10179" s="36"/>
    </row>
    <row r="10180" spans="8:8" s="32" customFormat="1" ht="12.75" customHeight="1" x14ac:dyDescent="0.2">
      <c r="H10180" s="36"/>
    </row>
    <row r="10181" spans="8:8" s="32" customFormat="1" ht="12.75" customHeight="1" x14ac:dyDescent="0.2">
      <c r="H10181" s="36"/>
    </row>
    <row r="10182" spans="8:8" s="32" customFormat="1" ht="12.75" customHeight="1" x14ac:dyDescent="0.2">
      <c r="H10182" s="36"/>
    </row>
    <row r="10183" spans="8:8" s="32" customFormat="1" ht="12.75" customHeight="1" x14ac:dyDescent="0.2">
      <c r="H10183" s="36"/>
    </row>
    <row r="10184" spans="8:8" s="32" customFormat="1" ht="12.75" customHeight="1" x14ac:dyDescent="0.2">
      <c r="H10184" s="36"/>
    </row>
    <row r="10185" spans="8:8" s="32" customFormat="1" ht="12.75" customHeight="1" x14ac:dyDescent="0.2">
      <c r="H10185" s="36"/>
    </row>
    <row r="10186" spans="8:8" s="32" customFormat="1" ht="12.75" customHeight="1" x14ac:dyDescent="0.2">
      <c r="H10186" s="36"/>
    </row>
    <row r="10187" spans="8:8" s="32" customFormat="1" ht="12.75" customHeight="1" x14ac:dyDescent="0.2">
      <c r="H10187" s="36"/>
    </row>
    <row r="10188" spans="8:8" s="32" customFormat="1" ht="12.75" customHeight="1" x14ac:dyDescent="0.2">
      <c r="H10188" s="36"/>
    </row>
    <row r="10189" spans="8:8" s="32" customFormat="1" ht="12.75" customHeight="1" x14ac:dyDescent="0.2">
      <c r="H10189" s="36"/>
    </row>
    <row r="10190" spans="8:8" s="32" customFormat="1" ht="12.75" customHeight="1" x14ac:dyDescent="0.2">
      <c r="H10190" s="36"/>
    </row>
    <row r="10191" spans="8:8" s="32" customFormat="1" ht="12.75" customHeight="1" x14ac:dyDescent="0.2">
      <c r="H10191" s="36"/>
    </row>
    <row r="10192" spans="8:8" s="32" customFormat="1" ht="12.75" customHeight="1" x14ac:dyDescent="0.2">
      <c r="H10192" s="36"/>
    </row>
    <row r="10193" spans="8:8" s="32" customFormat="1" ht="12.75" customHeight="1" x14ac:dyDescent="0.2">
      <c r="H10193" s="36"/>
    </row>
    <row r="10194" spans="8:8" s="32" customFormat="1" ht="12.75" customHeight="1" x14ac:dyDescent="0.2">
      <c r="H10194" s="36"/>
    </row>
    <row r="10195" spans="8:8" s="32" customFormat="1" ht="12.75" customHeight="1" x14ac:dyDescent="0.2">
      <c r="H10195" s="36"/>
    </row>
    <row r="10196" spans="8:8" s="32" customFormat="1" ht="12.75" customHeight="1" x14ac:dyDescent="0.2">
      <c r="H10196" s="36"/>
    </row>
    <row r="10197" spans="8:8" s="32" customFormat="1" ht="12.75" customHeight="1" x14ac:dyDescent="0.2">
      <c r="H10197" s="36"/>
    </row>
    <row r="10198" spans="8:8" s="32" customFormat="1" ht="12.75" customHeight="1" x14ac:dyDescent="0.2">
      <c r="H10198" s="36"/>
    </row>
    <row r="10199" spans="8:8" s="32" customFormat="1" ht="12.75" customHeight="1" x14ac:dyDescent="0.2">
      <c r="H10199" s="36"/>
    </row>
    <row r="10200" spans="8:8" s="32" customFormat="1" ht="12.75" customHeight="1" x14ac:dyDescent="0.2">
      <c r="H10200" s="36"/>
    </row>
    <row r="10201" spans="8:8" s="32" customFormat="1" ht="12.75" customHeight="1" x14ac:dyDescent="0.2">
      <c r="H10201" s="36"/>
    </row>
    <row r="10202" spans="8:8" s="32" customFormat="1" ht="12.75" customHeight="1" x14ac:dyDescent="0.2">
      <c r="H10202" s="36"/>
    </row>
    <row r="10203" spans="8:8" s="32" customFormat="1" ht="12.75" customHeight="1" x14ac:dyDescent="0.2">
      <c r="H10203" s="36"/>
    </row>
    <row r="10204" spans="8:8" s="32" customFormat="1" ht="12.75" customHeight="1" x14ac:dyDescent="0.2">
      <c r="H10204" s="36"/>
    </row>
    <row r="10205" spans="8:8" s="32" customFormat="1" ht="12.75" customHeight="1" x14ac:dyDescent="0.2">
      <c r="H10205" s="36"/>
    </row>
    <row r="10206" spans="8:8" s="32" customFormat="1" ht="12.75" customHeight="1" x14ac:dyDescent="0.2">
      <c r="H10206" s="36"/>
    </row>
    <row r="10207" spans="8:8" s="32" customFormat="1" ht="12.75" customHeight="1" x14ac:dyDescent="0.2">
      <c r="H10207" s="36"/>
    </row>
    <row r="10208" spans="8:8" s="32" customFormat="1" ht="12.75" customHeight="1" x14ac:dyDescent="0.2">
      <c r="H10208" s="36"/>
    </row>
    <row r="10209" spans="8:8" s="32" customFormat="1" ht="12.75" customHeight="1" x14ac:dyDescent="0.2">
      <c r="H10209" s="36"/>
    </row>
    <row r="10210" spans="8:8" s="32" customFormat="1" ht="12.75" customHeight="1" x14ac:dyDescent="0.2">
      <c r="H10210" s="36"/>
    </row>
    <row r="10211" spans="8:8" s="32" customFormat="1" ht="12.75" customHeight="1" x14ac:dyDescent="0.2">
      <c r="H10211" s="36"/>
    </row>
    <row r="10212" spans="8:8" s="32" customFormat="1" ht="12.75" customHeight="1" x14ac:dyDescent="0.2">
      <c r="H10212" s="36"/>
    </row>
    <row r="10213" spans="8:8" s="32" customFormat="1" ht="12.75" customHeight="1" x14ac:dyDescent="0.2">
      <c r="H10213" s="36"/>
    </row>
    <row r="10214" spans="8:8" s="32" customFormat="1" ht="12.75" customHeight="1" x14ac:dyDescent="0.2">
      <c r="H10214" s="36"/>
    </row>
    <row r="10215" spans="8:8" s="32" customFormat="1" ht="12.75" customHeight="1" x14ac:dyDescent="0.2">
      <c r="H10215" s="36"/>
    </row>
    <row r="10216" spans="8:8" s="32" customFormat="1" ht="12.75" customHeight="1" x14ac:dyDescent="0.2">
      <c r="H10216" s="36"/>
    </row>
    <row r="10217" spans="8:8" s="32" customFormat="1" ht="12.75" customHeight="1" x14ac:dyDescent="0.2">
      <c r="H10217" s="36"/>
    </row>
    <row r="10218" spans="8:8" s="32" customFormat="1" ht="12.75" customHeight="1" x14ac:dyDescent="0.2">
      <c r="H10218" s="36"/>
    </row>
    <row r="10219" spans="8:8" s="32" customFormat="1" ht="12.75" customHeight="1" x14ac:dyDescent="0.2">
      <c r="H10219" s="36"/>
    </row>
    <row r="10220" spans="8:8" s="32" customFormat="1" ht="12.75" customHeight="1" x14ac:dyDescent="0.2">
      <c r="H10220" s="36"/>
    </row>
    <row r="10221" spans="8:8" s="32" customFormat="1" ht="12.75" customHeight="1" x14ac:dyDescent="0.2">
      <c r="H10221" s="36"/>
    </row>
    <row r="10222" spans="8:8" s="32" customFormat="1" ht="12.75" customHeight="1" x14ac:dyDescent="0.2">
      <c r="H10222" s="36"/>
    </row>
    <row r="10223" spans="8:8" s="32" customFormat="1" ht="12.75" customHeight="1" x14ac:dyDescent="0.2">
      <c r="H10223" s="36"/>
    </row>
    <row r="10224" spans="8:8" s="32" customFormat="1" ht="12.75" customHeight="1" x14ac:dyDescent="0.2">
      <c r="H10224" s="36"/>
    </row>
    <row r="10225" spans="8:8" s="32" customFormat="1" ht="12.75" customHeight="1" x14ac:dyDescent="0.2">
      <c r="H10225" s="36"/>
    </row>
    <row r="10226" spans="8:8" s="32" customFormat="1" ht="12.75" customHeight="1" x14ac:dyDescent="0.2">
      <c r="H10226" s="36"/>
    </row>
    <row r="10227" spans="8:8" s="32" customFormat="1" ht="12.75" customHeight="1" x14ac:dyDescent="0.2">
      <c r="H10227" s="36"/>
    </row>
    <row r="10228" spans="8:8" s="32" customFormat="1" ht="12.75" customHeight="1" x14ac:dyDescent="0.2">
      <c r="H10228" s="36"/>
    </row>
    <row r="10229" spans="8:8" s="32" customFormat="1" ht="12.75" customHeight="1" x14ac:dyDescent="0.2">
      <c r="H10229" s="36"/>
    </row>
    <row r="10230" spans="8:8" s="32" customFormat="1" ht="12.75" customHeight="1" x14ac:dyDescent="0.2">
      <c r="H10230" s="36"/>
    </row>
    <row r="10231" spans="8:8" s="32" customFormat="1" ht="12.75" customHeight="1" x14ac:dyDescent="0.2">
      <c r="H10231" s="36"/>
    </row>
    <row r="10232" spans="8:8" s="32" customFormat="1" ht="12.75" customHeight="1" x14ac:dyDescent="0.2">
      <c r="H10232" s="36"/>
    </row>
    <row r="10233" spans="8:8" s="32" customFormat="1" ht="12.75" customHeight="1" x14ac:dyDescent="0.2">
      <c r="H10233" s="36"/>
    </row>
    <row r="10234" spans="8:8" s="32" customFormat="1" ht="12.75" customHeight="1" x14ac:dyDescent="0.2">
      <c r="H10234" s="36"/>
    </row>
    <row r="10235" spans="8:8" s="32" customFormat="1" ht="12.75" customHeight="1" x14ac:dyDescent="0.2">
      <c r="H10235" s="36"/>
    </row>
    <row r="10236" spans="8:8" s="32" customFormat="1" ht="12.75" customHeight="1" x14ac:dyDescent="0.2">
      <c r="H10236" s="36"/>
    </row>
    <row r="10237" spans="8:8" s="32" customFormat="1" ht="12.75" customHeight="1" x14ac:dyDescent="0.2">
      <c r="H10237" s="36"/>
    </row>
    <row r="10238" spans="8:8" s="32" customFormat="1" ht="12.75" customHeight="1" x14ac:dyDescent="0.2">
      <c r="H10238" s="36"/>
    </row>
    <row r="10239" spans="8:8" s="32" customFormat="1" ht="12.75" customHeight="1" x14ac:dyDescent="0.2">
      <c r="H10239" s="36"/>
    </row>
    <row r="10240" spans="8:8" s="32" customFormat="1" ht="12.75" customHeight="1" x14ac:dyDescent="0.2">
      <c r="H10240" s="36"/>
    </row>
    <row r="10241" spans="8:8" s="32" customFormat="1" ht="12.75" customHeight="1" x14ac:dyDescent="0.2">
      <c r="H10241" s="36"/>
    </row>
    <row r="10242" spans="8:8" s="32" customFormat="1" ht="12.75" customHeight="1" x14ac:dyDescent="0.2">
      <c r="H10242" s="36"/>
    </row>
    <row r="10243" spans="8:8" s="32" customFormat="1" ht="12.75" customHeight="1" x14ac:dyDescent="0.2">
      <c r="H10243" s="36"/>
    </row>
    <row r="10244" spans="8:8" s="32" customFormat="1" ht="12.75" customHeight="1" x14ac:dyDescent="0.2">
      <c r="H10244" s="36"/>
    </row>
    <row r="10245" spans="8:8" s="32" customFormat="1" ht="12.75" customHeight="1" x14ac:dyDescent="0.2">
      <c r="H10245" s="36"/>
    </row>
    <row r="10246" spans="8:8" s="32" customFormat="1" ht="12.75" customHeight="1" x14ac:dyDescent="0.2">
      <c r="H10246" s="36"/>
    </row>
    <row r="10247" spans="8:8" s="32" customFormat="1" ht="12.75" customHeight="1" x14ac:dyDescent="0.2">
      <c r="H10247" s="36"/>
    </row>
    <row r="10248" spans="8:8" s="32" customFormat="1" ht="12.75" customHeight="1" x14ac:dyDescent="0.2">
      <c r="H10248" s="36"/>
    </row>
    <row r="10249" spans="8:8" s="32" customFormat="1" ht="12.75" customHeight="1" x14ac:dyDescent="0.2">
      <c r="H10249" s="36"/>
    </row>
    <row r="10250" spans="8:8" s="32" customFormat="1" ht="12.75" customHeight="1" x14ac:dyDescent="0.2">
      <c r="H10250" s="36"/>
    </row>
    <row r="10251" spans="8:8" s="32" customFormat="1" ht="12.75" customHeight="1" x14ac:dyDescent="0.2">
      <c r="H10251" s="36"/>
    </row>
    <row r="10252" spans="8:8" s="32" customFormat="1" ht="12.75" customHeight="1" x14ac:dyDescent="0.2">
      <c r="H10252" s="36"/>
    </row>
    <row r="10253" spans="8:8" s="32" customFormat="1" ht="12.75" customHeight="1" x14ac:dyDescent="0.2">
      <c r="H10253" s="36"/>
    </row>
    <row r="10254" spans="8:8" s="32" customFormat="1" ht="12.75" customHeight="1" x14ac:dyDescent="0.2">
      <c r="H10254" s="36"/>
    </row>
    <row r="10255" spans="8:8" s="32" customFormat="1" ht="12.75" customHeight="1" x14ac:dyDescent="0.2">
      <c r="H10255" s="36"/>
    </row>
    <row r="10256" spans="8:8" s="32" customFormat="1" ht="12.75" customHeight="1" x14ac:dyDescent="0.2">
      <c r="H10256" s="36"/>
    </row>
    <row r="10257" spans="8:8" s="32" customFormat="1" ht="12.75" customHeight="1" x14ac:dyDescent="0.2">
      <c r="H10257" s="36"/>
    </row>
    <row r="10258" spans="8:8" s="32" customFormat="1" ht="12.75" customHeight="1" x14ac:dyDescent="0.2">
      <c r="H10258" s="36"/>
    </row>
    <row r="10259" spans="8:8" s="32" customFormat="1" ht="12.75" customHeight="1" x14ac:dyDescent="0.2">
      <c r="H10259" s="36"/>
    </row>
    <row r="10260" spans="8:8" s="32" customFormat="1" ht="12.75" customHeight="1" x14ac:dyDescent="0.2">
      <c r="H10260" s="36"/>
    </row>
    <row r="10261" spans="8:8" s="32" customFormat="1" ht="12.75" customHeight="1" x14ac:dyDescent="0.2">
      <c r="H10261" s="36"/>
    </row>
    <row r="10262" spans="8:8" s="32" customFormat="1" ht="12.75" customHeight="1" x14ac:dyDescent="0.2">
      <c r="H10262" s="36"/>
    </row>
    <row r="10263" spans="8:8" s="32" customFormat="1" ht="12.75" customHeight="1" x14ac:dyDescent="0.2">
      <c r="H10263" s="36"/>
    </row>
    <row r="10264" spans="8:8" s="32" customFormat="1" ht="12.75" customHeight="1" x14ac:dyDescent="0.2">
      <c r="H10264" s="36"/>
    </row>
    <row r="10265" spans="8:8" s="32" customFormat="1" ht="12.75" customHeight="1" x14ac:dyDescent="0.2">
      <c r="H10265" s="36"/>
    </row>
    <row r="10266" spans="8:8" s="32" customFormat="1" ht="12.75" customHeight="1" x14ac:dyDescent="0.2">
      <c r="H10266" s="36"/>
    </row>
    <row r="10267" spans="8:8" s="32" customFormat="1" ht="12.75" customHeight="1" x14ac:dyDescent="0.2">
      <c r="H10267" s="36"/>
    </row>
    <row r="10268" spans="8:8" s="32" customFormat="1" ht="12.75" customHeight="1" x14ac:dyDescent="0.2">
      <c r="H10268" s="36"/>
    </row>
    <row r="10269" spans="8:8" s="32" customFormat="1" ht="12.75" customHeight="1" x14ac:dyDescent="0.2">
      <c r="H10269" s="36"/>
    </row>
    <row r="10270" spans="8:8" s="32" customFormat="1" ht="12.75" customHeight="1" x14ac:dyDescent="0.2">
      <c r="H10270" s="36"/>
    </row>
    <row r="10271" spans="8:8" s="32" customFormat="1" ht="12.75" customHeight="1" x14ac:dyDescent="0.2">
      <c r="H10271" s="36"/>
    </row>
    <row r="10272" spans="8:8" s="32" customFormat="1" ht="12.75" customHeight="1" x14ac:dyDescent="0.2">
      <c r="H10272" s="36"/>
    </row>
    <row r="10273" spans="8:8" s="32" customFormat="1" ht="12.75" customHeight="1" x14ac:dyDescent="0.2">
      <c r="H10273" s="36"/>
    </row>
    <row r="10274" spans="8:8" s="32" customFormat="1" ht="12.75" customHeight="1" x14ac:dyDescent="0.2">
      <c r="H10274" s="36"/>
    </row>
    <row r="10275" spans="8:8" s="32" customFormat="1" ht="12.75" customHeight="1" x14ac:dyDescent="0.2">
      <c r="H10275" s="36"/>
    </row>
    <row r="10276" spans="8:8" s="32" customFormat="1" ht="12.75" customHeight="1" x14ac:dyDescent="0.2">
      <c r="H10276" s="36"/>
    </row>
    <row r="10277" spans="8:8" s="32" customFormat="1" ht="12.75" customHeight="1" x14ac:dyDescent="0.2">
      <c r="H10277" s="36"/>
    </row>
    <row r="10278" spans="8:8" s="32" customFormat="1" ht="12.75" customHeight="1" x14ac:dyDescent="0.2">
      <c r="H10278" s="36"/>
    </row>
    <row r="10279" spans="8:8" s="32" customFormat="1" ht="12.75" customHeight="1" x14ac:dyDescent="0.2">
      <c r="H10279" s="36"/>
    </row>
    <row r="10280" spans="8:8" s="32" customFormat="1" ht="12.75" customHeight="1" x14ac:dyDescent="0.2">
      <c r="H10280" s="36"/>
    </row>
    <row r="10281" spans="8:8" s="32" customFormat="1" ht="12.75" customHeight="1" x14ac:dyDescent="0.2">
      <c r="H10281" s="36"/>
    </row>
    <row r="10282" spans="8:8" s="32" customFormat="1" ht="12.75" customHeight="1" x14ac:dyDescent="0.2">
      <c r="H10282" s="36"/>
    </row>
    <row r="10283" spans="8:8" s="32" customFormat="1" ht="12.75" customHeight="1" x14ac:dyDescent="0.2">
      <c r="H10283" s="36"/>
    </row>
    <row r="10284" spans="8:8" s="32" customFormat="1" ht="12.75" customHeight="1" x14ac:dyDescent="0.2">
      <c r="H10284" s="36"/>
    </row>
    <row r="10285" spans="8:8" s="32" customFormat="1" ht="12.75" customHeight="1" x14ac:dyDescent="0.2">
      <c r="H10285" s="36"/>
    </row>
    <row r="10286" spans="8:8" s="32" customFormat="1" ht="12.75" customHeight="1" x14ac:dyDescent="0.2">
      <c r="H10286" s="36"/>
    </row>
    <row r="10287" spans="8:8" s="32" customFormat="1" ht="12.75" customHeight="1" x14ac:dyDescent="0.2">
      <c r="H10287" s="36"/>
    </row>
    <row r="10288" spans="8:8" s="32" customFormat="1" ht="12.75" customHeight="1" x14ac:dyDescent="0.2">
      <c r="H10288" s="36"/>
    </row>
    <row r="10289" spans="8:8" s="32" customFormat="1" ht="12.75" customHeight="1" x14ac:dyDescent="0.2">
      <c r="H10289" s="36"/>
    </row>
    <row r="10290" spans="8:8" s="32" customFormat="1" ht="12.75" customHeight="1" x14ac:dyDescent="0.2">
      <c r="H10290" s="36"/>
    </row>
    <row r="10291" spans="8:8" s="32" customFormat="1" ht="12.75" customHeight="1" x14ac:dyDescent="0.2">
      <c r="H10291" s="36"/>
    </row>
    <row r="10292" spans="8:8" s="32" customFormat="1" ht="12.75" customHeight="1" x14ac:dyDescent="0.2">
      <c r="H10292" s="36"/>
    </row>
    <row r="10293" spans="8:8" s="32" customFormat="1" ht="12.75" customHeight="1" x14ac:dyDescent="0.2">
      <c r="H10293" s="36"/>
    </row>
    <row r="10294" spans="8:8" s="32" customFormat="1" ht="12.75" customHeight="1" x14ac:dyDescent="0.2">
      <c r="H10294" s="36"/>
    </row>
    <row r="10295" spans="8:8" s="32" customFormat="1" ht="12.75" customHeight="1" x14ac:dyDescent="0.2">
      <c r="H10295" s="36"/>
    </row>
    <row r="10296" spans="8:8" s="32" customFormat="1" ht="12.75" customHeight="1" x14ac:dyDescent="0.2">
      <c r="H10296" s="36"/>
    </row>
    <row r="10297" spans="8:8" s="32" customFormat="1" ht="12.75" customHeight="1" x14ac:dyDescent="0.2">
      <c r="H10297" s="36"/>
    </row>
    <row r="10298" spans="8:8" s="32" customFormat="1" ht="12.75" customHeight="1" x14ac:dyDescent="0.2">
      <c r="H10298" s="36"/>
    </row>
    <row r="10299" spans="8:8" s="32" customFormat="1" ht="12.75" customHeight="1" x14ac:dyDescent="0.2">
      <c r="H10299" s="36"/>
    </row>
    <row r="10300" spans="8:8" s="32" customFormat="1" ht="12.75" customHeight="1" x14ac:dyDescent="0.2">
      <c r="H10300" s="36"/>
    </row>
    <row r="10301" spans="8:8" s="32" customFormat="1" ht="12.75" customHeight="1" x14ac:dyDescent="0.2">
      <c r="H10301" s="36"/>
    </row>
    <row r="10302" spans="8:8" s="32" customFormat="1" ht="12.75" customHeight="1" x14ac:dyDescent="0.2">
      <c r="H10302" s="36"/>
    </row>
    <row r="10303" spans="8:8" s="32" customFormat="1" ht="12.75" customHeight="1" x14ac:dyDescent="0.2">
      <c r="H10303" s="36"/>
    </row>
    <row r="10304" spans="8:8" s="32" customFormat="1" ht="12.75" customHeight="1" x14ac:dyDescent="0.2">
      <c r="H10304" s="36"/>
    </row>
    <row r="10305" spans="8:8" s="32" customFormat="1" ht="12.75" customHeight="1" x14ac:dyDescent="0.2">
      <c r="H10305" s="36"/>
    </row>
    <row r="10306" spans="8:8" s="32" customFormat="1" ht="12.75" customHeight="1" x14ac:dyDescent="0.2">
      <c r="H10306" s="36"/>
    </row>
    <row r="10307" spans="8:8" s="32" customFormat="1" ht="12.75" customHeight="1" x14ac:dyDescent="0.2">
      <c r="H10307" s="36"/>
    </row>
    <row r="10308" spans="8:8" s="32" customFormat="1" ht="12.75" customHeight="1" x14ac:dyDescent="0.2">
      <c r="H10308" s="36"/>
    </row>
    <row r="10309" spans="8:8" s="32" customFormat="1" ht="12.75" customHeight="1" x14ac:dyDescent="0.2">
      <c r="H10309" s="36"/>
    </row>
    <row r="10310" spans="8:8" s="32" customFormat="1" ht="12.75" customHeight="1" x14ac:dyDescent="0.2">
      <c r="H10310" s="36"/>
    </row>
    <row r="10311" spans="8:8" s="32" customFormat="1" ht="12.75" customHeight="1" x14ac:dyDescent="0.2">
      <c r="H10311" s="36"/>
    </row>
    <row r="10312" spans="8:8" s="32" customFormat="1" ht="12.75" customHeight="1" x14ac:dyDescent="0.2">
      <c r="H10312" s="36"/>
    </row>
    <row r="10313" spans="8:8" s="32" customFormat="1" ht="12.75" customHeight="1" x14ac:dyDescent="0.2">
      <c r="H10313" s="36"/>
    </row>
    <row r="10314" spans="8:8" s="32" customFormat="1" ht="12.75" customHeight="1" x14ac:dyDescent="0.2">
      <c r="H10314" s="36"/>
    </row>
    <row r="10315" spans="8:8" s="32" customFormat="1" ht="12.75" customHeight="1" x14ac:dyDescent="0.2">
      <c r="H10315" s="36"/>
    </row>
    <row r="10316" spans="8:8" s="32" customFormat="1" ht="12.75" customHeight="1" x14ac:dyDescent="0.2">
      <c r="H10316" s="36"/>
    </row>
    <row r="10317" spans="8:8" s="32" customFormat="1" ht="12.75" customHeight="1" x14ac:dyDescent="0.2">
      <c r="H10317" s="36"/>
    </row>
    <row r="10318" spans="8:8" s="32" customFormat="1" ht="12.75" customHeight="1" x14ac:dyDescent="0.2">
      <c r="H10318" s="36"/>
    </row>
    <row r="10319" spans="8:8" s="32" customFormat="1" ht="12.75" customHeight="1" x14ac:dyDescent="0.2">
      <c r="H10319" s="36"/>
    </row>
    <row r="10320" spans="8:8" s="32" customFormat="1" ht="12.75" customHeight="1" x14ac:dyDescent="0.2">
      <c r="H10320" s="36"/>
    </row>
    <row r="10321" spans="8:8" s="32" customFormat="1" ht="12.75" customHeight="1" x14ac:dyDescent="0.2">
      <c r="H10321" s="36"/>
    </row>
    <row r="10322" spans="8:8" s="32" customFormat="1" ht="12.75" customHeight="1" x14ac:dyDescent="0.2">
      <c r="H10322" s="36"/>
    </row>
    <row r="10323" spans="8:8" s="32" customFormat="1" ht="12.75" customHeight="1" x14ac:dyDescent="0.2">
      <c r="H10323" s="36"/>
    </row>
    <row r="10324" spans="8:8" s="32" customFormat="1" ht="12.75" customHeight="1" x14ac:dyDescent="0.2">
      <c r="H10324" s="36"/>
    </row>
    <row r="10325" spans="8:8" s="32" customFormat="1" ht="12.75" customHeight="1" x14ac:dyDescent="0.2">
      <c r="H10325" s="36"/>
    </row>
    <row r="10326" spans="8:8" s="32" customFormat="1" ht="12.75" customHeight="1" x14ac:dyDescent="0.2">
      <c r="H10326" s="36"/>
    </row>
    <row r="10327" spans="8:8" s="32" customFormat="1" ht="12.75" customHeight="1" x14ac:dyDescent="0.2">
      <c r="H10327" s="36"/>
    </row>
    <row r="10328" spans="8:8" s="32" customFormat="1" ht="12.75" customHeight="1" x14ac:dyDescent="0.2">
      <c r="H10328" s="36"/>
    </row>
    <row r="10329" spans="8:8" s="32" customFormat="1" ht="12.75" customHeight="1" x14ac:dyDescent="0.2">
      <c r="H10329" s="36"/>
    </row>
    <row r="10330" spans="8:8" s="32" customFormat="1" ht="12.75" customHeight="1" x14ac:dyDescent="0.2">
      <c r="H10330" s="36"/>
    </row>
    <row r="10331" spans="8:8" s="32" customFormat="1" ht="12.75" customHeight="1" x14ac:dyDescent="0.2">
      <c r="H10331" s="36"/>
    </row>
    <row r="10332" spans="8:8" s="32" customFormat="1" ht="12.75" customHeight="1" x14ac:dyDescent="0.2">
      <c r="H10332" s="36"/>
    </row>
    <row r="10333" spans="8:8" s="32" customFormat="1" ht="12.75" customHeight="1" x14ac:dyDescent="0.2">
      <c r="H10333" s="36"/>
    </row>
    <row r="10334" spans="8:8" s="32" customFormat="1" ht="12.75" customHeight="1" x14ac:dyDescent="0.2">
      <c r="H10334" s="36"/>
    </row>
    <row r="10335" spans="8:8" s="32" customFormat="1" ht="12.75" customHeight="1" x14ac:dyDescent="0.2">
      <c r="H10335" s="36"/>
    </row>
    <row r="10336" spans="8:8" s="32" customFormat="1" ht="12.75" customHeight="1" x14ac:dyDescent="0.2">
      <c r="H10336" s="36"/>
    </row>
    <row r="10337" spans="8:8" s="32" customFormat="1" ht="12.75" customHeight="1" x14ac:dyDescent="0.2">
      <c r="H10337" s="36"/>
    </row>
    <row r="10338" spans="8:8" s="32" customFormat="1" ht="12.75" customHeight="1" x14ac:dyDescent="0.2">
      <c r="H10338" s="36"/>
    </row>
    <row r="10339" spans="8:8" s="32" customFormat="1" ht="12.75" customHeight="1" x14ac:dyDescent="0.2">
      <c r="H10339" s="36"/>
    </row>
    <row r="10340" spans="8:8" s="32" customFormat="1" ht="12.75" customHeight="1" x14ac:dyDescent="0.2">
      <c r="H10340" s="36"/>
    </row>
    <row r="10341" spans="8:8" s="32" customFormat="1" ht="12.75" customHeight="1" x14ac:dyDescent="0.2">
      <c r="H10341" s="36"/>
    </row>
    <row r="10342" spans="8:8" s="32" customFormat="1" ht="12.75" customHeight="1" x14ac:dyDescent="0.2">
      <c r="H10342" s="36"/>
    </row>
    <row r="10343" spans="8:8" s="32" customFormat="1" ht="12.75" customHeight="1" x14ac:dyDescent="0.2">
      <c r="H10343" s="36"/>
    </row>
    <row r="10344" spans="8:8" s="32" customFormat="1" ht="12.75" customHeight="1" x14ac:dyDescent="0.2">
      <c r="H10344" s="36"/>
    </row>
    <row r="10345" spans="8:8" s="32" customFormat="1" ht="12.75" customHeight="1" x14ac:dyDescent="0.2">
      <c r="H10345" s="36"/>
    </row>
    <row r="10346" spans="8:8" s="32" customFormat="1" ht="12.75" customHeight="1" x14ac:dyDescent="0.2">
      <c r="H10346" s="36"/>
    </row>
    <row r="10347" spans="8:8" s="32" customFormat="1" ht="12.75" customHeight="1" x14ac:dyDescent="0.2">
      <c r="H10347" s="36"/>
    </row>
    <row r="10348" spans="8:8" s="32" customFormat="1" ht="12.75" customHeight="1" x14ac:dyDescent="0.2">
      <c r="H10348" s="36"/>
    </row>
    <row r="10349" spans="8:8" s="32" customFormat="1" ht="12.75" customHeight="1" x14ac:dyDescent="0.2">
      <c r="H10349" s="36"/>
    </row>
    <row r="10350" spans="8:8" s="32" customFormat="1" ht="12.75" customHeight="1" x14ac:dyDescent="0.2">
      <c r="H10350" s="36"/>
    </row>
    <row r="10351" spans="8:8" s="32" customFormat="1" ht="12.75" customHeight="1" x14ac:dyDescent="0.2">
      <c r="H10351" s="36"/>
    </row>
    <row r="10352" spans="8:8" s="32" customFormat="1" ht="12.75" customHeight="1" x14ac:dyDescent="0.2">
      <c r="H10352" s="36"/>
    </row>
    <row r="10353" spans="8:8" s="32" customFormat="1" ht="12.75" customHeight="1" x14ac:dyDescent="0.2">
      <c r="H10353" s="36"/>
    </row>
    <row r="10354" spans="8:8" s="32" customFormat="1" ht="12.75" customHeight="1" x14ac:dyDescent="0.2">
      <c r="H10354" s="36"/>
    </row>
    <row r="10355" spans="8:8" s="32" customFormat="1" ht="12.75" customHeight="1" x14ac:dyDescent="0.2">
      <c r="H10355" s="36"/>
    </row>
    <row r="10356" spans="8:8" s="32" customFormat="1" ht="12.75" customHeight="1" x14ac:dyDescent="0.2">
      <c r="H10356" s="36"/>
    </row>
    <row r="10357" spans="8:8" s="32" customFormat="1" ht="12.75" customHeight="1" x14ac:dyDescent="0.2">
      <c r="H10357" s="36"/>
    </row>
    <row r="10358" spans="8:8" s="32" customFormat="1" ht="12.75" customHeight="1" x14ac:dyDescent="0.2">
      <c r="H10358" s="36"/>
    </row>
    <row r="10359" spans="8:8" s="32" customFormat="1" ht="12.75" customHeight="1" x14ac:dyDescent="0.2">
      <c r="H10359" s="36"/>
    </row>
    <row r="10360" spans="8:8" s="32" customFormat="1" ht="12.75" customHeight="1" x14ac:dyDescent="0.2">
      <c r="H10360" s="36"/>
    </row>
    <row r="10361" spans="8:8" s="32" customFormat="1" ht="12.75" customHeight="1" x14ac:dyDescent="0.2">
      <c r="H10361" s="36"/>
    </row>
    <row r="10362" spans="8:8" s="32" customFormat="1" ht="12.75" customHeight="1" x14ac:dyDescent="0.2">
      <c r="H10362" s="36"/>
    </row>
    <row r="10363" spans="8:8" s="32" customFormat="1" ht="12.75" customHeight="1" x14ac:dyDescent="0.2">
      <c r="H10363" s="36"/>
    </row>
    <row r="10364" spans="8:8" s="32" customFormat="1" ht="12.75" customHeight="1" x14ac:dyDescent="0.2">
      <c r="H10364" s="36"/>
    </row>
    <row r="10365" spans="8:8" s="32" customFormat="1" ht="12.75" customHeight="1" x14ac:dyDescent="0.2">
      <c r="H10365" s="36"/>
    </row>
    <row r="10366" spans="8:8" s="32" customFormat="1" ht="12.75" customHeight="1" x14ac:dyDescent="0.2">
      <c r="H10366" s="36"/>
    </row>
    <row r="10367" spans="8:8" s="32" customFormat="1" ht="12.75" customHeight="1" x14ac:dyDescent="0.2">
      <c r="H10367" s="36"/>
    </row>
    <row r="10368" spans="8:8" s="32" customFormat="1" ht="12.75" customHeight="1" x14ac:dyDescent="0.2">
      <c r="H10368" s="36"/>
    </row>
    <row r="10369" spans="8:8" s="32" customFormat="1" ht="12.75" customHeight="1" x14ac:dyDescent="0.2">
      <c r="H10369" s="36"/>
    </row>
    <row r="10370" spans="8:8" s="32" customFormat="1" ht="12.75" customHeight="1" x14ac:dyDescent="0.2">
      <c r="H10370" s="36"/>
    </row>
    <row r="10371" spans="8:8" s="32" customFormat="1" ht="12.75" customHeight="1" x14ac:dyDescent="0.2">
      <c r="H10371" s="36"/>
    </row>
    <row r="10372" spans="8:8" s="32" customFormat="1" ht="12.75" customHeight="1" x14ac:dyDescent="0.2">
      <c r="H10372" s="36"/>
    </row>
    <row r="10373" spans="8:8" s="32" customFormat="1" ht="12.75" customHeight="1" x14ac:dyDescent="0.2">
      <c r="H10373" s="36"/>
    </row>
    <row r="10374" spans="8:8" s="32" customFormat="1" ht="12.75" customHeight="1" x14ac:dyDescent="0.2">
      <c r="H10374" s="36"/>
    </row>
    <row r="10375" spans="8:8" s="32" customFormat="1" ht="12.75" customHeight="1" x14ac:dyDescent="0.2">
      <c r="H10375" s="36"/>
    </row>
    <row r="10376" spans="8:8" s="32" customFormat="1" ht="12.75" customHeight="1" x14ac:dyDescent="0.2">
      <c r="H10376" s="36"/>
    </row>
    <row r="10377" spans="8:8" s="32" customFormat="1" ht="12.75" customHeight="1" x14ac:dyDescent="0.2">
      <c r="H10377" s="36"/>
    </row>
    <row r="10378" spans="8:8" s="32" customFormat="1" ht="12.75" customHeight="1" x14ac:dyDescent="0.2">
      <c r="H10378" s="36"/>
    </row>
    <row r="10379" spans="8:8" s="32" customFormat="1" ht="12.75" customHeight="1" x14ac:dyDescent="0.2">
      <c r="H10379" s="36"/>
    </row>
    <row r="10380" spans="8:8" s="32" customFormat="1" ht="12.75" customHeight="1" x14ac:dyDescent="0.2">
      <c r="H10380" s="36"/>
    </row>
    <row r="10381" spans="8:8" s="32" customFormat="1" ht="12.75" customHeight="1" x14ac:dyDescent="0.2">
      <c r="H10381" s="36"/>
    </row>
    <row r="10382" spans="8:8" s="32" customFormat="1" ht="12.75" customHeight="1" x14ac:dyDescent="0.2">
      <c r="H10382" s="36"/>
    </row>
    <row r="10383" spans="8:8" s="32" customFormat="1" ht="12.75" customHeight="1" x14ac:dyDescent="0.2">
      <c r="H10383" s="36"/>
    </row>
    <row r="10384" spans="8:8" s="32" customFormat="1" ht="12.75" customHeight="1" x14ac:dyDescent="0.2">
      <c r="H10384" s="36"/>
    </row>
    <row r="10385" spans="8:8" s="32" customFormat="1" ht="12.75" customHeight="1" x14ac:dyDescent="0.2">
      <c r="H10385" s="36"/>
    </row>
    <row r="10386" spans="8:8" s="32" customFormat="1" ht="12.75" customHeight="1" x14ac:dyDescent="0.2">
      <c r="H10386" s="36"/>
    </row>
    <row r="10387" spans="8:8" s="32" customFormat="1" ht="12.75" customHeight="1" x14ac:dyDescent="0.2">
      <c r="H10387" s="36"/>
    </row>
    <row r="10388" spans="8:8" s="32" customFormat="1" ht="12.75" customHeight="1" x14ac:dyDescent="0.2">
      <c r="H10388" s="36"/>
    </row>
    <row r="10389" spans="8:8" s="32" customFormat="1" ht="12.75" customHeight="1" x14ac:dyDescent="0.2">
      <c r="H10389" s="36"/>
    </row>
    <row r="10390" spans="8:8" s="32" customFormat="1" ht="12.75" customHeight="1" x14ac:dyDescent="0.2">
      <c r="H10390" s="36"/>
    </row>
    <row r="10391" spans="8:8" s="32" customFormat="1" ht="12.75" customHeight="1" x14ac:dyDescent="0.2">
      <c r="H10391" s="36"/>
    </row>
    <row r="10392" spans="8:8" s="32" customFormat="1" ht="12.75" customHeight="1" x14ac:dyDescent="0.2">
      <c r="H10392" s="36"/>
    </row>
    <row r="10393" spans="8:8" s="32" customFormat="1" ht="12.75" customHeight="1" x14ac:dyDescent="0.2">
      <c r="H10393" s="36"/>
    </row>
    <row r="10394" spans="8:8" s="32" customFormat="1" ht="12.75" customHeight="1" x14ac:dyDescent="0.2">
      <c r="H10394" s="36"/>
    </row>
    <row r="10395" spans="8:8" s="32" customFormat="1" ht="12.75" customHeight="1" x14ac:dyDescent="0.2">
      <c r="H10395" s="36"/>
    </row>
    <row r="10396" spans="8:8" s="32" customFormat="1" ht="12.75" customHeight="1" x14ac:dyDescent="0.2">
      <c r="H10396" s="36"/>
    </row>
    <row r="10397" spans="8:8" s="32" customFormat="1" ht="12.75" customHeight="1" x14ac:dyDescent="0.2">
      <c r="H10397" s="36"/>
    </row>
    <row r="10398" spans="8:8" s="32" customFormat="1" ht="12.75" customHeight="1" x14ac:dyDescent="0.2">
      <c r="H10398" s="36"/>
    </row>
    <row r="10399" spans="8:8" s="32" customFormat="1" ht="12.75" customHeight="1" x14ac:dyDescent="0.2">
      <c r="H10399" s="36"/>
    </row>
    <row r="10400" spans="8:8" s="32" customFormat="1" ht="12.75" customHeight="1" x14ac:dyDescent="0.2">
      <c r="H10400" s="36"/>
    </row>
    <row r="10401" spans="8:8" s="32" customFormat="1" ht="12.75" customHeight="1" x14ac:dyDescent="0.2">
      <c r="H10401" s="36"/>
    </row>
    <row r="10402" spans="8:8" s="32" customFormat="1" ht="12.75" customHeight="1" x14ac:dyDescent="0.2">
      <c r="H10402" s="36"/>
    </row>
    <row r="10403" spans="8:8" s="32" customFormat="1" ht="12.75" customHeight="1" x14ac:dyDescent="0.2">
      <c r="H10403" s="36"/>
    </row>
    <row r="10404" spans="8:8" s="32" customFormat="1" ht="12.75" customHeight="1" x14ac:dyDescent="0.2">
      <c r="H10404" s="36"/>
    </row>
    <row r="10405" spans="8:8" s="32" customFormat="1" ht="12.75" customHeight="1" x14ac:dyDescent="0.2">
      <c r="H10405" s="36"/>
    </row>
    <row r="10406" spans="8:8" s="32" customFormat="1" ht="12.75" customHeight="1" x14ac:dyDescent="0.2">
      <c r="H10406" s="36"/>
    </row>
    <row r="10407" spans="8:8" s="32" customFormat="1" ht="12.75" customHeight="1" x14ac:dyDescent="0.2">
      <c r="H10407" s="36"/>
    </row>
    <row r="10408" spans="8:8" s="32" customFormat="1" ht="12.75" customHeight="1" x14ac:dyDescent="0.2">
      <c r="H10408" s="36"/>
    </row>
    <row r="10409" spans="8:8" s="32" customFormat="1" ht="12.75" customHeight="1" x14ac:dyDescent="0.2">
      <c r="H10409" s="36"/>
    </row>
    <row r="10410" spans="8:8" s="32" customFormat="1" ht="12.75" customHeight="1" x14ac:dyDescent="0.2">
      <c r="H10410" s="36"/>
    </row>
    <row r="10411" spans="8:8" s="32" customFormat="1" ht="12.75" customHeight="1" x14ac:dyDescent="0.2">
      <c r="H10411" s="36"/>
    </row>
    <row r="10412" spans="8:8" s="32" customFormat="1" ht="12.75" customHeight="1" x14ac:dyDescent="0.2">
      <c r="H10412" s="36"/>
    </row>
    <row r="10413" spans="8:8" s="32" customFormat="1" ht="12.75" customHeight="1" x14ac:dyDescent="0.2">
      <c r="H10413" s="36"/>
    </row>
    <row r="10414" spans="8:8" s="32" customFormat="1" ht="12.75" customHeight="1" x14ac:dyDescent="0.2">
      <c r="H10414" s="36"/>
    </row>
    <row r="10415" spans="8:8" s="32" customFormat="1" ht="12.75" customHeight="1" x14ac:dyDescent="0.2">
      <c r="H10415" s="36"/>
    </row>
    <row r="10416" spans="8:8" s="32" customFormat="1" ht="12.75" customHeight="1" x14ac:dyDescent="0.2">
      <c r="H10416" s="36"/>
    </row>
    <row r="10417" spans="8:8" s="32" customFormat="1" ht="12.75" customHeight="1" x14ac:dyDescent="0.2">
      <c r="H10417" s="36"/>
    </row>
    <row r="10418" spans="8:8" s="32" customFormat="1" ht="12.75" customHeight="1" x14ac:dyDescent="0.2">
      <c r="H10418" s="36"/>
    </row>
    <row r="10419" spans="8:8" s="32" customFormat="1" ht="12.75" customHeight="1" x14ac:dyDescent="0.2">
      <c r="H10419" s="36"/>
    </row>
    <row r="10420" spans="8:8" s="32" customFormat="1" ht="12.75" customHeight="1" x14ac:dyDescent="0.2">
      <c r="H10420" s="36"/>
    </row>
    <row r="10421" spans="8:8" s="32" customFormat="1" ht="12.75" customHeight="1" x14ac:dyDescent="0.2">
      <c r="H10421" s="36"/>
    </row>
    <row r="10422" spans="8:8" s="32" customFormat="1" ht="12.75" customHeight="1" x14ac:dyDescent="0.2">
      <c r="H10422" s="36"/>
    </row>
    <row r="10423" spans="8:8" s="32" customFormat="1" ht="12.75" customHeight="1" x14ac:dyDescent="0.2">
      <c r="H10423" s="36"/>
    </row>
    <row r="10424" spans="8:8" s="32" customFormat="1" ht="12.75" customHeight="1" x14ac:dyDescent="0.2">
      <c r="H10424" s="36"/>
    </row>
    <row r="10425" spans="8:8" s="32" customFormat="1" ht="12.75" customHeight="1" x14ac:dyDescent="0.2">
      <c r="H10425" s="36"/>
    </row>
    <row r="10426" spans="8:8" s="32" customFormat="1" ht="12.75" customHeight="1" x14ac:dyDescent="0.2">
      <c r="H10426" s="36"/>
    </row>
    <row r="10427" spans="8:8" s="32" customFormat="1" ht="12.75" customHeight="1" x14ac:dyDescent="0.2">
      <c r="H10427" s="36"/>
    </row>
    <row r="10428" spans="8:8" s="32" customFormat="1" ht="12.75" customHeight="1" x14ac:dyDescent="0.2">
      <c r="H10428" s="36"/>
    </row>
    <row r="10429" spans="8:8" s="32" customFormat="1" ht="12.75" customHeight="1" x14ac:dyDescent="0.2">
      <c r="H10429" s="36"/>
    </row>
    <row r="10430" spans="8:8" s="32" customFormat="1" ht="12.75" customHeight="1" x14ac:dyDescent="0.2">
      <c r="H10430" s="36"/>
    </row>
    <row r="10431" spans="8:8" s="32" customFormat="1" ht="12.75" customHeight="1" x14ac:dyDescent="0.2">
      <c r="H10431" s="36"/>
    </row>
    <row r="10432" spans="8:8" s="32" customFormat="1" ht="12.75" customHeight="1" x14ac:dyDescent="0.2">
      <c r="H10432" s="36"/>
    </row>
    <row r="10433" spans="8:8" s="32" customFormat="1" ht="12.75" customHeight="1" x14ac:dyDescent="0.2">
      <c r="H10433" s="36"/>
    </row>
    <row r="10434" spans="8:8" s="32" customFormat="1" ht="12.75" customHeight="1" x14ac:dyDescent="0.2">
      <c r="H10434" s="36"/>
    </row>
    <row r="10435" spans="8:8" s="32" customFormat="1" ht="12.75" customHeight="1" x14ac:dyDescent="0.2">
      <c r="H10435" s="36"/>
    </row>
    <row r="10436" spans="8:8" s="32" customFormat="1" ht="12.75" customHeight="1" x14ac:dyDescent="0.2">
      <c r="H10436" s="36"/>
    </row>
    <row r="10437" spans="8:8" s="32" customFormat="1" ht="12.75" customHeight="1" x14ac:dyDescent="0.2">
      <c r="H10437" s="36"/>
    </row>
    <row r="10438" spans="8:8" s="32" customFormat="1" ht="12.75" customHeight="1" x14ac:dyDescent="0.2">
      <c r="H10438" s="36"/>
    </row>
    <row r="10439" spans="8:8" s="32" customFormat="1" ht="12.75" customHeight="1" x14ac:dyDescent="0.2">
      <c r="H10439" s="36"/>
    </row>
    <row r="10440" spans="8:8" s="32" customFormat="1" ht="12.75" customHeight="1" x14ac:dyDescent="0.2">
      <c r="H10440" s="36"/>
    </row>
    <row r="10441" spans="8:8" s="32" customFormat="1" ht="12.75" customHeight="1" x14ac:dyDescent="0.2">
      <c r="H10441" s="36"/>
    </row>
    <row r="10442" spans="8:8" s="32" customFormat="1" ht="12.75" customHeight="1" x14ac:dyDescent="0.2">
      <c r="H10442" s="36"/>
    </row>
    <row r="10443" spans="8:8" s="32" customFormat="1" ht="12.75" customHeight="1" x14ac:dyDescent="0.2">
      <c r="H10443" s="36"/>
    </row>
    <row r="10444" spans="8:8" s="32" customFormat="1" ht="12.75" customHeight="1" x14ac:dyDescent="0.2">
      <c r="H10444" s="36"/>
    </row>
    <row r="10445" spans="8:8" s="32" customFormat="1" ht="12.75" customHeight="1" x14ac:dyDescent="0.2">
      <c r="H10445" s="36"/>
    </row>
    <row r="10446" spans="8:8" s="32" customFormat="1" ht="12.75" customHeight="1" x14ac:dyDescent="0.2">
      <c r="H10446" s="36"/>
    </row>
    <row r="10447" spans="8:8" s="32" customFormat="1" ht="12.75" customHeight="1" x14ac:dyDescent="0.2">
      <c r="H10447" s="36"/>
    </row>
    <row r="10448" spans="8:8" s="32" customFormat="1" ht="12.75" customHeight="1" x14ac:dyDescent="0.2">
      <c r="H10448" s="36"/>
    </row>
    <row r="10449" spans="8:8" s="32" customFormat="1" ht="12.75" customHeight="1" x14ac:dyDescent="0.2">
      <c r="H10449" s="36"/>
    </row>
    <row r="10450" spans="8:8" s="32" customFormat="1" ht="12.75" customHeight="1" x14ac:dyDescent="0.2">
      <c r="H10450" s="36"/>
    </row>
    <row r="10451" spans="8:8" s="32" customFormat="1" ht="12.75" customHeight="1" x14ac:dyDescent="0.2">
      <c r="H10451" s="36"/>
    </row>
    <row r="10452" spans="8:8" s="32" customFormat="1" ht="12.75" customHeight="1" x14ac:dyDescent="0.2">
      <c r="H10452" s="36"/>
    </row>
    <row r="10453" spans="8:8" s="32" customFormat="1" ht="12.75" customHeight="1" x14ac:dyDescent="0.2">
      <c r="H10453" s="36"/>
    </row>
    <row r="10454" spans="8:8" s="32" customFormat="1" ht="12.75" customHeight="1" x14ac:dyDescent="0.2">
      <c r="H10454" s="36"/>
    </row>
    <row r="10455" spans="8:8" s="32" customFormat="1" ht="12.75" customHeight="1" x14ac:dyDescent="0.2">
      <c r="H10455" s="36"/>
    </row>
    <row r="10456" spans="8:8" s="32" customFormat="1" ht="12.75" customHeight="1" x14ac:dyDescent="0.2">
      <c r="H10456" s="36"/>
    </row>
    <row r="10457" spans="8:8" s="32" customFormat="1" ht="12.75" customHeight="1" x14ac:dyDescent="0.2">
      <c r="H10457" s="36"/>
    </row>
    <row r="10458" spans="8:8" s="32" customFormat="1" ht="12.75" customHeight="1" x14ac:dyDescent="0.2">
      <c r="H10458" s="36"/>
    </row>
    <row r="10459" spans="8:8" s="32" customFormat="1" ht="12.75" customHeight="1" x14ac:dyDescent="0.2">
      <c r="H10459" s="36"/>
    </row>
    <row r="10460" spans="8:8" s="32" customFormat="1" ht="12.75" customHeight="1" x14ac:dyDescent="0.2">
      <c r="H10460" s="36"/>
    </row>
    <row r="10461" spans="8:8" s="32" customFormat="1" ht="12.75" customHeight="1" x14ac:dyDescent="0.2">
      <c r="H10461" s="36"/>
    </row>
    <row r="10462" spans="8:8" s="32" customFormat="1" ht="12.75" customHeight="1" x14ac:dyDescent="0.2">
      <c r="H10462" s="36"/>
    </row>
    <row r="10463" spans="8:8" s="32" customFormat="1" ht="12.75" customHeight="1" x14ac:dyDescent="0.2">
      <c r="H10463" s="36"/>
    </row>
    <row r="10464" spans="8:8" s="32" customFormat="1" ht="12.75" customHeight="1" x14ac:dyDescent="0.2">
      <c r="H10464" s="36"/>
    </row>
    <row r="10465" spans="8:8" s="32" customFormat="1" ht="12.75" customHeight="1" x14ac:dyDescent="0.2">
      <c r="H10465" s="36"/>
    </row>
    <row r="10466" spans="8:8" s="32" customFormat="1" ht="12.75" customHeight="1" x14ac:dyDescent="0.2">
      <c r="H10466" s="36"/>
    </row>
    <row r="10467" spans="8:8" s="32" customFormat="1" ht="12.75" customHeight="1" x14ac:dyDescent="0.2">
      <c r="H10467" s="36"/>
    </row>
    <row r="10468" spans="8:8" s="32" customFormat="1" ht="12.75" customHeight="1" x14ac:dyDescent="0.2">
      <c r="H10468" s="36"/>
    </row>
    <row r="10469" spans="8:8" s="32" customFormat="1" ht="12.75" customHeight="1" x14ac:dyDescent="0.2">
      <c r="H10469" s="36"/>
    </row>
    <row r="10470" spans="8:8" s="32" customFormat="1" ht="12.75" customHeight="1" x14ac:dyDescent="0.2">
      <c r="H10470" s="36"/>
    </row>
    <row r="10471" spans="8:8" s="32" customFormat="1" ht="12.75" customHeight="1" x14ac:dyDescent="0.2">
      <c r="H10471" s="36"/>
    </row>
    <row r="10472" spans="8:8" s="32" customFormat="1" ht="12.75" customHeight="1" x14ac:dyDescent="0.2">
      <c r="H10472" s="36"/>
    </row>
    <row r="10473" spans="8:8" s="32" customFormat="1" ht="12.75" customHeight="1" x14ac:dyDescent="0.2">
      <c r="H10473" s="36"/>
    </row>
    <row r="10474" spans="8:8" s="32" customFormat="1" ht="12.75" customHeight="1" x14ac:dyDescent="0.2">
      <c r="H10474" s="36"/>
    </row>
    <row r="10475" spans="8:8" s="32" customFormat="1" ht="12.75" customHeight="1" x14ac:dyDescent="0.2">
      <c r="H10475" s="36"/>
    </row>
    <row r="10476" spans="8:8" s="32" customFormat="1" ht="12.75" customHeight="1" x14ac:dyDescent="0.2">
      <c r="H10476" s="36"/>
    </row>
    <row r="10477" spans="8:8" s="32" customFormat="1" ht="12.75" customHeight="1" x14ac:dyDescent="0.2">
      <c r="H10477" s="36"/>
    </row>
    <row r="10478" spans="8:8" s="32" customFormat="1" ht="12.75" customHeight="1" x14ac:dyDescent="0.2">
      <c r="H10478" s="36"/>
    </row>
    <row r="10479" spans="8:8" s="32" customFormat="1" ht="12.75" customHeight="1" x14ac:dyDescent="0.2">
      <c r="H10479" s="36"/>
    </row>
    <row r="10480" spans="8:8" s="32" customFormat="1" ht="12.75" customHeight="1" x14ac:dyDescent="0.2">
      <c r="H10480" s="36"/>
    </row>
    <row r="10481" spans="8:8" s="32" customFormat="1" ht="12.75" customHeight="1" x14ac:dyDescent="0.2">
      <c r="H10481" s="36"/>
    </row>
    <row r="10482" spans="8:8" s="32" customFormat="1" ht="12.75" customHeight="1" x14ac:dyDescent="0.2">
      <c r="H10482" s="36"/>
    </row>
    <row r="10483" spans="8:8" s="32" customFormat="1" ht="12.75" customHeight="1" x14ac:dyDescent="0.2">
      <c r="H10483" s="36"/>
    </row>
    <row r="10484" spans="8:8" s="32" customFormat="1" ht="12.75" customHeight="1" x14ac:dyDescent="0.2">
      <c r="H10484" s="36"/>
    </row>
    <row r="10485" spans="8:8" s="32" customFormat="1" ht="12.75" customHeight="1" x14ac:dyDescent="0.2">
      <c r="H10485" s="36"/>
    </row>
    <row r="10486" spans="8:8" s="32" customFormat="1" ht="12.75" customHeight="1" x14ac:dyDescent="0.2">
      <c r="H10486" s="36"/>
    </row>
    <row r="10487" spans="8:8" s="32" customFormat="1" ht="12.75" customHeight="1" x14ac:dyDescent="0.2">
      <c r="H10487" s="36"/>
    </row>
    <row r="10488" spans="8:8" s="32" customFormat="1" ht="12.75" customHeight="1" x14ac:dyDescent="0.2">
      <c r="H10488" s="36"/>
    </row>
    <row r="10489" spans="8:8" s="32" customFormat="1" ht="12.75" customHeight="1" x14ac:dyDescent="0.2">
      <c r="H10489" s="36"/>
    </row>
    <row r="10490" spans="8:8" s="32" customFormat="1" ht="12.75" customHeight="1" x14ac:dyDescent="0.2">
      <c r="H10490" s="36"/>
    </row>
    <row r="10491" spans="8:8" s="32" customFormat="1" ht="12.75" customHeight="1" x14ac:dyDescent="0.2">
      <c r="H10491" s="36"/>
    </row>
    <row r="10492" spans="8:8" s="32" customFormat="1" ht="12.75" customHeight="1" x14ac:dyDescent="0.2">
      <c r="H10492" s="36"/>
    </row>
    <row r="10493" spans="8:8" s="32" customFormat="1" ht="12.75" customHeight="1" x14ac:dyDescent="0.2">
      <c r="H10493" s="36"/>
    </row>
    <row r="10494" spans="8:8" s="32" customFormat="1" ht="12.75" customHeight="1" x14ac:dyDescent="0.2">
      <c r="H10494" s="36"/>
    </row>
    <row r="10495" spans="8:8" s="32" customFormat="1" ht="12.75" customHeight="1" x14ac:dyDescent="0.2">
      <c r="H10495" s="36"/>
    </row>
    <row r="10496" spans="8:8" s="32" customFormat="1" ht="12.75" customHeight="1" x14ac:dyDescent="0.2">
      <c r="H10496" s="36"/>
    </row>
    <row r="10497" spans="8:8" s="32" customFormat="1" ht="12.75" customHeight="1" x14ac:dyDescent="0.2">
      <c r="H10497" s="36"/>
    </row>
    <row r="10498" spans="8:8" s="32" customFormat="1" ht="12.75" customHeight="1" x14ac:dyDescent="0.2">
      <c r="H10498" s="36"/>
    </row>
    <row r="10499" spans="8:8" s="32" customFormat="1" ht="12.75" customHeight="1" x14ac:dyDescent="0.2">
      <c r="H10499" s="36"/>
    </row>
    <row r="10500" spans="8:8" s="32" customFormat="1" ht="12.75" customHeight="1" x14ac:dyDescent="0.2">
      <c r="H10500" s="36"/>
    </row>
    <row r="10501" spans="8:8" s="32" customFormat="1" ht="12.75" customHeight="1" x14ac:dyDescent="0.2">
      <c r="H10501" s="36"/>
    </row>
    <row r="10502" spans="8:8" s="32" customFormat="1" ht="12.75" customHeight="1" x14ac:dyDescent="0.2">
      <c r="H10502" s="36"/>
    </row>
    <row r="10503" spans="8:8" s="32" customFormat="1" ht="12.75" customHeight="1" x14ac:dyDescent="0.2">
      <c r="H10503" s="36"/>
    </row>
    <row r="10504" spans="8:8" s="32" customFormat="1" ht="12.75" customHeight="1" x14ac:dyDescent="0.2">
      <c r="H10504" s="36"/>
    </row>
    <row r="10505" spans="8:8" s="32" customFormat="1" ht="12.75" customHeight="1" x14ac:dyDescent="0.2">
      <c r="H10505" s="36"/>
    </row>
    <row r="10506" spans="8:8" s="32" customFormat="1" ht="12.75" customHeight="1" x14ac:dyDescent="0.2">
      <c r="H10506" s="36"/>
    </row>
    <row r="10507" spans="8:8" s="32" customFormat="1" ht="12.75" customHeight="1" x14ac:dyDescent="0.2">
      <c r="H10507" s="36"/>
    </row>
    <row r="10508" spans="8:8" s="32" customFormat="1" ht="12.75" customHeight="1" x14ac:dyDescent="0.2">
      <c r="H10508" s="36"/>
    </row>
    <row r="10509" spans="8:8" s="32" customFormat="1" ht="12.75" customHeight="1" x14ac:dyDescent="0.2">
      <c r="H10509" s="36"/>
    </row>
    <row r="10510" spans="8:8" s="32" customFormat="1" ht="12.75" customHeight="1" x14ac:dyDescent="0.2">
      <c r="H10510" s="36"/>
    </row>
    <row r="10511" spans="8:8" s="32" customFormat="1" ht="12.75" customHeight="1" x14ac:dyDescent="0.2">
      <c r="H10511" s="36"/>
    </row>
    <row r="10512" spans="8:8" s="32" customFormat="1" ht="12.75" customHeight="1" x14ac:dyDescent="0.2">
      <c r="H10512" s="36"/>
    </row>
    <row r="10513" spans="8:8" s="32" customFormat="1" ht="12.75" customHeight="1" x14ac:dyDescent="0.2">
      <c r="H10513" s="36"/>
    </row>
    <row r="10514" spans="8:8" s="32" customFormat="1" ht="12.75" customHeight="1" x14ac:dyDescent="0.2">
      <c r="H10514" s="36"/>
    </row>
    <row r="10515" spans="8:8" s="32" customFormat="1" ht="12.75" customHeight="1" x14ac:dyDescent="0.2">
      <c r="H10515" s="36"/>
    </row>
    <row r="10516" spans="8:8" s="32" customFormat="1" ht="12.75" customHeight="1" x14ac:dyDescent="0.2">
      <c r="H10516" s="36"/>
    </row>
    <row r="10517" spans="8:8" s="32" customFormat="1" ht="12.75" customHeight="1" x14ac:dyDescent="0.2">
      <c r="H10517" s="36"/>
    </row>
    <row r="10518" spans="8:8" s="32" customFormat="1" ht="12.75" customHeight="1" x14ac:dyDescent="0.2">
      <c r="H10518" s="36"/>
    </row>
    <row r="10519" spans="8:8" s="32" customFormat="1" ht="12.75" customHeight="1" x14ac:dyDescent="0.2">
      <c r="H10519" s="36"/>
    </row>
    <row r="10520" spans="8:8" s="32" customFormat="1" ht="12.75" customHeight="1" x14ac:dyDescent="0.2">
      <c r="H10520" s="36"/>
    </row>
    <row r="10521" spans="8:8" s="32" customFormat="1" ht="12.75" customHeight="1" x14ac:dyDescent="0.2">
      <c r="H10521" s="36"/>
    </row>
    <row r="10522" spans="8:8" s="32" customFormat="1" ht="12.75" customHeight="1" x14ac:dyDescent="0.2">
      <c r="H10522" s="36"/>
    </row>
    <row r="10523" spans="8:8" s="32" customFormat="1" ht="12.75" customHeight="1" x14ac:dyDescent="0.2">
      <c r="H10523" s="36"/>
    </row>
    <row r="10524" spans="8:8" s="32" customFormat="1" ht="12.75" customHeight="1" x14ac:dyDescent="0.2">
      <c r="H10524" s="36"/>
    </row>
    <row r="10525" spans="8:8" s="32" customFormat="1" ht="12.75" customHeight="1" x14ac:dyDescent="0.2">
      <c r="H10525" s="36"/>
    </row>
    <row r="10526" spans="8:8" s="32" customFormat="1" ht="12.75" customHeight="1" x14ac:dyDescent="0.2">
      <c r="H10526" s="36"/>
    </row>
    <row r="10527" spans="8:8" s="32" customFormat="1" ht="12.75" customHeight="1" x14ac:dyDescent="0.2">
      <c r="H10527" s="36"/>
    </row>
    <row r="10528" spans="8:8" s="32" customFormat="1" ht="12.75" customHeight="1" x14ac:dyDescent="0.2">
      <c r="H10528" s="36"/>
    </row>
    <row r="10529" spans="8:8" s="32" customFormat="1" ht="12.75" customHeight="1" x14ac:dyDescent="0.2">
      <c r="H10529" s="36"/>
    </row>
    <row r="10530" spans="8:8" s="32" customFormat="1" ht="12.75" customHeight="1" x14ac:dyDescent="0.2">
      <c r="H10530" s="36"/>
    </row>
    <row r="10531" spans="8:8" s="32" customFormat="1" ht="12.75" customHeight="1" x14ac:dyDescent="0.2">
      <c r="H10531" s="36"/>
    </row>
    <row r="10532" spans="8:8" s="32" customFormat="1" ht="12.75" customHeight="1" x14ac:dyDescent="0.2">
      <c r="H10532" s="36"/>
    </row>
    <row r="10533" spans="8:8" s="32" customFormat="1" ht="12.75" customHeight="1" x14ac:dyDescent="0.2">
      <c r="H10533" s="36"/>
    </row>
    <row r="10534" spans="8:8" s="32" customFormat="1" ht="12.75" customHeight="1" x14ac:dyDescent="0.2">
      <c r="H10534" s="36"/>
    </row>
    <row r="10535" spans="8:8" s="32" customFormat="1" ht="12.75" customHeight="1" x14ac:dyDescent="0.2">
      <c r="H10535" s="36"/>
    </row>
    <row r="10536" spans="8:8" s="32" customFormat="1" ht="12.75" customHeight="1" x14ac:dyDescent="0.2">
      <c r="H10536" s="36"/>
    </row>
    <row r="10537" spans="8:8" s="32" customFormat="1" ht="12.75" customHeight="1" x14ac:dyDescent="0.2">
      <c r="H10537" s="36"/>
    </row>
    <row r="10538" spans="8:8" s="32" customFormat="1" ht="12.75" customHeight="1" x14ac:dyDescent="0.2">
      <c r="H10538" s="36"/>
    </row>
    <row r="10539" spans="8:8" s="32" customFormat="1" ht="12.75" customHeight="1" x14ac:dyDescent="0.2">
      <c r="H10539" s="36"/>
    </row>
    <row r="10540" spans="8:8" s="32" customFormat="1" ht="12.75" customHeight="1" x14ac:dyDescent="0.2">
      <c r="H10540" s="36"/>
    </row>
    <row r="10541" spans="8:8" s="32" customFormat="1" ht="12.75" customHeight="1" x14ac:dyDescent="0.2">
      <c r="H10541" s="36"/>
    </row>
    <row r="10542" spans="8:8" s="32" customFormat="1" ht="12.75" customHeight="1" x14ac:dyDescent="0.2">
      <c r="H10542" s="36"/>
    </row>
    <row r="10543" spans="8:8" s="32" customFormat="1" ht="12.75" customHeight="1" x14ac:dyDescent="0.2">
      <c r="H10543" s="36"/>
    </row>
    <row r="10544" spans="8:8" s="32" customFormat="1" ht="12.75" customHeight="1" x14ac:dyDescent="0.2">
      <c r="H10544" s="36"/>
    </row>
    <row r="10545" spans="8:8" s="32" customFormat="1" ht="12.75" customHeight="1" x14ac:dyDescent="0.2">
      <c r="H10545" s="36"/>
    </row>
    <row r="10546" spans="8:8" s="32" customFormat="1" ht="12.75" customHeight="1" x14ac:dyDescent="0.2">
      <c r="H10546" s="36"/>
    </row>
    <row r="10547" spans="8:8" s="32" customFormat="1" ht="12.75" customHeight="1" x14ac:dyDescent="0.2">
      <c r="H10547" s="36"/>
    </row>
    <row r="10548" spans="8:8" s="32" customFormat="1" ht="12.75" customHeight="1" x14ac:dyDescent="0.2">
      <c r="H10548" s="36"/>
    </row>
    <row r="10549" spans="8:8" s="32" customFormat="1" ht="12.75" customHeight="1" x14ac:dyDescent="0.2">
      <c r="H10549" s="36"/>
    </row>
    <row r="10550" spans="8:8" s="32" customFormat="1" ht="12.75" customHeight="1" x14ac:dyDescent="0.2">
      <c r="H10550" s="36"/>
    </row>
    <row r="10551" spans="8:8" s="32" customFormat="1" ht="12.75" customHeight="1" x14ac:dyDescent="0.2">
      <c r="H10551" s="36"/>
    </row>
    <row r="10552" spans="8:8" s="32" customFormat="1" ht="12.75" customHeight="1" x14ac:dyDescent="0.2">
      <c r="H10552" s="36"/>
    </row>
    <row r="10553" spans="8:8" s="32" customFormat="1" ht="12.75" customHeight="1" x14ac:dyDescent="0.2">
      <c r="H10553" s="36"/>
    </row>
    <row r="10554" spans="8:8" s="32" customFormat="1" ht="12.75" customHeight="1" x14ac:dyDescent="0.2">
      <c r="H10554" s="36"/>
    </row>
    <row r="10555" spans="8:8" s="32" customFormat="1" ht="12.75" customHeight="1" x14ac:dyDescent="0.2">
      <c r="H10555" s="36"/>
    </row>
    <row r="10556" spans="8:8" s="32" customFormat="1" ht="12.75" customHeight="1" x14ac:dyDescent="0.2">
      <c r="H10556" s="36"/>
    </row>
    <row r="10557" spans="8:8" s="32" customFormat="1" ht="12.75" customHeight="1" x14ac:dyDescent="0.2">
      <c r="H10557" s="36"/>
    </row>
    <row r="10558" spans="8:8" s="32" customFormat="1" ht="12.75" customHeight="1" x14ac:dyDescent="0.2">
      <c r="H10558" s="36"/>
    </row>
    <row r="10559" spans="8:8" s="32" customFormat="1" ht="12.75" customHeight="1" x14ac:dyDescent="0.2">
      <c r="H10559" s="36"/>
    </row>
    <row r="10560" spans="8:8" s="32" customFormat="1" ht="12.75" customHeight="1" x14ac:dyDescent="0.2">
      <c r="H10560" s="36"/>
    </row>
    <row r="10561" spans="8:8" s="32" customFormat="1" ht="12.75" customHeight="1" x14ac:dyDescent="0.2">
      <c r="H10561" s="36"/>
    </row>
    <row r="10562" spans="8:8" s="32" customFormat="1" ht="12.75" customHeight="1" x14ac:dyDescent="0.2">
      <c r="H10562" s="36"/>
    </row>
    <row r="10563" spans="8:8" s="32" customFormat="1" ht="12.75" customHeight="1" x14ac:dyDescent="0.2">
      <c r="H10563" s="36"/>
    </row>
    <row r="10564" spans="8:8" s="32" customFormat="1" ht="12.75" customHeight="1" x14ac:dyDescent="0.2">
      <c r="H10564" s="36"/>
    </row>
    <row r="10565" spans="8:8" s="32" customFormat="1" ht="12.75" customHeight="1" x14ac:dyDescent="0.2">
      <c r="H10565" s="36"/>
    </row>
    <row r="10566" spans="8:8" s="32" customFormat="1" ht="12.75" customHeight="1" x14ac:dyDescent="0.2">
      <c r="H10566" s="36"/>
    </row>
    <row r="10567" spans="8:8" s="32" customFormat="1" ht="12.75" customHeight="1" x14ac:dyDescent="0.2">
      <c r="H10567" s="36"/>
    </row>
    <row r="10568" spans="8:8" s="32" customFormat="1" ht="12.75" customHeight="1" x14ac:dyDescent="0.2">
      <c r="H10568" s="36"/>
    </row>
    <row r="10569" spans="8:8" s="32" customFormat="1" ht="12.75" customHeight="1" x14ac:dyDescent="0.2">
      <c r="H10569" s="36"/>
    </row>
    <row r="10570" spans="8:8" s="32" customFormat="1" ht="12.75" customHeight="1" x14ac:dyDescent="0.2">
      <c r="H10570" s="36"/>
    </row>
    <row r="10571" spans="8:8" s="32" customFormat="1" ht="12.75" customHeight="1" x14ac:dyDescent="0.2">
      <c r="H10571" s="36"/>
    </row>
    <row r="10572" spans="8:8" s="32" customFormat="1" ht="12.75" customHeight="1" x14ac:dyDescent="0.2">
      <c r="H10572" s="36"/>
    </row>
    <row r="10573" spans="8:8" s="32" customFormat="1" ht="12.75" customHeight="1" x14ac:dyDescent="0.2">
      <c r="H10573" s="36"/>
    </row>
    <row r="10574" spans="8:8" s="32" customFormat="1" ht="12.75" customHeight="1" x14ac:dyDescent="0.2">
      <c r="H10574" s="36"/>
    </row>
    <row r="10575" spans="8:8" s="32" customFormat="1" ht="12.75" customHeight="1" x14ac:dyDescent="0.2">
      <c r="H10575" s="36"/>
    </row>
    <row r="10576" spans="8:8" s="32" customFormat="1" ht="12.75" customHeight="1" x14ac:dyDescent="0.2">
      <c r="H10576" s="36"/>
    </row>
    <row r="10577" spans="8:8" s="32" customFormat="1" ht="12.75" customHeight="1" x14ac:dyDescent="0.2">
      <c r="H10577" s="36"/>
    </row>
    <row r="10578" spans="8:8" s="32" customFormat="1" ht="12.75" customHeight="1" x14ac:dyDescent="0.2">
      <c r="H10578" s="36"/>
    </row>
    <row r="10579" spans="8:8" s="32" customFormat="1" ht="12.75" customHeight="1" x14ac:dyDescent="0.2">
      <c r="H10579" s="36"/>
    </row>
    <row r="10580" spans="8:8" s="32" customFormat="1" ht="12.75" customHeight="1" x14ac:dyDescent="0.2">
      <c r="H10580" s="36"/>
    </row>
    <row r="10581" spans="8:8" s="32" customFormat="1" ht="12.75" customHeight="1" x14ac:dyDescent="0.2">
      <c r="H10581" s="36"/>
    </row>
    <row r="10582" spans="8:8" s="32" customFormat="1" ht="12.75" customHeight="1" x14ac:dyDescent="0.2">
      <c r="H10582" s="36"/>
    </row>
    <row r="10583" spans="8:8" s="32" customFormat="1" ht="12.75" customHeight="1" x14ac:dyDescent="0.2">
      <c r="H10583" s="36"/>
    </row>
    <row r="10584" spans="8:8" s="32" customFormat="1" ht="12.75" customHeight="1" x14ac:dyDescent="0.2">
      <c r="H10584" s="36"/>
    </row>
    <row r="10585" spans="8:8" s="32" customFormat="1" ht="12.75" customHeight="1" x14ac:dyDescent="0.2">
      <c r="H10585" s="36"/>
    </row>
    <row r="10586" spans="8:8" s="32" customFormat="1" ht="12.75" customHeight="1" x14ac:dyDescent="0.2">
      <c r="H10586" s="36"/>
    </row>
    <row r="10587" spans="8:8" s="32" customFormat="1" ht="12.75" customHeight="1" x14ac:dyDescent="0.2">
      <c r="H10587" s="36"/>
    </row>
    <row r="10588" spans="8:8" s="32" customFormat="1" ht="12.75" customHeight="1" x14ac:dyDescent="0.2">
      <c r="H10588" s="36"/>
    </row>
    <row r="10589" spans="8:8" s="32" customFormat="1" ht="12.75" customHeight="1" x14ac:dyDescent="0.2">
      <c r="H10589" s="36"/>
    </row>
    <row r="10590" spans="8:8" s="32" customFormat="1" ht="12.75" customHeight="1" x14ac:dyDescent="0.2">
      <c r="H10590" s="36"/>
    </row>
    <row r="10591" spans="8:8" s="32" customFormat="1" ht="12.75" customHeight="1" x14ac:dyDescent="0.2">
      <c r="H10591" s="36"/>
    </row>
    <row r="10592" spans="8:8" s="32" customFormat="1" ht="12.75" customHeight="1" x14ac:dyDescent="0.2">
      <c r="H10592" s="36"/>
    </row>
    <row r="10593" spans="8:8" s="32" customFormat="1" ht="12.75" customHeight="1" x14ac:dyDescent="0.2">
      <c r="H10593" s="36"/>
    </row>
    <row r="10594" spans="8:8" s="32" customFormat="1" ht="12.75" customHeight="1" x14ac:dyDescent="0.2">
      <c r="H10594" s="36"/>
    </row>
    <row r="10595" spans="8:8" s="32" customFormat="1" ht="12.75" customHeight="1" x14ac:dyDescent="0.2">
      <c r="H10595" s="36"/>
    </row>
    <row r="10596" spans="8:8" s="32" customFormat="1" ht="12.75" customHeight="1" x14ac:dyDescent="0.2">
      <c r="H10596" s="36"/>
    </row>
    <row r="10597" spans="8:8" s="32" customFormat="1" ht="12.75" customHeight="1" x14ac:dyDescent="0.2">
      <c r="H10597" s="36"/>
    </row>
    <row r="10598" spans="8:8" s="32" customFormat="1" ht="12.75" customHeight="1" x14ac:dyDescent="0.2">
      <c r="H10598" s="36"/>
    </row>
    <row r="10599" spans="8:8" s="32" customFormat="1" ht="12.75" customHeight="1" x14ac:dyDescent="0.2">
      <c r="H10599" s="36"/>
    </row>
    <row r="10600" spans="8:8" s="32" customFormat="1" ht="12.75" customHeight="1" x14ac:dyDescent="0.2">
      <c r="H10600" s="36"/>
    </row>
    <row r="10601" spans="8:8" s="32" customFormat="1" ht="12.75" customHeight="1" x14ac:dyDescent="0.2">
      <c r="H10601" s="36"/>
    </row>
    <row r="10602" spans="8:8" s="32" customFormat="1" ht="12.75" customHeight="1" x14ac:dyDescent="0.2">
      <c r="H10602" s="36"/>
    </row>
    <row r="10603" spans="8:8" s="32" customFormat="1" ht="12.75" customHeight="1" x14ac:dyDescent="0.2">
      <c r="H10603" s="36"/>
    </row>
    <row r="10604" spans="8:8" s="32" customFormat="1" ht="12.75" customHeight="1" x14ac:dyDescent="0.2">
      <c r="H10604" s="36"/>
    </row>
    <row r="10605" spans="8:8" s="32" customFormat="1" ht="12.75" customHeight="1" x14ac:dyDescent="0.2">
      <c r="H10605" s="36"/>
    </row>
    <row r="10606" spans="8:8" s="32" customFormat="1" ht="12.75" customHeight="1" x14ac:dyDescent="0.2">
      <c r="H10606" s="36"/>
    </row>
    <row r="10607" spans="8:8" s="32" customFormat="1" ht="12.75" customHeight="1" x14ac:dyDescent="0.2">
      <c r="H10607" s="36"/>
    </row>
    <row r="10608" spans="8:8" s="32" customFormat="1" ht="12.75" customHeight="1" x14ac:dyDescent="0.2">
      <c r="H10608" s="36"/>
    </row>
    <row r="10609" spans="8:8" s="32" customFormat="1" ht="12.75" customHeight="1" x14ac:dyDescent="0.2">
      <c r="H10609" s="36"/>
    </row>
    <row r="10610" spans="8:8" s="32" customFormat="1" ht="12.75" customHeight="1" x14ac:dyDescent="0.2">
      <c r="H10610" s="36"/>
    </row>
    <row r="10611" spans="8:8" s="32" customFormat="1" ht="12.75" customHeight="1" x14ac:dyDescent="0.2">
      <c r="H10611" s="36"/>
    </row>
    <row r="10612" spans="8:8" s="32" customFormat="1" ht="12.75" customHeight="1" x14ac:dyDescent="0.2">
      <c r="H10612" s="36"/>
    </row>
    <row r="10613" spans="8:8" s="32" customFormat="1" ht="12.75" customHeight="1" x14ac:dyDescent="0.2">
      <c r="H10613" s="36"/>
    </row>
    <row r="10614" spans="8:8" s="32" customFormat="1" ht="12.75" customHeight="1" x14ac:dyDescent="0.2">
      <c r="H10614" s="36"/>
    </row>
    <row r="10615" spans="8:8" s="32" customFormat="1" ht="12.75" customHeight="1" x14ac:dyDescent="0.2">
      <c r="H10615" s="36"/>
    </row>
    <row r="10616" spans="8:8" s="32" customFormat="1" ht="12.75" customHeight="1" x14ac:dyDescent="0.2">
      <c r="H10616" s="36"/>
    </row>
    <row r="10617" spans="8:8" s="32" customFormat="1" ht="12.75" customHeight="1" x14ac:dyDescent="0.2">
      <c r="H10617" s="36"/>
    </row>
    <row r="10618" spans="8:8" s="32" customFormat="1" ht="12.75" customHeight="1" x14ac:dyDescent="0.2">
      <c r="H10618" s="36"/>
    </row>
    <row r="10619" spans="8:8" s="32" customFormat="1" ht="12.75" customHeight="1" x14ac:dyDescent="0.2">
      <c r="H10619" s="36"/>
    </row>
    <row r="10620" spans="8:8" s="32" customFormat="1" ht="12.75" customHeight="1" x14ac:dyDescent="0.2">
      <c r="H10620" s="36"/>
    </row>
    <row r="10621" spans="8:8" s="32" customFormat="1" ht="12.75" customHeight="1" x14ac:dyDescent="0.2">
      <c r="H10621" s="36"/>
    </row>
    <row r="10622" spans="8:8" s="32" customFormat="1" ht="12.75" customHeight="1" x14ac:dyDescent="0.2">
      <c r="H10622" s="36"/>
    </row>
    <row r="10623" spans="8:8" s="32" customFormat="1" ht="12.75" customHeight="1" x14ac:dyDescent="0.2">
      <c r="H10623" s="36"/>
    </row>
    <row r="10624" spans="8:8" s="32" customFormat="1" ht="12.75" customHeight="1" x14ac:dyDescent="0.2">
      <c r="H10624" s="36"/>
    </row>
    <row r="10625" spans="8:8" s="32" customFormat="1" ht="12.75" customHeight="1" x14ac:dyDescent="0.2">
      <c r="H10625" s="36"/>
    </row>
    <row r="10626" spans="8:8" s="32" customFormat="1" ht="12.75" customHeight="1" x14ac:dyDescent="0.2">
      <c r="H10626" s="36"/>
    </row>
    <row r="10627" spans="8:8" s="32" customFormat="1" ht="12.75" customHeight="1" x14ac:dyDescent="0.2">
      <c r="H10627" s="36"/>
    </row>
    <row r="10628" spans="8:8" s="32" customFormat="1" ht="12.75" customHeight="1" x14ac:dyDescent="0.2">
      <c r="H10628" s="36"/>
    </row>
    <row r="10629" spans="8:8" s="32" customFormat="1" ht="12.75" customHeight="1" x14ac:dyDescent="0.2">
      <c r="H10629" s="36"/>
    </row>
    <row r="10630" spans="8:8" s="32" customFormat="1" ht="12.75" customHeight="1" x14ac:dyDescent="0.2">
      <c r="H10630" s="36"/>
    </row>
    <row r="10631" spans="8:8" s="32" customFormat="1" ht="12.75" customHeight="1" x14ac:dyDescent="0.2">
      <c r="H10631" s="36"/>
    </row>
    <row r="10632" spans="8:8" s="32" customFormat="1" ht="12.75" customHeight="1" x14ac:dyDescent="0.2">
      <c r="H10632" s="36"/>
    </row>
    <row r="10633" spans="8:8" s="32" customFormat="1" ht="12.75" customHeight="1" x14ac:dyDescent="0.2">
      <c r="H10633" s="36"/>
    </row>
    <row r="10634" spans="8:8" s="32" customFormat="1" ht="12.75" customHeight="1" x14ac:dyDescent="0.2">
      <c r="H10634" s="36"/>
    </row>
    <row r="10635" spans="8:8" s="32" customFormat="1" ht="12.75" customHeight="1" x14ac:dyDescent="0.2">
      <c r="H10635" s="36"/>
    </row>
    <row r="10636" spans="8:8" s="32" customFormat="1" ht="12.75" customHeight="1" x14ac:dyDescent="0.2">
      <c r="H10636" s="36"/>
    </row>
    <row r="10637" spans="8:8" s="32" customFormat="1" ht="12.75" customHeight="1" x14ac:dyDescent="0.2">
      <c r="H10637" s="36"/>
    </row>
    <row r="10638" spans="8:8" s="32" customFormat="1" ht="12.75" customHeight="1" x14ac:dyDescent="0.2">
      <c r="H10638" s="36"/>
    </row>
    <row r="10639" spans="8:8" s="32" customFormat="1" ht="12.75" customHeight="1" x14ac:dyDescent="0.2">
      <c r="H10639" s="36"/>
    </row>
    <row r="10640" spans="8:8" s="32" customFormat="1" ht="12.75" customHeight="1" x14ac:dyDescent="0.2">
      <c r="H10640" s="36"/>
    </row>
    <row r="10641" spans="8:8" s="32" customFormat="1" ht="12.75" customHeight="1" x14ac:dyDescent="0.2">
      <c r="H10641" s="36"/>
    </row>
    <row r="10642" spans="8:8" s="32" customFormat="1" ht="12.75" customHeight="1" x14ac:dyDescent="0.2">
      <c r="H10642" s="36"/>
    </row>
    <row r="10643" spans="8:8" s="32" customFormat="1" ht="12.75" customHeight="1" x14ac:dyDescent="0.2">
      <c r="H10643" s="36"/>
    </row>
    <row r="10644" spans="8:8" s="32" customFormat="1" ht="12.75" customHeight="1" x14ac:dyDescent="0.2">
      <c r="H10644" s="36"/>
    </row>
    <row r="10645" spans="8:8" s="32" customFormat="1" ht="12.75" customHeight="1" x14ac:dyDescent="0.2">
      <c r="H10645" s="36"/>
    </row>
    <row r="10646" spans="8:8" s="32" customFormat="1" ht="12.75" customHeight="1" x14ac:dyDescent="0.2">
      <c r="H10646" s="36"/>
    </row>
    <row r="10647" spans="8:8" s="32" customFormat="1" ht="12.75" customHeight="1" x14ac:dyDescent="0.2">
      <c r="H10647" s="36"/>
    </row>
    <row r="10648" spans="8:8" s="32" customFormat="1" ht="12.75" customHeight="1" x14ac:dyDescent="0.2">
      <c r="H10648" s="36"/>
    </row>
    <row r="10649" spans="8:8" s="32" customFormat="1" ht="12.75" customHeight="1" x14ac:dyDescent="0.2">
      <c r="H10649" s="36"/>
    </row>
    <row r="10650" spans="8:8" s="32" customFormat="1" ht="12.75" customHeight="1" x14ac:dyDescent="0.2">
      <c r="H10650" s="36"/>
    </row>
    <row r="10651" spans="8:8" s="32" customFormat="1" ht="12.75" customHeight="1" x14ac:dyDescent="0.2">
      <c r="H10651" s="36"/>
    </row>
    <row r="10652" spans="8:8" s="32" customFormat="1" ht="12.75" customHeight="1" x14ac:dyDescent="0.2">
      <c r="H10652" s="36"/>
    </row>
    <row r="10653" spans="8:8" s="32" customFormat="1" ht="12.75" customHeight="1" x14ac:dyDescent="0.2">
      <c r="H10653" s="36"/>
    </row>
    <row r="10654" spans="8:8" s="32" customFormat="1" ht="12.75" customHeight="1" x14ac:dyDescent="0.2">
      <c r="H10654" s="36"/>
    </row>
    <row r="10655" spans="8:8" s="32" customFormat="1" ht="12.75" customHeight="1" x14ac:dyDescent="0.2">
      <c r="H10655" s="36"/>
    </row>
    <row r="10656" spans="8:8" s="32" customFormat="1" ht="12.75" customHeight="1" x14ac:dyDescent="0.2">
      <c r="H10656" s="36"/>
    </row>
    <row r="10657" spans="8:8" s="32" customFormat="1" ht="12.75" customHeight="1" x14ac:dyDescent="0.2">
      <c r="H10657" s="36"/>
    </row>
    <row r="10658" spans="8:8" s="32" customFormat="1" ht="12.75" customHeight="1" x14ac:dyDescent="0.2">
      <c r="H10658" s="36"/>
    </row>
    <row r="10659" spans="8:8" s="32" customFormat="1" ht="12.75" customHeight="1" x14ac:dyDescent="0.2">
      <c r="H10659" s="36"/>
    </row>
    <row r="10660" spans="8:8" s="32" customFormat="1" ht="12.75" customHeight="1" x14ac:dyDescent="0.2">
      <c r="H10660" s="36"/>
    </row>
    <row r="10661" spans="8:8" s="32" customFormat="1" ht="12.75" customHeight="1" x14ac:dyDescent="0.2">
      <c r="H10661" s="36"/>
    </row>
    <row r="10662" spans="8:8" s="32" customFormat="1" ht="12.75" customHeight="1" x14ac:dyDescent="0.2">
      <c r="H10662" s="36"/>
    </row>
    <row r="10663" spans="8:8" s="32" customFormat="1" ht="12.75" customHeight="1" x14ac:dyDescent="0.2">
      <c r="H10663" s="36"/>
    </row>
    <row r="10664" spans="8:8" s="32" customFormat="1" ht="12.75" customHeight="1" x14ac:dyDescent="0.2">
      <c r="H10664" s="36"/>
    </row>
    <row r="10665" spans="8:8" s="32" customFormat="1" ht="12.75" customHeight="1" x14ac:dyDescent="0.2">
      <c r="H10665" s="36"/>
    </row>
    <row r="10666" spans="8:8" s="32" customFormat="1" ht="12.75" customHeight="1" x14ac:dyDescent="0.2">
      <c r="H10666" s="36"/>
    </row>
    <row r="10667" spans="8:8" s="32" customFormat="1" ht="12.75" customHeight="1" x14ac:dyDescent="0.2">
      <c r="H10667" s="36"/>
    </row>
    <row r="10668" spans="8:8" s="32" customFormat="1" ht="12.75" customHeight="1" x14ac:dyDescent="0.2">
      <c r="H10668" s="36"/>
    </row>
    <row r="10669" spans="8:8" s="32" customFormat="1" ht="12.75" customHeight="1" x14ac:dyDescent="0.2">
      <c r="H10669" s="36"/>
    </row>
    <row r="10670" spans="8:8" s="32" customFormat="1" ht="12.75" customHeight="1" x14ac:dyDescent="0.2">
      <c r="H10670" s="36"/>
    </row>
    <row r="10671" spans="8:8" s="32" customFormat="1" ht="12.75" customHeight="1" x14ac:dyDescent="0.2">
      <c r="H10671" s="36"/>
    </row>
    <row r="10672" spans="8:8" s="32" customFormat="1" ht="12.75" customHeight="1" x14ac:dyDescent="0.2">
      <c r="H10672" s="36"/>
    </row>
    <row r="10673" spans="8:8" s="32" customFormat="1" ht="12.75" customHeight="1" x14ac:dyDescent="0.2">
      <c r="H10673" s="36"/>
    </row>
    <row r="10674" spans="8:8" s="32" customFormat="1" ht="12.75" customHeight="1" x14ac:dyDescent="0.2">
      <c r="H10674" s="36"/>
    </row>
    <row r="10675" spans="8:8" s="32" customFormat="1" ht="12.75" customHeight="1" x14ac:dyDescent="0.2">
      <c r="H10675" s="36"/>
    </row>
    <row r="10676" spans="8:8" s="32" customFormat="1" ht="12.75" customHeight="1" x14ac:dyDescent="0.2">
      <c r="H10676" s="36"/>
    </row>
    <row r="10677" spans="8:8" s="32" customFormat="1" ht="12.75" customHeight="1" x14ac:dyDescent="0.2">
      <c r="H10677" s="36"/>
    </row>
    <row r="10678" spans="8:8" s="32" customFormat="1" ht="12.75" customHeight="1" x14ac:dyDescent="0.2">
      <c r="H10678" s="36"/>
    </row>
    <row r="10679" spans="8:8" s="32" customFormat="1" ht="12.75" customHeight="1" x14ac:dyDescent="0.2">
      <c r="H10679" s="36"/>
    </row>
    <row r="10680" spans="8:8" s="32" customFormat="1" ht="12.75" customHeight="1" x14ac:dyDescent="0.2">
      <c r="H10680" s="36"/>
    </row>
    <row r="10681" spans="8:8" s="32" customFormat="1" ht="12.75" customHeight="1" x14ac:dyDescent="0.2">
      <c r="H10681" s="36"/>
    </row>
    <row r="10682" spans="8:8" s="32" customFormat="1" ht="12.75" customHeight="1" x14ac:dyDescent="0.2">
      <c r="H10682" s="36"/>
    </row>
    <row r="10683" spans="8:8" s="32" customFormat="1" ht="12.75" customHeight="1" x14ac:dyDescent="0.2">
      <c r="H10683" s="36"/>
    </row>
    <row r="10684" spans="8:8" s="32" customFormat="1" ht="12.75" customHeight="1" x14ac:dyDescent="0.2">
      <c r="H10684" s="36"/>
    </row>
    <row r="10685" spans="8:8" s="32" customFormat="1" ht="12.75" customHeight="1" x14ac:dyDescent="0.2">
      <c r="H10685" s="36"/>
    </row>
    <row r="10686" spans="8:8" s="32" customFormat="1" ht="12.75" customHeight="1" x14ac:dyDescent="0.2">
      <c r="H10686" s="36"/>
    </row>
    <row r="10687" spans="8:8" s="32" customFormat="1" ht="12.75" customHeight="1" x14ac:dyDescent="0.2">
      <c r="H10687" s="36"/>
    </row>
    <row r="10688" spans="8:8" s="32" customFormat="1" ht="12.75" customHeight="1" x14ac:dyDescent="0.2">
      <c r="H10688" s="36"/>
    </row>
    <row r="10689" spans="8:8" s="32" customFormat="1" ht="12.75" customHeight="1" x14ac:dyDescent="0.2">
      <c r="H10689" s="36"/>
    </row>
    <row r="10690" spans="8:8" s="32" customFormat="1" ht="12.75" customHeight="1" x14ac:dyDescent="0.2">
      <c r="H10690" s="36"/>
    </row>
    <row r="10691" spans="8:8" s="32" customFormat="1" ht="12.75" customHeight="1" x14ac:dyDescent="0.2">
      <c r="H10691" s="36"/>
    </row>
    <row r="10692" spans="8:8" s="32" customFormat="1" ht="12.75" customHeight="1" x14ac:dyDescent="0.2">
      <c r="H10692" s="36"/>
    </row>
    <row r="10693" spans="8:8" s="32" customFormat="1" ht="12.75" customHeight="1" x14ac:dyDescent="0.2">
      <c r="H10693" s="36"/>
    </row>
    <row r="10694" spans="8:8" s="32" customFormat="1" ht="12.75" customHeight="1" x14ac:dyDescent="0.2">
      <c r="H10694" s="36"/>
    </row>
    <row r="10695" spans="8:8" s="32" customFormat="1" ht="12.75" customHeight="1" x14ac:dyDescent="0.2">
      <c r="H10695" s="36"/>
    </row>
    <row r="10696" spans="8:8" s="32" customFormat="1" ht="12.75" customHeight="1" x14ac:dyDescent="0.2">
      <c r="H10696" s="36"/>
    </row>
    <row r="10697" spans="8:8" s="32" customFormat="1" ht="12.75" customHeight="1" x14ac:dyDescent="0.2">
      <c r="H10697" s="36"/>
    </row>
    <row r="10698" spans="8:8" s="32" customFormat="1" ht="12.75" customHeight="1" x14ac:dyDescent="0.2">
      <c r="H10698" s="36"/>
    </row>
    <row r="10699" spans="8:8" s="32" customFormat="1" ht="12.75" customHeight="1" x14ac:dyDescent="0.2">
      <c r="H10699" s="36"/>
    </row>
    <row r="10700" spans="8:8" s="32" customFormat="1" ht="12.75" customHeight="1" x14ac:dyDescent="0.2">
      <c r="H10700" s="36"/>
    </row>
    <row r="10701" spans="8:8" s="32" customFormat="1" ht="12.75" customHeight="1" x14ac:dyDescent="0.2">
      <c r="H10701" s="36"/>
    </row>
    <row r="10702" spans="8:8" s="32" customFormat="1" ht="12.75" customHeight="1" x14ac:dyDescent="0.2">
      <c r="H10702" s="36"/>
    </row>
    <row r="10703" spans="8:8" s="32" customFormat="1" ht="12.75" customHeight="1" x14ac:dyDescent="0.2">
      <c r="H10703" s="36"/>
    </row>
    <row r="10704" spans="8:8" s="32" customFormat="1" ht="12.75" customHeight="1" x14ac:dyDescent="0.2">
      <c r="H10704" s="36"/>
    </row>
    <row r="10705" spans="8:8" s="32" customFormat="1" ht="12.75" customHeight="1" x14ac:dyDescent="0.2">
      <c r="H10705" s="36"/>
    </row>
    <row r="10706" spans="8:8" s="32" customFormat="1" ht="12.75" customHeight="1" x14ac:dyDescent="0.2">
      <c r="H10706" s="36"/>
    </row>
    <row r="10707" spans="8:8" s="32" customFormat="1" ht="12.75" customHeight="1" x14ac:dyDescent="0.2">
      <c r="H10707" s="36"/>
    </row>
    <row r="10708" spans="8:8" s="32" customFormat="1" ht="12.75" customHeight="1" x14ac:dyDescent="0.2">
      <c r="H10708" s="36"/>
    </row>
    <row r="10709" spans="8:8" s="32" customFormat="1" ht="12.75" customHeight="1" x14ac:dyDescent="0.2">
      <c r="H10709" s="36"/>
    </row>
    <row r="10710" spans="8:8" s="32" customFormat="1" ht="12.75" customHeight="1" x14ac:dyDescent="0.2">
      <c r="H10710" s="36"/>
    </row>
    <row r="10711" spans="8:8" s="32" customFormat="1" ht="12.75" customHeight="1" x14ac:dyDescent="0.2">
      <c r="H10711" s="36"/>
    </row>
    <row r="10712" spans="8:8" s="32" customFormat="1" ht="12.75" customHeight="1" x14ac:dyDescent="0.2">
      <c r="H10712" s="36"/>
    </row>
    <row r="10713" spans="8:8" s="32" customFormat="1" ht="12.75" customHeight="1" x14ac:dyDescent="0.2">
      <c r="H10713" s="36"/>
    </row>
    <row r="10714" spans="8:8" s="32" customFormat="1" ht="12.75" customHeight="1" x14ac:dyDescent="0.2">
      <c r="H10714" s="36"/>
    </row>
    <row r="10715" spans="8:8" s="32" customFormat="1" ht="12.75" customHeight="1" x14ac:dyDescent="0.2">
      <c r="H10715" s="36"/>
    </row>
    <row r="10716" spans="8:8" s="32" customFormat="1" ht="12.75" customHeight="1" x14ac:dyDescent="0.2">
      <c r="H10716" s="36"/>
    </row>
    <row r="10717" spans="8:8" s="32" customFormat="1" ht="12.75" customHeight="1" x14ac:dyDescent="0.2">
      <c r="H10717" s="36"/>
    </row>
    <row r="10718" spans="8:8" s="32" customFormat="1" ht="12.75" customHeight="1" x14ac:dyDescent="0.2">
      <c r="H10718" s="36"/>
    </row>
    <row r="10719" spans="8:8" s="32" customFormat="1" ht="12.75" customHeight="1" x14ac:dyDescent="0.2">
      <c r="H10719" s="36"/>
    </row>
    <row r="10720" spans="8:8" s="32" customFormat="1" ht="12.75" customHeight="1" x14ac:dyDescent="0.2">
      <c r="H10720" s="36"/>
    </row>
    <row r="10721" spans="8:8" s="32" customFormat="1" ht="12.75" customHeight="1" x14ac:dyDescent="0.2">
      <c r="H10721" s="36"/>
    </row>
    <row r="10722" spans="8:8" s="32" customFormat="1" ht="12.75" customHeight="1" x14ac:dyDescent="0.2">
      <c r="H10722" s="36"/>
    </row>
    <row r="10723" spans="8:8" s="32" customFormat="1" ht="12.75" customHeight="1" x14ac:dyDescent="0.2">
      <c r="H10723" s="36"/>
    </row>
    <row r="10724" spans="8:8" s="32" customFormat="1" ht="12.75" customHeight="1" x14ac:dyDescent="0.2">
      <c r="H10724" s="36"/>
    </row>
    <row r="10725" spans="8:8" s="32" customFormat="1" ht="12.75" customHeight="1" x14ac:dyDescent="0.2">
      <c r="H10725" s="36"/>
    </row>
    <row r="10726" spans="8:8" s="32" customFormat="1" ht="12.75" customHeight="1" x14ac:dyDescent="0.2">
      <c r="H10726" s="36"/>
    </row>
    <row r="10727" spans="8:8" s="32" customFormat="1" ht="12.75" customHeight="1" x14ac:dyDescent="0.2">
      <c r="H10727" s="36"/>
    </row>
    <row r="10728" spans="8:8" s="32" customFormat="1" ht="12.75" customHeight="1" x14ac:dyDescent="0.2">
      <c r="H10728" s="36"/>
    </row>
    <row r="10729" spans="8:8" s="32" customFormat="1" ht="12.75" customHeight="1" x14ac:dyDescent="0.2">
      <c r="H10729" s="36"/>
    </row>
    <row r="10730" spans="8:8" s="32" customFormat="1" ht="12.75" customHeight="1" x14ac:dyDescent="0.2">
      <c r="H10730" s="36"/>
    </row>
    <row r="10731" spans="8:8" s="32" customFormat="1" ht="12.75" customHeight="1" x14ac:dyDescent="0.2">
      <c r="H10731" s="36"/>
    </row>
    <row r="10732" spans="8:8" s="32" customFormat="1" ht="12.75" customHeight="1" x14ac:dyDescent="0.2">
      <c r="H10732" s="36"/>
    </row>
    <row r="10733" spans="8:8" s="32" customFormat="1" ht="12.75" customHeight="1" x14ac:dyDescent="0.2">
      <c r="H10733" s="36"/>
    </row>
    <row r="10734" spans="8:8" s="32" customFormat="1" ht="12.75" customHeight="1" x14ac:dyDescent="0.2">
      <c r="H10734" s="36"/>
    </row>
    <row r="10735" spans="8:8" s="32" customFormat="1" ht="12.75" customHeight="1" x14ac:dyDescent="0.2">
      <c r="H10735" s="36"/>
    </row>
    <row r="10736" spans="8:8" s="32" customFormat="1" ht="12.75" customHeight="1" x14ac:dyDescent="0.2">
      <c r="H10736" s="36"/>
    </row>
    <row r="10737" spans="8:8" s="32" customFormat="1" ht="12.75" customHeight="1" x14ac:dyDescent="0.2">
      <c r="H10737" s="36"/>
    </row>
    <row r="10738" spans="8:8" s="32" customFormat="1" ht="12.75" customHeight="1" x14ac:dyDescent="0.2">
      <c r="H10738" s="36"/>
    </row>
    <row r="10739" spans="8:8" s="32" customFormat="1" ht="12.75" customHeight="1" x14ac:dyDescent="0.2">
      <c r="H10739" s="36"/>
    </row>
    <row r="10740" spans="8:8" s="32" customFormat="1" ht="12.75" customHeight="1" x14ac:dyDescent="0.2">
      <c r="H10740" s="36"/>
    </row>
    <row r="10741" spans="8:8" s="32" customFormat="1" ht="12.75" customHeight="1" x14ac:dyDescent="0.2">
      <c r="H10741" s="36"/>
    </row>
    <row r="10742" spans="8:8" s="32" customFormat="1" ht="12.75" customHeight="1" x14ac:dyDescent="0.2">
      <c r="H10742" s="36"/>
    </row>
    <row r="10743" spans="8:8" s="32" customFormat="1" ht="12.75" customHeight="1" x14ac:dyDescent="0.2">
      <c r="H10743" s="36"/>
    </row>
    <row r="10744" spans="8:8" s="32" customFormat="1" ht="12.75" customHeight="1" x14ac:dyDescent="0.2">
      <c r="H10744" s="36"/>
    </row>
    <row r="10745" spans="8:8" s="32" customFormat="1" ht="12.75" customHeight="1" x14ac:dyDescent="0.2">
      <c r="H10745" s="36"/>
    </row>
    <row r="10746" spans="8:8" s="32" customFormat="1" ht="12.75" customHeight="1" x14ac:dyDescent="0.2">
      <c r="H10746" s="36"/>
    </row>
    <row r="10747" spans="8:8" s="32" customFormat="1" ht="12.75" customHeight="1" x14ac:dyDescent="0.2">
      <c r="H10747" s="36"/>
    </row>
    <row r="10748" spans="8:8" s="32" customFormat="1" ht="12.75" customHeight="1" x14ac:dyDescent="0.2">
      <c r="H10748" s="36"/>
    </row>
    <row r="10749" spans="8:8" s="32" customFormat="1" ht="12.75" customHeight="1" x14ac:dyDescent="0.2">
      <c r="H10749" s="36"/>
    </row>
    <row r="10750" spans="8:8" s="32" customFormat="1" ht="12.75" customHeight="1" x14ac:dyDescent="0.2">
      <c r="H10750" s="36"/>
    </row>
    <row r="10751" spans="8:8" s="32" customFormat="1" ht="12.75" customHeight="1" x14ac:dyDescent="0.2">
      <c r="H10751" s="36"/>
    </row>
    <row r="10752" spans="8:8" s="32" customFormat="1" ht="12.75" customHeight="1" x14ac:dyDescent="0.2">
      <c r="H10752" s="36"/>
    </row>
    <row r="10753" spans="8:8" s="32" customFormat="1" ht="12.75" customHeight="1" x14ac:dyDescent="0.2">
      <c r="H10753" s="36"/>
    </row>
    <row r="10754" spans="8:8" s="32" customFormat="1" ht="12.75" customHeight="1" x14ac:dyDescent="0.2">
      <c r="H10754" s="36"/>
    </row>
    <row r="10755" spans="8:8" s="32" customFormat="1" ht="12.75" customHeight="1" x14ac:dyDescent="0.2">
      <c r="H10755" s="36"/>
    </row>
    <row r="10756" spans="8:8" s="32" customFormat="1" ht="12.75" customHeight="1" x14ac:dyDescent="0.2">
      <c r="H10756" s="36"/>
    </row>
    <row r="10757" spans="8:8" s="32" customFormat="1" ht="12.75" customHeight="1" x14ac:dyDescent="0.2">
      <c r="H10757" s="36"/>
    </row>
    <row r="10758" spans="8:8" s="32" customFormat="1" ht="12.75" customHeight="1" x14ac:dyDescent="0.2">
      <c r="H10758" s="36"/>
    </row>
    <row r="10759" spans="8:8" s="32" customFormat="1" ht="12.75" customHeight="1" x14ac:dyDescent="0.2">
      <c r="H10759" s="36"/>
    </row>
    <row r="10760" spans="8:8" s="32" customFormat="1" ht="12.75" customHeight="1" x14ac:dyDescent="0.2">
      <c r="H10760" s="36"/>
    </row>
    <row r="10761" spans="8:8" s="32" customFormat="1" ht="12.75" customHeight="1" x14ac:dyDescent="0.2">
      <c r="H10761" s="36"/>
    </row>
    <row r="10762" spans="8:8" s="32" customFormat="1" ht="12.75" customHeight="1" x14ac:dyDescent="0.2">
      <c r="H10762" s="36"/>
    </row>
    <row r="10763" spans="8:8" s="32" customFormat="1" ht="12.75" customHeight="1" x14ac:dyDescent="0.2">
      <c r="H10763" s="36"/>
    </row>
    <row r="10764" spans="8:8" s="32" customFormat="1" ht="12.75" customHeight="1" x14ac:dyDescent="0.2">
      <c r="H10764" s="36"/>
    </row>
    <row r="10765" spans="8:8" s="32" customFormat="1" ht="12.75" customHeight="1" x14ac:dyDescent="0.2">
      <c r="H10765" s="36"/>
    </row>
    <row r="10766" spans="8:8" s="32" customFormat="1" ht="12.75" customHeight="1" x14ac:dyDescent="0.2">
      <c r="H10766" s="36"/>
    </row>
    <row r="10767" spans="8:8" s="32" customFormat="1" ht="12.75" customHeight="1" x14ac:dyDescent="0.2">
      <c r="H10767" s="36"/>
    </row>
    <row r="10768" spans="8:8" s="32" customFormat="1" ht="12.75" customHeight="1" x14ac:dyDescent="0.2">
      <c r="H10768" s="36"/>
    </row>
    <row r="10769" spans="8:8" s="32" customFormat="1" ht="12.75" customHeight="1" x14ac:dyDescent="0.2">
      <c r="H10769" s="36"/>
    </row>
    <row r="10770" spans="8:8" s="32" customFormat="1" ht="12.75" customHeight="1" x14ac:dyDescent="0.2">
      <c r="H10770" s="36"/>
    </row>
    <row r="10771" spans="8:8" s="32" customFormat="1" ht="12.75" customHeight="1" x14ac:dyDescent="0.2">
      <c r="H10771" s="36"/>
    </row>
    <row r="10772" spans="8:8" s="32" customFormat="1" ht="12.75" customHeight="1" x14ac:dyDescent="0.2">
      <c r="H10772" s="36"/>
    </row>
    <row r="10773" spans="8:8" s="32" customFormat="1" ht="12.75" customHeight="1" x14ac:dyDescent="0.2">
      <c r="H10773" s="36"/>
    </row>
    <row r="10774" spans="8:8" s="32" customFormat="1" ht="12.75" customHeight="1" x14ac:dyDescent="0.2">
      <c r="H10774" s="36"/>
    </row>
    <row r="10775" spans="8:8" s="32" customFormat="1" ht="12.75" customHeight="1" x14ac:dyDescent="0.2">
      <c r="H10775" s="36"/>
    </row>
    <row r="10776" spans="8:8" s="32" customFormat="1" ht="12.75" customHeight="1" x14ac:dyDescent="0.2">
      <c r="H10776" s="36"/>
    </row>
    <row r="10777" spans="8:8" s="32" customFormat="1" ht="12.75" customHeight="1" x14ac:dyDescent="0.2">
      <c r="H10777" s="36"/>
    </row>
    <row r="10778" spans="8:8" s="32" customFormat="1" ht="12.75" customHeight="1" x14ac:dyDescent="0.2">
      <c r="H10778" s="36"/>
    </row>
    <row r="10779" spans="8:8" s="32" customFormat="1" ht="12.75" customHeight="1" x14ac:dyDescent="0.2">
      <c r="H10779" s="36"/>
    </row>
    <row r="10780" spans="8:8" s="32" customFormat="1" ht="12.75" customHeight="1" x14ac:dyDescent="0.2">
      <c r="H10780" s="36"/>
    </row>
    <row r="10781" spans="8:8" s="32" customFormat="1" ht="12.75" customHeight="1" x14ac:dyDescent="0.2">
      <c r="H10781" s="36"/>
    </row>
    <row r="10782" spans="8:8" s="32" customFormat="1" ht="12.75" customHeight="1" x14ac:dyDescent="0.2">
      <c r="H10782" s="36"/>
    </row>
    <row r="10783" spans="8:8" s="32" customFormat="1" ht="12.75" customHeight="1" x14ac:dyDescent="0.2">
      <c r="H10783" s="36"/>
    </row>
    <row r="10784" spans="8:8" s="32" customFormat="1" ht="12.75" customHeight="1" x14ac:dyDescent="0.2">
      <c r="H10784" s="36"/>
    </row>
    <row r="10785" spans="8:8" s="32" customFormat="1" ht="12.75" customHeight="1" x14ac:dyDescent="0.2">
      <c r="H10785" s="36"/>
    </row>
    <row r="10786" spans="8:8" s="32" customFormat="1" ht="12.75" customHeight="1" x14ac:dyDescent="0.2">
      <c r="H10786" s="36"/>
    </row>
    <row r="10787" spans="8:8" s="32" customFormat="1" ht="12.75" customHeight="1" x14ac:dyDescent="0.2">
      <c r="H10787" s="36"/>
    </row>
    <row r="10788" spans="8:8" s="32" customFormat="1" ht="12.75" customHeight="1" x14ac:dyDescent="0.2">
      <c r="H10788" s="36"/>
    </row>
    <row r="10789" spans="8:8" s="32" customFormat="1" ht="12.75" customHeight="1" x14ac:dyDescent="0.2">
      <c r="H10789" s="36"/>
    </row>
    <row r="10790" spans="8:8" s="32" customFormat="1" ht="12.75" customHeight="1" x14ac:dyDescent="0.2">
      <c r="H10790" s="36"/>
    </row>
    <row r="10791" spans="8:8" s="32" customFormat="1" ht="12.75" customHeight="1" x14ac:dyDescent="0.2">
      <c r="H10791" s="36"/>
    </row>
    <row r="10792" spans="8:8" s="32" customFormat="1" ht="12.75" customHeight="1" x14ac:dyDescent="0.2">
      <c r="H10792" s="36"/>
    </row>
    <row r="10793" spans="8:8" s="32" customFormat="1" ht="12.75" customHeight="1" x14ac:dyDescent="0.2">
      <c r="H10793" s="36"/>
    </row>
    <row r="10794" spans="8:8" s="32" customFormat="1" ht="12.75" customHeight="1" x14ac:dyDescent="0.2">
      <c r="H10794" s="36"/>
    </row>
    <row r="10795" spans="8:8" s="32" customFormat="1" ht="12.75" customHeight="1" x14ac:dyDescent="0.2">
      <c r="H10795" s="36"/>
    </row>
    <row r="10796" spans="8:8" s="32" customFormat="1" ht="12.75" customHeight="1" x14ac:dyDescent="0.2">
      <c r="H10796" s="36"/>
    </row>
    <row r="10797" spans="8:8" s="32" customFormat="1" ht="12.75" customHeight="1" x14ac:dyDescent="0.2">
      <c r="H10797" s="36"/>
    </row>
    <row r="10798" spans="8:8" s="32" customFormat="1" ht="12.75" customHeight="1" x14ac:dyDescent="0.2">
      <c r="H10798" s="36"/>
    </row>
    <row r="10799" spans="8:8" s="32" customFormat="1" ht="12.75" customHeight="1" x14ac:dyDescent="0.2">
      <c r="H10799" s="36"/>
    </row>
    <row r="10800" spans="8:8" s="32" customFormat="1" ht="12.75" customHeight="1" x14ac:dyDescent="0.2">
      <c r="H10800" s="36"/>
    </row>
    <row r="10801" spans="8:8" s="32" customFormat="1" ht="12.75" customHeight="1" x14ac:dyDescent="0.2">
      <c r="H10801" s="36"/>
    </row>
    <row r="10802" spans="8:8" s="32" customFormat="1" ht="12.75" customHeight="1" x14ac:dyDescent="0.2">
      <c r="H10802" s="36"/>
    </row>
    <row r="10803" spans="8:8" s="32" customFormat="1" ht="12.75" customHeight="1" x14ac:dyDescent="0.2">
      <c r="H10803" s="36"/>
    </row>
    <row r="10804" spans="8:8" s="32" customFormat="1" ht="12.75" customHeight="1" x14ac:dyDescent="0.2">
      <c r="H10804" s="36"/>
    </row>
    <row r="10805" spans="8:8" s="32" customFormat="1" ht="12.75" customHeight="1" x14ac:dyDescent="0.2">
      <c r="H10805" s="36"/>
    </row>
    <row r="10806" spans="8:8" s="32" customFormat="1" ht="12.75" customHeight="1" x14ac:dyDescent="0.2">
      <c r="H10806" s="36"/>
    </row>
    <row r="10807" spans="8:8" s="32" customFormat="1" ht="12.75" customHeight="1" x14ac:dyDescent="0.2">
      <c r="H10807" s="36"/>
    </row>
    <row r="10808" spans="8:8" s="32" customFormat="1" ht="12.75" customHeight="1" x14ac:dyDescent="0.2">
      <c r="H10808" s="36"/>
    </row>
    <row r="10809" spans="8:8" s="32" customFormat="1" ht="12.75" customHeight="1" x14ac:dyDescent="0.2">
      <c r="H10809" s="36"/>
    </row>
    <row r="10810" spans="8:8" s="32" customFormat="1" ht="12.75" customHeight="1" x14ac:dyDescent="0.2">
      <c r="H10810" s="36"/>
    </row>
    <row r="10811" spans="8:8" s="32" customFormat="1" ht="12.75" customHeight="1" x14ac:dyDescent="0.2">
      <c r="H10811" s="36"/>
    </row>
    <row r="10812" spans="8:8" s="32" customFormat="1" ht="12.75" customHeight="1" x14ac:dyDescent="0.2">
      <c r="H10812" s="36"/>
    </row>
    <row r="10813" spans="8:8" s="32" customFormat="1" ht="12.75" customHeight="1" x14ac:dyDescent="0.2">
      <c r="H10813" s="36"/>
    </row>
    <row r="10814" spans="8:8" s="32" customFormat="1" ht="12.75" customHeight="1" x14ac:dyDescent="0.2">
      <c r="H10814" s="36"/>
    </row>
    <row r="10815" spans="8:8" s="32" customFormat="1" ht="12.75" customHeight="1" x14ac:dyDescent="0.2">
      <c r="H10815" s="36"/>
    </row>
    <row r="10816" spans="8:8" s="32" customFormat="1" ht="12.75" customHeight="1" x14ac:dyDescent="0.2">
      <c r="H10816" s="36"/>
    </row>
    <row r="10817" spans="8:8" s="32" customFormat="1" ht="12.75" customHeight="1" x14ac:dyDescent="0.2">
      <c r="H10817" s="36"/>
    </row>
    <row r="10818" spans="8:8" s="32" customFormat="1" ht="12.75" customHeight="1" x14ac:dyDescent="0.2">
      <c r="H10818" s="36"/>
    </row>
    <row r="10819" spans="8:8" s="32" customFormat="1" ht="12.75" customHeight="1" x14ac:dyDescent="0.2">
      <c r="H10819" s="36"/>
    </row>
    <row r="10820" spans="8:8" s="32" customFormat="1" ht="12.75" customHeight="1" x14ac:dyDescent="0.2">
      <c r="H10820" s="36"/>
    </row>
    <row r="10821" spans="8:8" s="32" customFormat="1" ht="12.75" customHeight="1" x14ac:dyDescent="0.2">
      <c r="H10821" s="36"/>
    </row>
    <row r="10822" spans="8:8" s="32" customFormat="1" ht="12.75" customHeight="1" x14ac:dyDescent="0.2">
      <c r="H10822" s="36"/>
    </row>
    <row r="10823" spans="8:8" s="32" customFormat="1" ht="12.75" customHeight="1" x14ac:dyDescent="0.2">
      <c r="H10823" s="36"/>
    </row>
    <row r="10824" spans="8:8" s="32" customFormat="1" ht="12.75" customHeight="1" x14ac:dyDescent="0.2">
      <c r="H10824" s="36"/>
    </row>
    <row r="10825" spans="8:8" s="32" customFormat="1" ht="12.75" customHeight="1" x14ac:dyDescent="0.2">
      <c r="H10825" s="36"/>
    </row>
    <row r="10826" spans="8:8" s="32" customFormat="1" ht="12.75" customHeight="1" x14ac:dyDescent="0.2">
      <c r="H10826" s="36"/>
    </row>
    <row r="10827" spans="8:8" s="32" customFormat="1" ht="12.75" customHeight="1" x14ac:dyDescent="0.2">
      <c r="H10827" s="36"/>
    </row>
    <row r="10828" spans="8:8" s="32" customFormat="1" ht="12.75" customHeight="1" x14ac:dyDescent="0.2">
      <c r="H10828" s="36"/>
    </row>
    <row r="10829" spans="8:8" s="32" customFormat="1" ht="12.75" customHeight="1" x14ac:dyDescent="0.2">
      <c r="H10829" s="36"/>
    </row>
    <row r="10830" spans="8:8" s="32" customFormat="1" ht="12.75" customHeight="1" x14ac:dyDescent="0.2">
      <c r="H10830" s="36"/>
    </row>
    <row r="10831" spans="8:8" s="32" customFormat="1" ht="12.75" customHeight="1" x14ac:dyDescent="0.2">
      <c r="H10831" s="36"/>
    </row>
    <row r="10832" spans="8:8" s="32" customFormat="1" ht="12.75" customHeight="1" x14ac:dyDescent="0.2">
      <c r="H10832" s="36"/>
    </row>
    <row r="10833" spans="8:8" s="32" customFormat="1" ht="12.75" customHeight="1" x14ac:dyDescent="0.2">
      <c r="H10833" s="36"/>
    </row>
    <row r="10834" spans="8:8" s="32" customFormat="1" ht="12.75" customHeight="1" x14ac:dyDescent="0.2">
      <c r="H10834" s="36"/>
    </row>
    <row r="10835" spans="8:8" s="32" customFormat="1" ht="12.75" customHeight="1" x14ac:dyDescent="0.2">
      <c r="H10835" s="36"/>
    </row>
    <row r="10836" spans="8:8" s="32" customFormat="1" ht="12.75" customHeight="1" x14ac:dyDescent="0.2">
      <c r="H10836" s="36"/>
    </row>
    <row r="10837" spans="8:8" s="32" customFormat="1" ht="12.75" customHeight="1" x14ac:dyDescent="0.2">
      <c r="H10837" s="36"/>
    </row>
    <row r="10838" spans="8:8" s="32" customFormat="1" ht="12.75" customHeight="1" x14ac:dyDescent="0.2">
      <c r="H10838" s="36"/>
    </row>
    <row r="10839" spans="8:8" s="32" customFormat="1" ht="12.75" customHeight="1" x14ac:dyDescent="0.2">
      <c r="H10839" s="36"/>
    </row>
    <row r="10840" spans="8:8" s="32" customFormat="1" ht="12.75" customHeight="1" x14ac:dyDescent="0.2">
      <c r="H10840" s="36"/>
    </row>
    <row r="10841" spans="8:8" s="32" customFormat="1" ht="12.75" customHeight="1" x14ac:dyDescent="0.2">
      <c r="H10841" s="36"/>
    </row>
    <row r="10842" spans="8:8" s="32" customFormat="1" ht="12.75" customHeight="1" x14ac:dyDescent="0.2">
      <c r="H10842" s="36"/>
    </row>
    <row r="10843" spans="8:8" s="32" customFormat="1" ht="12.75" customHeight="1" x14ac:dyDescent="0.2">
      <c r="H10843" s="36"/>
    </row>
    <row r="10844" spans="8:8" s="32" customFormat="1" ht="12.75" customHeight="1" x14ac:dyDescent="0.2">
      <c r="H10844" s="36"/>
    </row>
    <row r="10845" spans="8:8" s="32" customFormat="1" ht="12.75" customHeight="1" x14ac:dyDescent="0.2">
      <c r="H10845" s="36"/>
    </row>
    <row r="10846" spans="8:8" s="32" customFormat="1" ht="12.75" customHeight="1" x14ac:dyDescent="0.2">
      <c r="H10846" s="36"/>
    </row>
    <row r="10847" spans="8:8" s="32" customFormat="1" ht="12.75" customHeight="1" x14ac:dyDescent="0.2">
      <c r="H10847" s="36"/>
    </row>
    <row r="10848" spans="8:8" s="32" customFormat="1" ht="12.75" customHeight="1" x14ac:dyDescent="0.2">
      <c r="H10848" s="36"/>
    </row>
    <row r="10849" spans="8:8" s="32" customFormat="1" ht="12.75" customHeight="1" x14ac:dyDescent="0.2">
      <c r="H10849" s="36"/>
    </row>
    <row r="10850" spans="8:8" s="32" customFormat="1" ht="12.75" customHeight="1" x14ac:dyDescent="0.2">
      <c r="H10850" s="36"/>
    </row>
    <row r="10851" spans="8:8" s="32" customFormat="1" ht="12.75" customHeight="1" x14ac:dyDescent="0.2">
      <c r="H10851" s="36"/>
    </row>
    <row r="10852" spans="8:8" s="32" customFormat="1" ht="12.75" customHeight="1" x14ac:dyDescent="0.2">
      <c r="H10852" s="36"/>
    </row>
    <row r="10853" spans="8:8" s="32" customFormat="1" ht="12.75" customHeight="1" x14ac:dyDescent="0.2">
      <c r="H10853" s="36"/>
    </row>
    <row r="10854" spans="8:8" s="32" customFormat="1" ht="12.75" customHeight="1" x14ac:dyDescent="0.2">
      <c r="H10854" s="36"/>
    </row>
    <row r="10855" spans="8:8" s="32" customFormat="1" ht="12.75" customHeight="1" x14ac:dyDescent="0.2">
      <c r="H10855" s="36"/>
    </row>
    <row r="10856" spans="8:8" s="32" customFormat="1" ht="12.75" customHeight="1" x14ac:dyDescent="0.2">
      <c r="H10856" s="36"/>
    </row>
    <row r="10857" spans="8:8" s="32" customFormat="1" ht="12.75" customHeight="1" x14ac:dyDescent="0.2">
      <c r="H10857" s="36"/>
    </row>
    <row r="10858" spans="8:8" s="32" customFormat="1" ht="12.75" customHeight="1" x14ac:dyDescent="0.2">
      <c r="H10858" s="36"/>
    </row>
    <row r="10859" spans="8:8" s="32" customFormat="1" ht="12.75" customHeight="1" x14ac:dyDescent="0.2">
      <c r="H10859" s="36"/>
    </row>
    <row r="10860" spans="8:8" s="32" customFormat="1" ht="12.75" customHeight="1" x14ac:dyDescent="0.2">
      <c r="H10860" s="36"/>
    </row>
    <row r="10861" spans="8:8" s="32" customFormat="1" ht="12.75" customHeight="1" x14ac:dyDescent="0.2">
      <c r="H10861" s="36"/>
    </row>
    <row r="10862" spans="8:8" s="32" customFormat="1" ht="12.75" customHeight="1" x14ac:dyDescent="0.2">
      <c r="H10862" s="36"/>
    </row>
    <row r="10863" spans="8:8" s="32" customFormat="1" ht="12.75" customHeight="1" x14ac:dyDescent="0.2">
      <c r="H10863" s="36"/>
    </row>
    <row r="10864" spans="8:8" s="32" customFormat="1" ht="12.75" customHeight="1" x14ac:dyDescent="0.2">
      <c r="H10864" s="36"/>
    </row>
    <row r="10865" spans="8:8" s="32" customFormat="1" ht="12.75" customHeight="1" x14ac:dyDescent="0.2">
      <c r="H10865" s="36"/>
    </row>
    <row r="10866" spans="8:8" s="32" customFormat="1" ht="12.75" customHeight="1" x14ac:dyDescent="0.2">
      <c r="H10866" s="36"/>
    </row>
    <row r="10867" spans="8:8" s="32" customFormat="1" ht="12.75" customHeight="1" x14ac:dyDescent="0.2">
      <c r="H10867" s="36"/>
    </row>
    <row r="10868" spans="8:8" s="32" customFormat="1" ht="12.75" customHeight="1" x14ac:dyDescent="0.2">
      <c r="H10868" s="36"/>
    </row>
    <row r="10869" spans="8:8" s="32" customFormat="1" ht="12.75" customHeight="1" x14ac:dyDescent="0.2">
      <c r="H10869" s="36"/>
    </row>
    <row r="10870" spans="8:8" s="32" customFormat="1" ht="12.75" customHeight="1" x14ac:dyDescent="0.2">
      <c r="H10870" s="36"/>
    </row>
    <row r="10871" spans="8:8" s="32" customFormat="1" ht="12.75" customHeight="1" x14ac:dyDescent="0.2">
      <c r="H10871" s="36"/>
    </row>
    <row r="10872" spans="8:8" s="32" customFormat="1" ht="12.75" customHeight="1" x14ac:dyDescent="0.2">
      <c r="H10872" s="36"/>
    </row>
    <row r="10873" spans="8:8" s="32" customFormat="1" ht="12.75" customHeight="1" x14ac:dyDescent="0.2">
      <c r="H10873" s="36"/>
    </row>
    <row r="10874" spans="8:8" s="32" customFormat="1" ht="12.75" customHeight="1" x14ac:dyDescent="0.2">
      <c r="H10874" s="36"/>
    </row>
    <row r="10875" spans="8:8" s="32" customFormat="1" ht="12.75" customHeight="1" x14ac:dyDescent="0.2">
      <c r="H10875" s="36"/>
    </row>
    <row r="10876" spans="8:8" s="32" customFormat="1" ht="12.75" customHeight="1" x14ac:dyDescent="0.2">
      <c r="H10876" s="36"/>
    </row>
    <row r="10877" spans="8:8" s="32" customFormat="1" ht="12.75" customHeight="1" x14ac:dyDescent="0.2">
      <c r="H10877" s="36"/>
    </row>
    <row r="10878" spans="8:8" s="32" customFormat="1" ht="12.75" customHeight="1" x14ac:dyDescent="0.2">
      <c r="H10878" s="36"/>
    </row>
    <row r="10879" spans="8:8" s="32" customFormat="1" ht="12.75" customHeight="1" x14ac:dyDescent="0.2">
      <c r="H10879" s="36"/>
    </row>
    <row r="10880" spans="8:8" s="32" customFormat="1" ht="12.75" customHeight="1" x14ac:dyDescent="0.2">
      <c r="H10880" s="36"/>
    </row>
    <row r="10881" spans="8:8" s="32" customFormat="1" ht="12.75" customHeight="1" x14ac:dyDescent="0.2">
      <c r="H10881" s="36"/>
    </row>
    <row r="10882" spans="8:8" s="32" customFormat="1" ht="12.75" customHeight="1" x14ac:dyDescent="0.2">
      <c r="H10882" s="36"/>
    </row>
    <row r="10883" spans="8:8" s="32" customFormat="1" ht="12.75" customHeight="1" x14ac:dyDescent="0.2">
      <c r="H10883" s="36"/>
    </row>
    <row r="10884" spans="8:8" s="32" customFormat="1" ht="12.75" customHeight="1" x14ac:dyDescent="0.2">
      <c r="H10884" s="36"/>
    </row>
    <row r="10885" spans="8:8" s="32" customFormat="1" ht="12.75" customHeight="1" x14ac:dyDescent="0.2">
      <c r="H10885" s="36"/>
    </row>
    <row r="10886" spans="8:8" s="32" customFormat="1" ht="12.75" customHeight="1" x14ac:dyDescent="0.2">
      <c r="H10886" s="36"/>
    </row>
    <row r="10887" spans="8:8" s="32" customFormat="1" ht="12.75" customHeight="1" x14ac:dyDescent="0.2">
      <c r="H10887" s="36"/>
    </row>
    <row r="10888" spans="8:8" s="32" customFormat="1" ht="12.75" customHeight="1" x14ac:dyDescent="0.2">
      <c r="H10888" s="36"/>
    </row>
    <row r="10889" spans="8:8" s="32" customFormat="1" ht="12.75" customHeight="1" x14ac:dyDescent="0.2">
      <c r="H10889" s="36"/>
    </row>
    <row r="10890" spans="8:8" s="32" customFormat="1" ht="12.75" customHeight="1" x14ac:dyDescent="0.2">
      <c r="H10890" s="36"/>
    </row>
    <row r="10891" spans="8:8" s="32" customFormat="1" ht="12.75" customHeight="1" x14ac:dyDescent="0.2">
      <c r="H10891" s="36"/>
    </row>
    <row r="10892" spans="8:8" s="32" customFormat="1" ht="12.75" customHeight="1" x14ac:dyDescent="0.2">
      <c r="H10892" s="36"/>
    </row>
    <row r="10893" spans="8:8" s="32" customFormat="1" ht="12.75" customHeight="1" x14ac:dyDescent="0.2">
      <c r="H10893" s="36"/>
    </row>
    <row r="10894" spans="8:8" s="32" customFormat="1" ht="12.75" customHeight="1" x14ac:dyDescent="0.2">
      <c r="H10894" s="36"/>
    </row>
    <row r="10895" spans="8:8" s="32" customFormat="1" ht="12.75" customHeight="1" x14ac:dyDescent="0.2">
      <c r="H10895" s="36"/>
    </row>
    <row r="10896" spans="8:8" s="32" customFormat="1" ht="12.75" customHeight="1" x14ac:dyDescent="0.2">
      <c r="H10896" s="36"/>
    </row>
    <row r="10897" spans="8:8" s="32" customFormat="1" ht="12.75" customHeight="1" x14ac:dyDescent="0.2">
      <c r="H10897" s="36"/>
    </row>
    <row r="10898" spans="8:8" s="32" customFormat="1" ht="12.75" customHeight="1" x14ac:dyDescent="0.2">
      <c r="H10898" s="36"/>
    </row>
    <row r="10899" spans="8:8" s="32" customFormat="1" ht="12.75" customHeight="1" x14ac:dyDescent="0.2">
      <c r="H10899" s="36"/>
    </row>
    <row r="10900" spans="8:8" s="32" customFormat="1" ht="12.75" customHeight="1" x14ac:dyDescent="0.2">
      <c r="H10900" s="36"/>
    </row>
    <row r="10901" spans="8:8" s="32" customFormat="1" ht="12.75" customHeight="1" x14ac:dyDescent="0.2">
      <c r="H10901" s="36"/>
    </row>
    <row r="10902" spans="8:8" s="32" customFormat="1" ht="12.75" customHeight="1" x14ac:dyDescent="0.2">
      <c r="H10902" s="36"/>
    </row>
    <row r="10903" spans="8:8" s="32" customFormat="1" ht="12.75" customHeight="1" x14ac:dyDescent="0.2">
      <c r="H10903" s="36"/>
    </row>
    <row r="10904" spans="8:8" s="32" customFormat="1" ht="12.75" customHeight="1" x14ac:dyDescent="0.2">
      <c r="H10904" s="36"/>
    </row>
    <row r="10905" spans="8:8" s="32" customFormat="1" ht="12.75" customHeight="1" x14ac:dyDescent="0.2">
      <c r="H10905" s="36"/>
    </row>
    <row r="10906" spans="8:8" s="32" customFormat="1" ht="12.75" customHeight="1" x14ac:dyDescent="0.2">
      <c r="H10906" s="36"/>
    </row>
    <row r="10907" spans="8:8" s="32" customFormat="1" ht="12.75" customHeight="1" x14ac:dyDescent="0.2">
      <c r="H10907" s="36"/>
    </row>
    <row r="10908" spans="8:8" s="32" customFormat="1" ht="12.75" customHeight="1" x14ac:dyDescent="0.2">
      <c r="H10908" s="36"/>
    </row>
    <row r="10909" spans="8:8" s="32" customFormat="1" ht="12.75" customHeight="1" x14ac:dyDescent="0.2">
      <c r="H10909" s="36"/>
    </row>
    <row r="10910" spans="8:8" s="32" customFormat="1" ht="12.75" customHeight="1" x14ac:dyDescent="0.2">
      <c r="H10910" s="36"/>
    </row>
    <row r="10911" spans="8:8" s="32" customFormat="1" ht="12.75" customHeight="1" x14ac:dyDescent="0.2">
      <c r="H10911" s="36"/>
    </row>
    <row r="10912" spans="8:8" s="32" customFormat="1" ht="12.75" customHeight="1" x14ac:dyDescent="0.2">
      <c r="H10912" s="36"/>
    </row>
    <row r="10913" spans="8:8" s="32" customFormat="1" ht="12.75" customHeight="1" x14ac:dyDescent="0.2">
      <c r="H10913" s="36"/>
    </row>
    <row r="10914" spans="8:8" s="32" customFormat="1" ht="12.75" customHeight="1" x14ac:dyDescent="0.2">
      <c r="H10914" s="36"/>
    </row>
    <row r="10915" spans="8:8" s="32" customFormat="1" ht="12.75" customHeight="1" x14ac:dyDescent="0.2">
      <c r="H10915" s="36"/>
    </row>
    <row r="10916" spans="8:8" s="32" customFormat="1" ht="12.75" customHeight="1" x14ac:dyDescent="0.2">
      <c r="H10916" s="36"/>
    </row>
    <row r="10917" spans="8:8" s="32" customFormat="1" ht="12.75" customHeight="1" x14ac:dyDescent="0.2">
      <c r="H10917" s="36"/>
    </row>
    <row r="10918" spans="8:8" s="32" customFormat="1" ht="12.75" customHeight="1" x14ac:dyDescent="0.2">
      <c r="H10918" s="36"/>
    </row>
    <row r="10919" spans="8:8" s="32" customFormat="1" ht="12.75" customHeight="1" x14ac:dyDescent="0.2">
      <c r="H10919" s="36"/>
    </row>
    <row r="10920" spans="8:8" s="32" customFormat="1" ht="12.75" customHeight="1" x14ac:dyDescent="0.2">
      <c r="H10920" s="36"/>
    </row>
    <row r="10921" spans="8:8" s="32" customFormat="1" ht="12.75" customHeight="1" x14ac:dyDescent="0.2">
      <c r="H10921" s="36"/>
    </row>
    <row r="10922" spans="8:8" s="32" customFormat="1" ht="12.75" customHeight="1" x14ac:dyDescent="0.2">
      <c r="H10922" s="36"/>
    </row>
    <row r="10923" spans="8:8" s="32" customFormat="1" ht="12.75" customHeight="1" x14ac:dyDescent="0.2">
      <c r="H10923" s="36"/>
    </row>
    <row r="10924" spans="8:8" s="32" customFormat="1" ht="12.75" customHeight="1" x14ac:dyDescent="0.2">
      <c r="H10924" s="36"/>
    </row>
    <row r="10925" spans="8:8" s="32" customFormat="1" ht="12.75" customHeight="1" x14ac:dyDescent="0.2">
      <c r="H10925" s="36"/>
    </row>
    <row r="10926" spans="8:8" s="32" customFormat="1" ht="12.75" customHeight="1" x14ac:dyDescent="0.2">
      <c r="H10926" s="36"/>
    </row>
    <row r="10927" spans="8:8" s="32" customFormat="1" ht="12.75" customHeight="1" x14ac:dyDescent="0.2">
      <c r="H10927" s="36"/>
    </row>
    <row r="10928" spans="8:8" s="32" customFormat="1" ht="12.75" customHeight="1" x14ac:dyDescent="0.2">
      <c r="H10928" s="36"/>
    </row>
    <row r="10929" spans="8:8" s="32" customFormat="1" ht="12.75" customHeight="1" x14ac:dyDescent="0.2">
      <c r="H10929" s="36"/>
    </row>
    <row r="10930" spans="8:8" s="32" customFormat="1" ht="12.75" customHeight="1" x14ac:dyDescent="0.2">
      <c r="H10930" s="36"/>
    </row>
    <row r="10931" spans="8:8" s="32" customFormat="1" ht="12.75" customHeight="1" x14ac:dyDescent="0.2">
      <c r="H10931" s="36"/>
    </row>
    <row r="10932" spans="8:8" s="32" customFormat="1" ht="12.75" customHeight="1" x14ac:dyDescent="0.2">
      <c r="H10932" s="36"/>
    </row>
    <row r="10933" spans="8:8" s="32" customFormat="1" ht="12.75" customHeight="1" x14ac:dyDescent="0.2">
      <c r="H10933" s="36"/>
    </row>
    <row r="10934" spans="8:8" s="32" customFormat="1" ht="12.75" customHeight="1" x14ac:dyDescent="0.2">
      <c r="H10934" s="36"/>
    </row>
    <row r="10935" spans="8:8" s="32" customFormat="1" ht="12.75" customHeight="1" x14ac:dyDescent="0.2">
      <c r="H10935" s="36"/>
    </row>
    <row r="10936" spans="8:8" s="32" customFormat="1" ht="12.75" customHeight="1" x14ac:dyDescent="0.2">
      <c r="H10936" s="36"/>
    </row>
    <row r="10937" spans="8:8" s="32" customFormat="1" ht="12.75" customHeight="1" x14ac:dyDescent="0.2">
      <c r="H10937" s="36"/>
    </row>
    <row r="10938" spans="8:8" s="32" customFormat="1" ht="12.75" customHeight="1" x14ac:dyDescent="0.2">
      <c r="H10938" s="36"/>
    </row>
    <row r="10939" spans="8:8" s="32" customFormat="1" ht="12.75" customHeight="1" x14ac:dyDescent="0.2">
      <c r="H10939" s="36"/>
    </row>
    <row r="10940" spans="8:8" s="32" customFormat="1" ht="12.75" customHeight="1" x14ac:dyDescent="0.2">
      <c r="H10940" s="36"/>
    </row>
    <row r="10941" spans="8:8" s="32" customFormat="1" ht="12.75" customHeight="1" x14ac:dyDescent="0.2">
      <c r="H10941" s="36"/>
    </row>
    <row r="10942" spans="8:8" s="32" customFormat="1" ht="12.75" customHeight="1" x14ac:dyDescent="0.2">
      <c r="H10942" s="36"/>
    </row>
    <row r="10943" spans="8:8" s="32" customFormat="1" ht="12.75" customHeight="1" x14ac:dyDescent="0.2">
      <c r="H10943" s="36"/>
    </row>
    <row r="10944" spans="8:8" s="32" customFormat="1" ht="12.75" customHeight="1" x14ac:dyDescent="0.2">
      <c r="H10944" s="36"/>
    </row>
    <row r="10945" spans="8:8" s="32" customFormat="1" ht="12.75" customHeight="1" x14ac:dyDescent="0.2">
      <c r="H10945" s="36"/>
    </row>
    <row r="10946" spans="8:8" s="32" customFormat="1" ht="12.75" customHeight="1" x14ac:dyDescent="0.2">
      <c r="H10946" s="36"/>
    </row>
    <row r="10947" spans="8:8" s="32" customFormat="1" ht="12.75" customHeight="1" x14ac:dyDescent="0.2">
      <c r="H10947" s="36"/>
    </row>
    <row r="10948" spans="8:8" s="32" customFormat="1" ht="12.75" customHeight="1" x14ac:dyDescent="0.2">
      <c r="H10948" s="36"/>
    </row>
    <row r="10949" spans="8:8" s="32" customFormat="1" ht="12.75" customHeight="1" x14ac:dyDescent="0.2">
      <c r="H10949" s="36"/>
    </row>
    <row r="10950" spans="8:8" s="32" customFormat="1" ht="12.75" customHeight="1" x14ac:dyDescent="0.2">
      <c r="H10950" s="36"/>
    </row>
    <row r="10951" spans="8:8" s="32" customFormat="1" ht="12.75" customHeight="1" x14ac:dyDescent="0.2">
      <c r="H10951" s="36"/>
    </row>
    <row r="10952" spans="8:8" s="32" customFormat="1" ht="12.75" customHeight="1" x14ac:dyDescent="0.2">
      <c r="H10952" s="36"/>
    </row>
    <row r="10953" spans="8:8" s="32" customFormat="1" ht="12.75" customHeight="1" x14ac:dyDescent="0.2">
      <c r="H10953" s="36"/>
    </row>
    <row r="10954" spans="8:8" s="32" customFormat="1" ht="12.75" customHeight="1" x14ac:dyDescent="0.2">
      <c r="H10954" s="36"/>
    </row>
    <row r="10955" spans="8:8" s="32" customFormat="1" ht="12.75" customHeight="1" x14ac:dyDescent="0.2">
      <c r="H10955" s="36"/>
    </row>
    <row r="10956" spans="8:8" s="32" customFormat="1" ht="12.75" customHeight="1" x14ac:dyDescent="0.2">
      <c r="H10956" s="36"/>
    </row>
    <row r="10957" spans="8:8" s="32" customFormat="1" ht="12.75" customHeight="1" x14ac:dyDescent="0.2">
      <c r="H10957" s="36"/>
    </row>
    <row r="10958" spans="8:8" s="32" customFormat="1" ht="12.75" customHeight="1" x14ac:dyDescent="0.2">
      <c r="H10958" s="36"/>
    </row>
    <row r="10959" spans="8:8" s="32" customFormat="1" ht="12.75" customHeight="1" x14ac:dyDescent="0.2">
      <c r="H10959" s="36"/>
    </row>
    <row r="10960" spans="8:8" s="32" customFormat="1" ht="12.75" customHeight="1" x14ac:dyDescent="0.2">
      <c r="H10960" s="36"/>
    </row>
    <row r="10961" spans="8:8" s="32" customFormat="1" ht="12.75" customHeight="1" x14ac:dyDescent="0.2">
      <c r="H10961" s="36"/>
    </row>
    <row r="10962" spans="8:8" s="32" customFormat="1" ht="12.75" customHeight="1" x14ac:dyDescent="0.2">
      <c r="H10962" s="36"/>
    </row>
    <row r="10963" spans="8:8" s="32" customFormat="1" ht="12.75" customHeight="1" x14ac:dyDescent="0.2">
      <c r="H10963" s="36"/>
    </row>
    <row r="10964" spans="8:8" s="32" customFormat="1" ht="12.75" customHeight="1" x14ac:dyDescent="0.2">
      <c r="H10964" s="36"/>
    </row>
    <row r="10965" spans="8:8" s="32" customFormat="1" ht="12.75" customHeight="1" x14ac:dyDescent="0.2">
      <c r="H10965" s="36"/>
    </row>
    <row r="10966" spans="8:8" s="32" customFormat="1" ht="12.75" customHeight="1" x14ac:dyDescent="0.2">
      <c r="H10966" s="36"/>
    </row>
    <row r="10967" spans="8:8" s="32" customFormat="1" ht="12.75" customHeight="1" x14ac:dyDescent="0.2">
      <c r="H10967" s="36"/>
    </row>
    <row r="10968" spans="8:8" s="32" customFormat="1" ht="12.75" customHeight="1" x14ac:dyDescent="0.2">
      <c r="H10968" s="36"/>
    </row>
    <row r="10969" spans="8:8" s="32" customFormat="1" ht="12.75" customHeight="1" x14ac:dyDescent="0.2">
      <c r="H10969" s="36"/>
    </row>
    <row r="10970" spans="8:8" s="32" customFormat="1" ht="12.75" customHeight="1" x14ac:dyDescent="0.2">
      <c r="H10970" s="36"/>
    </row>
    <row r="10971" spans="8:8" s="32" customFormat="1" ht="12.75" customHeight="1" x14ac:dyDescent="0.2">
      <c r="H10971" s="36"/>
    </row>
    <row r="10972" spans="8:8" s="32" customFormat="1" ht="12.75" customHeight="1" x14ac:dyDescent="0.2">
      <c r="H10972" s="36"/>
    </row>
    <row r="10973" spans="8:8" s="32" customFormat="1" ht="12.75" customHeight="1" x14ac:dyDescent="0.2">
      <c r="H10973" s="36"/>
    </row>
    <row r="10974" spans="8:8" s="32" customFormat="1" ht="12.75" customHeight="1" x14ac:dyDescent="0.2">
      <c r="H10974" s="36"/>
    </row>
    <row r="10975" spans="8:8" s="32" customFormat="1" ht="12.75" customHeight="1" x14ac:dyDescent="0.2">
      <c r="H10975" s="36"/>
    </row>
    <row r="10976" spans="8:8" s="32" customFormat="1" ht="12.75" customHeight="1" x14ac:dyDescent="0.2">
      <c r="H10976" s="36"/>
    </row>
    <row r="10977" spans="8:8" s="32" customFormat="1" ht="12.75" customHeight="1" x14ac:dyDescent="0.2">
      <c r="H10977" s="36"/>
    </row>
    <row r="10978" spans="8:8" s="32" customFormat="1" ht="12.75" customHeight="1" x14ac:dyDescent="0.2">
      <c r="H10978" s="36"/>
    </row>
    <row r="10979" spans="8:8" s="32" customFormat="1" ht="12.75" customHeight="1" x14ac:dyDescent="0.2">
      <c r="H10979" s="36"/>
    </row>
    <row r="10980" spans="8:8" s="32" customFormat="1" ht="12.75" customHeight="1" x14ac:dyDescent="0.2">
      <c r="H10980" s="36"/>
    </row>
    <row r="10981" spans="8:8" s="32" customFormat="1" ht="12.75" customHeight="1" x14ac:dyDescent="0.2">
      <c r="H10981" s="36"/>
    </row>
    <row r="10982" spans="8:8" s="32" customFormat="1" ht="12.75" customHeight="1" x14ac:dyDescent="0.2">
      <c r="H10982" s="36"/>
    </row>
    <row r="10983" spans="8:8" s="32" customFormat="1" ht="12.75" customHeight="1" x14ac:dyDescent="0.2">
      <c r="H10983" s="36"/>
    </row>
    <row r="10984" spans="8:8" s="32" customFormat="1" ht="12.75" customHeight="1" x14ac:dyDescent="0.2">
      <c r="H10984" s="36"/>
    </row>
    <row r="10985" spans="8:8" s="32" customFormat="1" ht="12.75" customHeight="1" x14ac:dyDescent="0.2">
      <c r="H10985" s="36"/>
    </row>
    <row r="10986" spans="8:8" s="32" customFormat="1" ht="12.75" customHeight="1" x14ac:dyDescent="0.2">
      <c r="H10986" s="36"/>
    </row>
    <row r="10987" spans="8:8" s="32" customFormat="1" ht="12.75" customHeight="1" x14ac:dyDescent="0.2">
      <c r="H10987" s="36"/>
    </row>
    <row r="10988" spans="8:8" s="32" customFormat="1" ht="12.75" customHeight="1" x14ac:dyDescent="0.2">
      <c r="H10988" s="36"/>
    </row>
    <row r="10989" spans="8:8" s="32" customFormat="1" ht="12.75" customHeight="1" x14ac:dyDescent="0.2">
      <c r="H10989" s="36"/>
    </row>
    <row r="10990" spans="8:8" s="32" customFormat="1" ht="12.75" customHeight="1" x14ac:dyDescent="0.2">
      <c r="H10990" s="36"/>
    </row>
    <row r="10991" spans="8:8" s="32" customFormat="1" ht="12.75" customHeight="1" x14ac:dyDescent="0.2">
      <c r="H10991" s="36"/>
    </row>
    <row r="10992" spans="8:8" s="32" customFormat="1" ht="12.75" customHeight="1" x14ac:dyDescent="0.2">
      <c r="H10992" s="36"/>
    </row>
  </sheetData>
  <sheetProtection password="FFCE" sheet="1"/>
  <customSheetViews>
    <customSheetView guid="{0AEBBD8E-C796-45A2-B4B1-3E6FBD55C385}">
      <selection activeCell="E17" sqref="E17"/>
      <pageMargins left="0.7" right="0.7" top="0.78740157499999996" bottom="0.78740157499999996" header="0.3" footer="0.3"/>
      <pageSetup paperSize="9" orientation="portrait" r:id="rId1"/>
    </customSheetView>
  </customSheetViews>
  <mergeCells count="3">
    <mergeCell ref="A4:H4"/>
    <mergeCell ref="C2:F2"/>
    <mergeCell ref="B7:G7"/>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66"/>
  </sheetPr>
  <dimension ref="A1:G7"/>
  <sheetViews>
    <sheetView workbookViewId="0">
      <selection sqref="A1:G1"/>
    </sheetView>
  </sheetViews>
  <sheetFormatPr defaultRowHeight="12.75" x14ac:dyDescent="0.2"/>
  <cols>
    <col min="1" max="1" width="4.28515625" style="54" customWidth="1"/>
    <col min="2" max="2" width="14.42578125" style="54" customWidth="1"/>
    <col min="3" max="3" width="38.28515625" style="78" customWidth="1"/>
    <col min="4" max="4" width="4.5703125" style="54" customWidth="1"/>
    <col min="5" max="5" width="10.5703125" style="54" customWidth="1"/>
    <col min="6" max="6" width="9.85546875" style="54" customWidth="1"/>
    <col min="7" max="7" width="12.7109375" style="54" customWidth="1"/>
    <col min="8" max="16384" width="9.140625" style="54"/>
  </cols>
  <sheetData>
    <row r="1" spans="1:7" ht="16.5" thickBot="1" x14ac:dyDescent="0.25">
      <c r="A1" s="320" t="s">
        <v>28</v>
      </c>
      <c r="B1" s="320"/>
      <c r="C1" s="321"/>
      <c r="D1" s="320"/>
      <c r="E1" s="320"/>
      <c r="F1" s="320"/>
      <c r="G1" s="320"/>
    </row>
    <row r="2" spans="1:7" ht="13.5" thickTop="1" x14ac:dyDescent="0.2">
      <c r="A2" s="55" t="s">
        <v>29</v>
      </c>
      <c r="B2" s="56"/>
      <c r="C2" s="322"/>
      <c r="D2" s="322"/>
      <c r="E2" s="322"/>
      <c r="F2" s="322"/>
      <c r="G2" s="323"/>
    </row>
    <row r="3" spans="1:7" x14ac:dyDescent="0.2">
      <c r="A3" s="57" t="s">
        <v>30</v>
      </c>
      <c r="B3" s="58"/>
      <c r="C3" s="324"/>
      <c r="D3" s="324"/>
      <c r="E3" s="324"/>
      <c r="F3" s="324"/>
      <c r="G3" s="325"/>
    </row>
    <row r="4" spans="1:7" ht="13.5" thickBot="1" x14ac:dyDescent="0.25">
      <c r="A4" s="59" t="s">
        <v>31</v>
      </c>
      <c r="B4" s="60"/>
      <c r="C4" s="326"/>
      <c r="D4" s="326"/>
      <c r="E4" s="326"/>
      <c r="F4" s="326"/>
      <c r="G4" s="327"/>
    </row>
    <row r="5" spans="1:7" ht="14.25" thickTop="1" thickBot="1" x14ac:dyDescent="0.25">
      <c r="B5" s="61"/>
      <c r="C5" s="62"/>
      <c r="D5" s="63"/>
    </row>
    <row r="6" spans="1:7" ht="13.5" thickBot="1" x14ac:dyDescent="0.25">
      <c r="A6" s="64" t="s">
        <v>32</v>
      </c>
      <c r="B6" s="65" t="s">
        <v>33</v>
      </c>
      <c r="C6" s="66" t="s">
        <v>34</v>
      </c>
      <c r="D6" s="67" t="s">
        <v>35</v>
      </c>
      <c r="E6" s="68" t="s">
        <v>36</v>
      </c>
      <c r="F6" s="69" t="s">
        <v>37</v>
      </c>
      <c r="G6" s="70" t="s">
        <v>38</v>
      </c>
    </row>
    <row r="7" spans="1:7" ht="14.25" thickTop="1" thickBot="1" x14ac:dyDescent="0.25">
      <c r="A7" s="71"/>
      <c r="B7" s="72"/>
      <c r="C7" s="73"/>
      <c r="D7" s="74"/>
      <c r="E7" s="75"/>
      <c r="F7" s="76"/>
      <c r="G7" s="77"/>
    </row>
  </sheetData>
  <sheetProtection password="FFCE" sheet="1"/>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heetViews>
  <sheetFormatPr defaultRowHeight="12.75" x14ac:dyDescent="0.2"/>
  <cols>
    <col min="1" max="1" width="10.5703125" customWidth="1"/>
    <col min="4" max="4" width="10.85546875" customWidth="1"/>
    <col min="5" max="5" width="13.7109375" customWidth="1"/>
    <col min="6" max="6" width="10.28515625" customWidth="1"/>
    <col min="7" max="7" width="6.5703125" customWidth="1"/>
    <col min="8" max="8" width="18.7109375" customWidth="1"/>
    <col min="15" max="16" width="0" hidden="1" customWidth="1"/>
    <col min="55" max="55" width="47.28515625" customWidth="1"/>
  </cols>
  <sheetData>
    <row r="1" spans="1:15" ht="13.5" customHeight="1" thickTop="1" x14ac:dyDescent="0.2">
      <c r="A1" s="23" t="s">
        <v>1</v>
      </c>
      <c r="B1" s="28" t="str">
        <f>Stavba!CisloStavby</f>
        <v>OŠ16-10-1</v>
      </c>
      <c r="C1" s="31" t="str">
        <f>Stavba!NazevStavby</f>
        <v>Zateplení objektu MŠ Kelčice č.p.75</v>
      </c>
      <c r="D1" s="31"/>
      <c r="E1" s="31"/>
      <c r="F1" s="31"/>
      <c r="G1" s="24"/>
      <c r="H1" s="33"/>
    </row>
    <row r="2" spans="1:15" ht="13.5" customHeight="1" thickBot="1" x14ac:dyDescent="0.25">
      <c r="A2" s="25" t="s">
        <v>27</v>
      </c>
      <c r="B2" s="148" t="s">
        <v>52</v>
      </c>
      <c r="C2" s="328" t="s">
        <v>51</v>
      </c>
      <c r="D2" s="317"/>
      <c r="E2" s="317"/>
      <c r="F2" s="317"/>
      <c r="G2" s="26" t="s">
        <v>15</v>
      </c>
      <c r="H2" s="34"/>
      <c r="O2" s="8" t="s">
        <v>175</v>
      </c>
    </row>
    <row r="3" spans="1:15" ht="13.5" customHeight="1" thickTop="1" x14ac:dyDescent="0.2">
      <c r="H3" s="35"/>
    </row>
    <row r="4" spans="1:15" ht="18" customHeight="1" x14ac:dyDescent="0.25">
      <c r="A4" s="316" t="s">
        <v>16</v>
      </c>
      <c r="B4" s="316"/>
      <c r="C4" s="316"/>
      <c r="D4" s="316"/>
      <c r="E4" s="316"/>
      <c r="F4" s="316"/>
      <c r="G4" s="316"/>
      <c r="H4" s="316"/>
    </row>
    <row r="5" spans="1:15" ht="12.75" customHeight="1" x14ac:dyDescent="0.2">
      <c r="H5" s="35"/>
    </row>
    <row r="6" spans="1:15" ht="15.75" customHeight="1" x14ac:dyDescent="0.25">
      <c r="A6" s="32" t="s">
        <v>24</v>
      </c>
      <c r="B6" s="29" t="str">
        <f>B2</f>
        <v>SO 00</v>
      </c>
      <c r="H6" s="35"/>
    </row>
    <row r="7" spans="1:15" ht="15.75" customHeight="1" x14ac:dyDescent="0.25">
      <c r="B7" s="318" t="str">
        <f>C2</f>
        <v>Ostatní a vedlejší náklady</v>
      </c>
      <c r="C7" s="319"/>
      <c r="D7" s="319"/>
      <c r="E7" s="319"/>
      <c r="F7" s="319"/>
      <c r="G7" s="319"/>
      <c r="H7" s="35"/>
    </row>
    <row r="8" spans="1:15" ht="12.75" customHeight="1" x14ac:dyDescent="0.2">
      <c r="H8" s="35"/>
    </row>
    <row r="9" spans="1:15" ht="12.75" customHeight="1" x14ac:dyDescent="0.2">
      <c r="A9" s="32" t="s">
        <v>26</v>
      </c>
      <c r="B9" s="32"/>
      <c r="C9" s="32"/>
      <c r="D9" s="32"/>
      <c r="E9" s="32"/>
      <c r="F9" s="32"/>
      <c r="G9" s="32"/>
      <c r="H9" s="36"/>
      <c r="I9" s="32"/>
      <c r="J9" s="32"/>
    </row>
    <row r="10" spans="1:15" ht="12.75" customHeight="1" x14ac:dyDescent="0.2">
      <c r="A10" s="32"/>
      <c r="B10" s="32"/>
      <c r="C10" s="32"/>
      <c r="D10" s="32"/>
      <c r="E10" s="32"/>
      <c r="F10" s="32"/>
      <c r="G10" s="32"/>
      <c r="H10" s="36"/>
      <c r="I10" s="32"/>
      <c r="J10" s="32"/>
    </row>
    <row r="11" spans="1:15" ht="12.75" customHeight="1" x14ac:dyDescent="0.2">
      <c r="A11" s="32"/>
      <c r="B11" s="32"/>
      <c r="C11" s="32"/>
      <c r="D11" s="32"/>
      <c r="E11" s="32"/>
      <c r="F11" s="32"/>
      <c r="G11" s="32"/>
      <c r="H11" s="36"/>
      <c r="I11" s="32"/>
      <c r="J11" s="32"/>
    </row>
    <row r="12" spans="1:15" ht="12.75" customHeight="1" x14ac:dyDescent="0.2">
      <c r="A12" s="32"/>
      <c r="B12" s="32"/>
      <c r="C12" s="32"/>
      <c r="D12" s="32"/>
      <c r="E12" s="32"/>
      <c r="F12" s="32"/>
      <c r="G12" s="32"/>
      <c r="H12" s="36"/>
      <c r="I12" s="32"/>
      <c r="J12" s="32"/>
    </row>
    <row r="13" spans="1:15" ht="12.75" customHeight="1" x14ac:dyDescent="0.2">
      <c r="A13" s="32"/>
      <c r="B13" s="32"/>
      <c r="C13" s="32"/>
      <c r="D13" s="32"/>
      <c r="E13" s="32"/>
      <c r="F13" s="32"/>
      <c r="G13" s="32"/>
      <c r="H13" s="36"/>
      <c r="I13" s="32"/>
      <c r="J13" s="32"/>
    </row>
    <row r="14" spans="1:15" ht="12.75" customHeight="1" x14ac:dyDescent="0.2">
      <c r="A14" s="32" t="s">
        <v>176</v>
      </c>
      <c r="B14" s="32"/>
      <c r="C14" s="32"/>
      <c r="D14" s="32"/>
      <c r="E14" s="32"/>
      <c r="F14" s="32"/>
      <c r="G14" s="32"/>
      <c r="H14" s="36"/>
      <c r="I14" s="32"/>
      <c r="J14" s="32"/>
    </row>
    <row r="15" spans="1:15" ht="12.75" customHeight="1" x14ac:dyDescent="0.2">
      <c r="A15" s="32"/>
      <c r="B15" s="32"/>
      <c r="C15" s="32"/>
      <c r="D15" s="32"/>
      <c r="E15" s="32"/>
      <c r="F15" s="32"/>
      <c r="G15" s="32"/>
      <c r="H15" s="36"/>
      <c r="I15" s="32"/>
      <c r="J15" s="32"/>
    </row>
    <row r="16" spans="1:15" ht="12.75" customHeight="1" thickBot="1" x14ac:dyDescent="0.25">
      <c r="A16" s="149" t="s">
        <v>177</v>
      </c>
      <c r="B16" s="150"/>
      <c r="C16" s="150"/>
      <c r="D16" s="150"/>
      <c r="E16" s="150"/>
      <c r="F16" s="150"/>
      <c r="G16" s="150"/>
      <c r="H16" s="151"/>
      <c r="I16" s="32"/>
      <c r="J16" s="32"/>
    </row>
    <row r="17" spans="1:55" ht="12.75" customHeight="1" x14ac:dyDescent="0.2">
      <c r="A17" s="160" t="s">
        <v>178</v>
      </c>
      <c r="B17" s="161"/>
      <c r="C17" s="162"/>
      <c r="D17" s="162"/>
      <c r="E17" s="162"/>
      <c r="F17" s="162"/>
      <c r="G17" s="163"/>
      <c r="H17" s="164" t="s">
        <v>179</v>
      </c>
      <c r="I17" s="32"/>
      <c r="J17" s="32"/>
    </row>
    <row r="18" spans="1:55" ht="12.75" customHeight="1" x14ac:dyDescent="0.2">
      <c r="A18" s="158" t="s">
        <v>180</v>
      </c>
      <c r="B18" s="156" t="s">
        <v>181</v>
      </c>
      <c r="C18" s="155"/>
      <c r="D18" s="155"/>
      <c r="E18" s="155"/>
      <c r="F18" s="155"/>
      <c r="G18" s="157"/>
      <c r="H18" s="159">
        <f>'SO 00 00-1 Naklady'!G17</f>
        <v>0</v>
      </c>
      <c r="I18" s="32"/>
      <c r="J18" s="32"/>
      <c r="O18">
        <f>'SO 00 00-1 Naklady'!AN18</f>
        <v>0</v>
      </c>
      <c r="P18">
        <f>'SO 00 00-1 Naklady'!AO18</f>
        <v>0</v>
      </c>
    </row>
    <row r="19" spans="1:55" ht="12.75" customHeight="1" thickBot="1" x14ac:dyDescent="0.25">
      <c r="A19" s="165"/>
      <c r="B19" s="166" t="s">
        <v>182</v>
      </c>
      <c r="C19" s="167"/>
      <c r="D19" s="168" t="str">
        <f>B2</f>
        <v>SO 00</v>
      </c>
      <c r="E19" s="167"/>
      <c r="F19" s="167"/>
      <c r="G19" s="169"/>
      <c r="H19" s="170">
        <f>SUM(H18:H18)</f>
        <v>0</v>
      </c>
      <c r="I19" s="32"/>
      <c r="J19" s="32"/>
    </row>
    <row r="20" spans="1:55" ht="12.75" customHeight="1" thickBot="1" x14ac:dyDescent="0.25">
      <c r="A20" s="32"/>
      <c r="B20" s="32"/>
      <c r="C20" s="32"/>
      <c r="D20" s="32"/>
      <c r="E20" s="32"/>
      <c r="F20" s="32"/>
      <c r="G20" s="32"/>
      <c r="H20" s="171"/>
      <c r="I20" s="32"/>
      <c r="J20" s="32"/>
    </row>
    <row r="21" spans="1:55" ht="12.75" customHeight="1" x14ac:dyDescent="0.2">
      <c r="A21" s="181"/>
      <c r="B21" s="182"/>
      <c r="C21" s="182"/>
      <c r="D21" s="182"/>
      <c r="E21" s="183"/>
      <c r="F21" s="182"/>
      <c r="G21" s="182"/>
      <c r="H21" s="184" t="s">
        <v>58</v>
      </c>
      <c r="I21" s="32"/>
      <c r="J21" s="32"/>
      <c r="O21" s="35">
        <f>H22</f>
        <v>0</v>
      </c>
      <c r="P21" s="35">
        <f>H24</f>
        <v>0</v>
      </c>
    </row>
    <row r="22" spans="1:55" ht="12.75" customHeight="1" x14ac:dyDescent="0.2">
      <c r="A22" s="176" t="s">
        <v>59</v>
      </c>
      <c r="B22" s="172"/>
      <c r="C22" s="172"/>
      <c r="D22" s="172">
        <v>15</v>
      </c>
      <c r="E22" s="173" t="s">
        <v>60</v>
      </c>
      <c r="F22" s="172"/>
      <c r="G22" s="172"/>
      <c r="H22" s="179">
        <f>SUM(O18:O19)</f>
        <v>0</v>
      </c>
      <c r="I22" s="32"/>
      <c r="J22" s="32"/>
    </row>
    <row r="23" spans="1:55" ht="12.75" customHeight="1" x14ac:dyDescent="0.2">
      <c r="A23" s="177" t="s">
        <v>61</v>
      </c>
      <c r="B23" s="153"/>
      <c r="C23" s="153"/>
      <c r="D23" s="153">
        <v>15</v>
      </c>
      <c r="E23" s="174" t="s">
        <v>60</v>
      </c>
      <c r="F23" s="153"/>
      <c r="G23" s="153"/>
      <c r="H23" s="180">
        <f>H22*(D23/100)</f>
        <v>0</v>
      </c>
      <c r="I23" s="32"/>
      <c r="J23" s="32"/>
    </row>
    <row r="24" spans="1:55" ht="12.75" customHeight="1" x14ac:dyDescent="0.2">
      <c r="A24" s="177" t="s">
        <v>59</v>
      </c>
      <c r="B24" s="153"/>
      <c r="C24" s="153"/>
      <c r="D24" s="153">
        <v>21</v>
      </c>
      <c r="E24" s="174" t="s">
        <v>60</v>
      </c>
      <c r="F24" s="153"/>
      <c r="G24" s="153"/>
      <c r="H24" s="180">
        <f>SUM(P18:P19)</f>
        <v>0</v>
      </c>
      <c r="I24" s="32"/>
      <c r="J24" s="32"/>
    </row>
    <row r="25" spans="1:55" ht="12.75" customHeight="1" thickBot="1" x14ac:dyDescent="0.25">
      <c r="A25" s="178" t="s">
        <v>61</v>
      </c>
      <c r="B25" s="154"/>
      <c r="C25" s="154"/>
      <c r="D25" s="154">
        <v>21</v>
      </c>
      <c r="E25" s="175" t="s">
        <v>60</v>
      </c>
      <c r="F25" s="153"/>
      <c r="G25" s="153"/>
      <c r="H25" s="180">
        <f>H24*(D25/100)</f>
        <v>0</v>
      </c>
      <c r="I25" s="32"/>
      <c r="J25" s="32"/>
    </row>
    <row r="26" spans="1:55" ht="12.75" customHeight="1" thickBot="1" x14ac:dyDescent="0.25">
      <c r="A26" s="185" t="s">
        <v>183</v>
      </c>
      <c r="B26" s="186"/>
      <c r="C26" s="186"/>
      <c r="D26" s="186"/>
      <c r="E26" s="186"/>
      <c r="F26" s="187"/>
      <c r="G26" s="188"/>
      <c r="H26" s="189">
        <f>SUM(H22:H25)</f>
        <v>0</v>
      </c>
      <c r="I26" s="32"/>
      <c r="J26" s="32"/>
    </row>
    <row r="27" spans="1:55" ht="12.75" customHeight="1" x14ac:dyDescent="0.2">
      <c r="A27" s="32"/>
      <c r="B27" s="32"/>
      <c r="C27" s="32"/>
      <c r="D27" s="32"/>
      <c r="E27" s="32"/>
      <c r="F27" s="32"/>
      <c r="G27" s="32"/>
      <c r="H27" s="36"/>
      <c r="I27" s="32"/>
      <c r="J27" s="32"/>
    </row>
    <row r="28" spans="1:55" ht="13.5" thickBot="1" x14ac:dyDescent="0.25">
      <c r="A28" s="149" t="s">
        <v>203</v>
      </c>
      <c r="B28" s="150"/>
      <c r="C28" s="150"/>
      <c r="D28" s="216" t="s">
        <v>180</v>
      </c>
      <c r="E28" s="329" t="s">
        <v>181</v>
      </c>
      <c r="F28" s="329"/>
      <c r="G28" s="329"/>
      <c r="H28" s="329"/>
      <c r="I28" s="32"/>
      <c r="J28" s="32"/>
      <c r="BC28" s="129" t="str">
        <f>E28</f>
        <v>Ostataní a vedlejší náklady</v>
      </c>
    </row>
    <row r="29" spans="1:55" ht="12.75" customHeight="1" x14ac:dyDescent="0.2">
      <c r="A29" s="160" t="s">
        <v>204</v>
      </c>
      <c r="B29" s="161"/>
      <c r="C29" s="162"/>
      <c r="D29" s="162"/>
      <c r="E29" s="162"/>
      <c r="F29" s="162"/>
      <c r="G29" s="163"/>
      <c r="H29" s="164" t="s">
        <v>179</v>
      </c>
      <c r="I29" s="32"/>
      <c r="J29" s="32"/>
    </row>
    <row r="30" spans="1:55" ht="12.75" customHeight="1" x14ac:dyDescent="0.2">
      <c r="A30" s="158" t="s">
        <v>170</v>
      </c>
      <c r="B30" s="156" t="s">
        <v>171</v>
      </c>
      <c r="C30" s="155"/>
      <c r="D30" s="155"/>
      <c r="E30" s="155"/>
      <c r="F30" s="155"/>
      <c r="G30" s="157"/>
      <c r="H30" s="258">
        <f>'SO 00 00-1 Naklady'!F8</f>
        <v>0</v>
      </c>
      <c r="I30" s="32"/>
      <c r="J30" s="32"/>
    </row>
    <row r="31" spans="1:55" ht="12.75" customHeight="1" x14ac:dyDescent="0.2">
      <c r="A31" s="158" t="s">
        <v>172</v>
      </c>
      <c r="B31" s="156" t="s">
        <v>173</v>
      </c>
      <c r="C31" s="155"/>
      <c r="D31" s="155"/>
      <c r="E31" s="155"/>
      <c r="F31" s="155"/>
      <c r="G31" s="157"/>
      <c r="H31" s="258">
        <f>'SO 00 00-1 Naklady'!F12</f>
        <v>0</v>
      </c>
      <c r="I31" s="32"/>
      <c r="J31" s="32"/>
    </row>
    <row r="32" spans="1:55" ht="12.75" customHeight="1" thickBot="1" x14ac:dyDescent="0.25">
      <c r="A32" s="165"/>
      <c r="B32" s="166" t="s">
        <v>205</v>
      </c>
      <c r="C32" s="167"/>
      <c r="D32" s="168" t="str">
        <f>D28</f>
        <v>00-1</v>
      </c>
      <c r="E32" s="167"/>
      <c r="F32" s="167"/>
      <c r="G32" s="169"/>
      <c r="H32" s="259">
        <f>SUM(H30:H31)</f>
        <v>0</v>
      </c>
      <c r="I32" s="32"/>
      <c r="J32" s="32"/>
    </row>
    <row r="33" spans="1:10" ht="12.75" customHeight="1" x14ac:dyDescent="0.2">
      <c r="A33" s="32"/>
      <c r="B33" s="32"/>
      <c r="C33" s="32"/>
      <c r="D33" s="32"/>
      <c r="E33" s="32"/>
      <c r="F33" s="32"/>
      <c r="G33" s="32"/>
      <c r="H33" s="36"/>
      <c r="I33" s="32"/>
      <c r="J33" s="32"/>
    </row>
    <row r="34" spans="1:10" ht="12.75" customHeight="1" x14ac:dyDescent="0.2">
      <c r="A34" s="32"/>
      <c r="B34" s="32"/>
      <c r="C34" s="32"/>
      <c r="D34" s="32"/>
      <c r="E34" s="32"/>
      <c r="F34" s="32"/>
      <c r="G34" s="32"/>
      <c r="H34" s="36"/>
      <c r="I34" s="32"/>
      <c r="J34" s="32"/>
    </row>
    <row r="35" spans="1:10" ht="12.75" customHeight="1" x14ac:dyDescent="0.2">
      <c r="A35" s="32"/>
      <c r="B35" s="32"/>
      <c r="C35" s="32"/>
      <c r="D35" s="32"/>
      <c r="E35" s="32"/>
      <c r="F35" s="32"/>
      <c r="G35" s="32"/>
      <c r="H35" s="36"/>
      <c r="I35" s="32"/>
      <c r="J35" s="32"/>
    </row>
    <row r="36" spans="1:10" ht="12.75" customHeight="1" x14ac:dyDescent="0.2">
      <c r="A36" s="32"/>
      <c r="B36" s="32"/>
      <c r="C36" s="32"/>
      <c r="D36" s="32"/>
      <c r="E36" s="32"/>
      <c r="F36" s="32"/>
      <c r="G36" s="32"/>
      <c r="H36" s="36"/>
      <c r="I36" s="32"/>
      <c r="J36" s="32"/>
    </row>
    <row r="37" spans="1:10" ht="12.75" customHeight="1" x14ac:dyDescent="0.2">
      <c r="A37" s="32"/>
      <c r="B37" s="32"/>
      <c r="C37" s="32"/>
      <c r="D37" s="32"/>
      <c r="E37" s="32"/>
      <c r="F37" s="32"/>
      <c r="G37" s="32"/>
      <c r="H37" s="36"/>
      <c r="I37" s="32"/>
      <c r="J37" s="32"/>
    </row>
    <row r="38" spans="1:10" ht="12.75" customHeight="1" x14ac:dyDescent="0.2">
      <c r="A38" s="32"/>
      <c r="B38" s="32"/>
      <c r="C38" s="32"/>
      <c r="D38" s="32"/>
      <c r="E38" s="32"/>
      <c r="F38" s="32"/>
      <c r="G38" s="32"/>
      <c r="H38" s="36"/>
      <c r="I38" s="32"/>
      <c r="J38" s="32"/>
    </row>
    <row r="39" spans="1:10" ht="12.75" customHeight="1" x14ac:dyDescent="0.2">
      <c r="A39" s="32"/>
      <c r="B39" s="32"/>
      <c r="C39" s="32"/>
      <c r="D39" s="32"/>
      <c r="E39" s="32"/>
      <c r="F39" s="32"/>
      <c r="G39" s="32"/>
      <c r="H39" s="36"/>
      <c r="I39" s="32"/>
      <c r="J39" s="32"/>
    </row>
    <row r="40" spans="1:10" ht="12.75" customHeight="1" x14ac:dyDescent="0.2">
      <c r="A40" s="32"/>
      <c r="B40" s="32"/>
      <c r="C40" s="32"/>
      <c r="D40" s="32"/>
      <c r="E40" s="32"/>
      <c r="F40" s="32"/>
      <c r="G40" s="32"/>
      <c r="H40" s="36"/>
      <c r="I40" s="32"/>
      <c r="J40" s="32"/>
    </row>
    <row r="41" spans="1:10" ht="12.75" customHeight="1" x14ac:dyDescent="0.2">
      <c r="A41" s="32"/>
      <c r="B41" s="32"/>
      <c r="C41" s="32"/>
      <c r="D41" s="32"/>
      <c r="E41" s="32"/>
      <c r="F41" s="32"/>
      <c r="G41" s="32"/>
      <c r="H41" s="36"/>
      <c r="I41" s="32"/>
      <c r="J41" s="32"/>
    </row>
    <row r="42" spans="1:10" ht="12.75" customHeight="1" x14ac:dyDescent="0.2">
      <c r="A42" s="32"/>
      <c r="B42" s="32"/>
      <c r="C42" s="32"/>
      <c r="D42" s="32"/>
      <c r="E42" s="32"/>
      <c r="F42" s="32"/>
      <c r="G42" s="32"/>
      <c r="H42" s="36"/>
      <c r="I42" s="32"/>
      <c r="J42" s="32"/>
    </row>
    <row r="43" spans="1:10" ht="12.75" customHeight="1" x14ac:dyDescent="0.2">
      <c r="A43" s="32"/>
      <c r="B43" s="32"/>
      <c r="C43" s="32"/>
      <c r="D43" s="32"/>
      <c r="E43" s="32"/>
      <c r="F43" s="32"/>
      <c r="G43" s="32"/>
      <c r="H43" s="36"/>
      <c r="I43" s="32"/>
      <c r="J43" s="32"/>
    </row>
    <row r="44" spans="1:10" ht="12.75" customHeight="1" x14ac:dyDescent="0.2">
      <c r="A44" s="32"/>
      <c r="B44" s="32"/>
      <c r="C44" s="32"/>
      <c r="D44" s="32"/>
      <c r="E44" s="32"/>
      <c r="F44" s="32"/>
      <c r="G44" s="32"/>
      <c r="H44" s="36"/>
      <c r="I44" s="32"/>
      <c r="J44" s="32"/>
    </row>
    <row r="45" spans="1:10" ht="12.75" customHeight="1" x14ac:dyDescent="0.2">
      <c r="A45" s="32"/>
      <c r="B45" s="32"/>
      <c r="C45" s="32"/>
      <c r="D45" s="32"/>
      <c r="E45" s="32"/>
      <c r="F45" s="32"/>
      <c r="G45" s="32"/>
      <c r="H45" s="36"/>
      <c r="I45" s="32"/>
      <c r="J45" s="32"/>
    </row>
    <row r="46" spans="1:10" ht="12.75" customHeight="1" x14ac:dyDescent="0.2">
      <c r="A46" s="32"/>
      <c r="B46" s="32"/>
      <c r="C46" s="32"/>
      <c r="D46" s="32"/>
      <c r="E46" s="32"/>
      <c r="F46" s="32"/>
      <c r="G46" s="32"/>
      <c r="H46" s="36"/>
      <c r="I46" s="32"/>
      <c r="J46" s="32"/>
    </row>
    <row r="47" spans="1:10" ht="12.75" customHeight="1" x14ac:dyDescent="0.2">
      <c r="A47" s="32"/>
      <c r="B47" s="32"/>
      <c r="C47" s="32"/>
      <c r="D47" s="32"/>
      <c r="E47" s="32"/>
      <c r="F47" s="32"/>
      <c r="G47" s="32"/>
      <c r="H47" s="36"/>
      <c r="I47" s="32"/>
      <c r="J47" s="32"/>
    </row>
    <row r="48" spans="1:10" ht="12.75" customHeight="1" x14ac:dyDescent="0.2">
      <c r="A48" s="32"/>
      <c r="B48" s="32"/>
      <c r="C48" s="32"/>
      <c r="D48" s="32"/>
      <c r="E48" s="32"/>
      <c r="F48" s="32"/>
      <c r="G48" s="32"/>
      <c r="H48" s="36"/>
      <c r="I48" s="32"/>
      <c r="J48" s="32"/>
    </row>
    <row r="49" spans="1:10" ht="12.75" customHeight="1" x14ac:dyDescent="0.2">
      <c r="A49" s="32"/>
      <c r="B49" s="32"/>
      <c r="C49" s="32"/>
      <c r="D49" s="32"/>
      <c r="E49" s="32"/>
      <c r="F49" s="32"/>
      <c r="G49" s="32"/>
      <c r="H49" s="36"/>
      <c r="I49" s="32"/>
      <c r="J49" s="32"/>
    </row>
    <row r="50" spans="1:10" ht="12.75" customHeight="1" x14ac:dyDescent="0.2">
      <c r="A50" s="32"/>
      <c r="B50" s="32"/>
      <c r="C50" s="32"/>
      <c r="D50" s="32"/>
      <c r="E50" s="32"/>
      <c r="F50" s="32"/>
      <c r="G50" s="32"/>
      <c r="H50" s="36"/>
      <c r="I50" s="32"/>
      <c r="J50" s="32"/>
    </row>
  </sheetData>
  <sheetProtection password="FFCE" sheet="1"/>
  <mergeCells count="4">
    <mergeCell ref="C2:F2"/>
    <mergeCell ref="A4:H4"/>
    <mergeCell ref="B7:G7"/>
    <mergeCell ref="E28:H28"/>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x14ac:dyDescent="0.3">
      <c r="A1" s="340" t="s">
        <v>184</v>
      </c>
      <c r="B1" s="340"/>
      <c r="C1" s="341"/>
      <c r="D1" s="340"/>
      <c r="E1" s="340"/>
      <c r="F1" s="340"/>
      <c r="G1" s="340"/>
      <c r="AC1" t="s">
        <v>187</v>
      </c>
    </row>
    <row r="2" spans="1:60" ht="13.5" thickTop="1" x14ac:dyDescent="0.2">
      <c r="A2" s="196" t="s">
        <v>29</v>
      </c>
      <c r="B2" s="200" t="s">
        <v>40</v>
      </c>
      <c r="C2" s="218" t="s">
        <v>41</v>
      </c>
      <c r="D2" s="198"/>
      <c r="E2" s="197"/>
      <c r="F2" s="197"/>
      <c r="G2" s="199"/>
    </row>
    <row r="3" spans="1:60" x14ac:dyDescent="0.2">
      <c r="A3" s="194" t="s">
        <v>30</v>
      </c>
      <c r="B3" s="201" t="s">
        <v>52</v>
      </c>
      <c r="C3" s="219" t="s">
        <v>51</v>
      </c>
      <c r="D3" s="193"/>
      <c r="E3" s="192"/>
      <c r="F3" s="192"/>
      <c r="G3" s="195"/>
      <c r="AC3" s="8" t="s">
        <v>175</v>
      </c>
    </row>
    <row r="4" spans="1:60" ht="13.5" thickBot="1" x14ac:dyDescent="0.25">
      <c r="A4" s="202" t="s">
        <v>31</v>
      </c>
      <c r="B4" s="203" t="s">
        <v>180</v>
      </c>
      <c r="C4" s="220" t="s">
        <v>181</v>
      </c>
      <c r="D4" s="204"/>
      <c r="E4" s="205"/>
      <c r="F4" s="205"/>
      <c r="G4" s="206"/>
    </row>
    <row r="5" spans="1:60" ht="14.25" thickTop="1" thickBot="1" x14ac:dyDescent="0.25">
      <c r="C5" s="221"/>
      <c r="D5" s="190"/>
    </row>
    <row r="6" spans="1:60" ht="27" thickTop="1" thickBot="1" x14ac:dyDescent="0.25">
      <c r="A6" s="207" t="s">
        <v>32</v>
      </c>
      <c r="B6" s="210" t="s">
        <v>33</v>
      </c>
      <c r="C6" s="222" t="s">
        <v>34</v>
      </c>
      <c r="D6" s="209" t="s">
        <v>35</v>
      </c>
      <c r="E6" s="208" t="s">
        <v>36</v>
      </c>
      <c r="F6" s="211" t="s">
        <v>37</v>
      </c>
      <c r="G6" s="207" t="s">
        <v>38</v>
      </c>
      <c r="H6" s="249" t="s">
        <v>185</v>
      </c>
      <c r="I6" s="223" t="s">
        <v>186</v>
      </c>
      <c r="J6" s="54"/>
    </row>
    <row r="7" spans="1:60" x14ac:dyDescent="0.2">
      <c r="A7" s="250"/>
      <c r="B7" s="251" t="s">
        <v>188</v>
      </c>
      <c r="C7" s="342" t="s">
        <v>189</v>
      </c>
      <c r="D7" s="343"/>
      <c r="E7" s="344"/>
      <c r="F7" s="345"/>
      <c r="G7" s="345"/>
      <c r="H7" s="252"/>
      <c r="I7" s="253"/>
    </row>
    <row r="8" spans="1:60" x14ac:dyDescent="0.2">
      <c r="A8" s="244" t="s">
        <v>190</v>
      </c>
      <c r="B8" s="224" t="s">
        <v>170</v>
      </c>
      <c r="C8" s="236" t="s">
        <v>171</v>
      </c>
      <c r="D8" s="227"/>
      <c r="E8" s="229"/>
      <c r="F8" s="346">
        <f>SUM(G9:G11)</f>
        <v>0</v>
      </c>
      <c r="G8" s="347"/>
      <c r="H8" s="231"/>
      <c r="I8" s="247"/>
      <c r="AE8" t="s">
        <v>191</v>
      </c>
    </row>
    <row r="9" spans="1:60" outlineLevel="1" x14ac:dyDescent="0.2">
      <c r="A9" s="245">
        <v>1</v>
      </c>
      <c r="B9" s="225" t="s">
        <v>192</v>
      </c>
      <c r="C9" s="237" t="s">
        <v>193</v>
      </c>
      <c r="D9" s="228" t="s">
        <v>194</v>
      </c>
      <c r="E9" s="230">
        <v>1</v>
      </c>
      <c r="F9" s="232"/>
      <c r="G9" s="233">
        <f>ROUND(E9*F9,2)</f>
        <v>0</v>
      </c>
      <c r="H9" s="234"/>
      <c r="I9" s="248" t="s">
        <v>195</v>
      </c>
      <c r="J9" s="212"/>
      <c r="K9" s="212"/>
      <c r="L9" s="212"/>
      <c r="M9" s="212"/>
      <c r="N9" s="212"/>
      <c r="O9" s="212"/>
      <c r="P9" s="212"/>
      <c r="Q9" s="212"/>
      <c r="R9" s="212"/>
      <c r="S9" s="212"/>
      <c r="T9" s="212"/>
      <c r="U9" s="212"/>
      <c r="V9" s="212"/>
      <c r="W9" s="212"/>
      <c r="X9" s="212"/>
      <c r="Y9" s="212"/>
      <c r="Z9" s="212"/>
      <c r="AA9" s="212"/>
      <c r="AB9" s="212"/>
      <c r="AC9" s="212"/>
      <c r="AD9" s="212"/>
      <c r="AE9" s="212" t="s">
        <v>196</v>
      </c>
      <c r="AF9" s="212"/>
      <c r="AG9" s="212"/>
      <c r="AH9" s="212"/>
      <c r="AI9" s="212"/>
      <c r="AJ9" s="212"/>
      <c r="AK9" s="212"/>
      <c r="AL9" s="212"/>
      <c r="AM9" s="212">
        <v>21</v>
      </c>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
      <c r="A10" s="246"/>
      <c r="B10" s="226"/>
      <c r="C10" s="330" t="s">
        <v>197</v>
      </c>
      <c r="D10" s="331"/>
      <c r="E10" s="332"/>
      <c r="F10" s="333"/>
      <c r="G10" s="334"/>
      <c r="H10" s="234"/>
      <c r="I10" s="248"/>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7" t="str">
        <f>C10</f>
        <v>Veškeré náklady spojené s vybudováním, provozem a odstraněním zařízení staveniště.</v>
      </c>
      <c r="BB10" s="212"/>
      <c r="BC10" s="212"/>
      <c r="BD10" s="212"/>
      <c r="BE10" s="212"/>
      <c r="BF10" s="212"/>
      <c r="BG10" s="212"/>
      <c r="BH10" s="212"/>
    </row>
    <row r="11" spans="1:60" outlineLevel="1" x14ac:dyDescent="0.2">
      <c r="A11" s="246"/>
      <c r="B11" s="226"/>
      <c r="C11" s="348"/>
      <c r="D11" s="349"/>
      <c r="E11" s="350"/>
      <c r="F11" s="351"/>
      <c r="G11" s="352"/>
      <c r="H11" s="234"/>
      <c r="I11" s="248"/>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x14ac:dyDescent="0.2">
      <c r="A12" s="244" t="s">
        <v>190</v>
      </c>
      <c r="B12" s="224" t="s">
        <v>172</v>
      </c>
      <c r="C12" s="236" t="s">
        <v>173</v>
      </c>
      <c r="D12" s="227"/>
      <c r="E12" s="229"/>
      <c r="F12" s="353">
        <f>SUM(G13:G15)</f>
        <v>0</v>
      </c>
      <c r="G12" s="354"/>
      <c r="H12" s="231"/>
      <c r="I12" s="247"/>
      <c r="AE12" t="s">
        <v>191</v>
      </c>
    </row>
    <row r="13" spans="1:60" outlineLevel="1" x14ac:dyDescent="0.2">
      <c r="A13" s="245">
        <v>2</v>
      </c>
      <c r="B13" s="225" t="s">
        <v>198</v>
      </c>
      <c r="C13" s="237" t="s">
        <v>199</v>
      </c>
      <c r="D13" s="228" t="s">
        <v>194</v>
      </c>
      <c r="E13" s="230">
        <v>1</v>
      </c>
      <c r="F13" s="232"/>
      <c r="G13" s="233">
        <f>ROUND(E13*F13,2)</f>
        <v>0</v>
      </c>
      <c r="H13" s="234"/>
      <c r="I13" s="248" t="s">
        <v>195</v>
      </c>
      <c r="J13" s="212"/>
      <c r="K13" s="212"/>
      <c r="L13" s="212"/>
      <c r="M13" s="212"/>
      <c r="N13" s="212"/>
      <c r="O13" s="212"/>
      <c r="P13" s="212"/>
      <c r="Q13" s="212"/>
      <c r="R13" s="212"/>
      <c r="S13" s="212"/>
      <c r="T13" s="212"/>
      <c r="U13" s="212"/>
      <c r="V13" s="212"/>
      <c r="W13" s="212"/>
      <c r="X13" s="212"/>
      <c r="Y13" s="212"/>
      <c r="Z13" s="212"/>
      <c r="AA13" s="212"/>
      <c r="AB13" s="212"/>
      <c r="AC13" s="212"/>
      <c r="AD13" s="212"/>
      <c r="AE13" s="212" t="s">
        <v>196</v>
      </c>
      <c r="AF13" s="212"/>
      <c r="AG13" s="212"/>
      <c r="AH13" s="212"/>
      <c r="AI13" s="212"/>
      <c r="AJ13" s="212"/>
      <c r="AK13" s="212"/>
      <c r="AL13" s="212"/>
      <c r="AM13" s="212">
        <v>21</v>
      </c>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ht="22.5" outlineLevel="1" x14ac:dyDescent="0.2">
      <c r="A14" s="246"/>
      <c r="B14" s="226"/>
      <c r="C14" s="330" t="s">
        <v>200</v>
      </c>
      <c r="D14" s="331"/>
      <c r="E14" s="332"/>
      <c r="F14" s="333"/>
      <c r="G14" s="334"/>
      <c r="H14" s="234"/>
      <c r="I14" s="248"/>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7" t="str">
        <f>C14</f>
        <v>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v>
      </c>
      <c r="BB14" s="212"/>
      <c r="BC14" s="212"/>
      <c r="BD14" s="212"/>
      <c r="BE14" s="212"/>
      <c r="BF14" s="212"/>
      <c r="BG14" s="212"/>
      <c r="BH14" s="212"/>
    </row>
    <row r="15" spans="1:60" ht="13.5" outlineLevel="1" thickBot="1" x14ac:dyDescent="0.25">
      <c r="A15" s="254"/>
      <c r="B15" s="255"/>
      <c r="C15" s="335"/>
      <c r="D15" s="336"/>
      <c r="E15" s="337"/>
      <c r="F15" s="338"/>
      <c r="G15" s="339"/>
      <c r="H15" s="256"/>
      <c r="I15" s="257"/>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idden="1" x14ac:dyDescent="0.2">
      <c r="A16" s="54"/>
      <c r="B16" s="61" t="s">
        <v>202</v>
      </c>
      <c r="C16" s="238" t="s">
        <v>202</v>
      </c>
      <c r="D16" s="215"/>
      <c r="E16" s="213"/>
      <c r="F16" s="213"/>
      <c r="G16" s="213"/>
      <c r="H16" s="213"/>
      <c r="I16" s="214"/>
    </row>
    <row r="17" spans="1:41" hidden="1" x14ac:dyDescent="0.2">
      <c r="A17" s="239"/>
      <c r="B17" s="240" t="s">
        <v>201</v>
      </c>
      <c r="C17" s="241"/>
      <c r="D17" s="242"/>
      <c r="E17" s="239"/>
      <c r="F17" s="239"/>
      <c r="G17" s="243">
        <f>F8+F12</f>
        <v>0</v>
      </c>
      <c r="H17" s="46"/>
      <c r="I17" s="46"/>
      <c r="AN17">
        <v>15</v>
      </c>
      <c r="AO17">
        <v>21</v>
      </c>
    </row>
    <row r="18" spans="1:41" x14ac:dyDescent="0.2">
      <c r="A18" s="46"/>
      <c r="B18" s="235"/>
      <c r="C18" s="235"/>
      <c r="D18" s="191"/>
      <c r="E18" s="46"/>
      <c r="F18" s="46"/>
      <c r="G18" s="46"/>
      <c r="H18" s="46"/>
      <c r="I18" s="46"/>
      <c r="AN18">
        <f>SUMIF(AM8:AM17,AN17,G8:G17)</f>
        <v>0</v>
      </c>
      <c r="AO18">
        <f>SUMIF(AM8:AM17,AO17,G8:G17)</f>
        <v>0</v>
      </c>
    </row>
    <row r="19" spans="1:41" x14ac:dyDescent="0.2">
      <c r="D19" s="190"/>
    </row>
    <row r="20" spans="1:41" x14ac:dyDescent="0.2">
      <c r="D20" s="190"/>
    </row>
    <row r="21" spans="1:41" x14ac:dyDescent="0.2">
      <c r="D21" s="190"/>
    </row>
    <row r="22" spans="1:41" x14ac:dyDescent="0.2">
      <c r="D22" s="190"/>
    </row>
    <row r="23" spans="1:41" x14ac:dyDescent="0.2">
      <c r="D23" s="190"/>
    </row>
    <row r="24" spans="1:41" x14ac:dyDescent="0.2">
      <c r="D24" s="190"/>
    </row>
    <row r="25" spans="1:41" x14ac:dyDescent="0.2">
      <c r="D25" s="190"/>
    </row>
    <row r="26" spans="1:41" x14ac:dyDescent="0.2">
      <c r="D26" s="190"/>
    </row>
    <row r="27" spans="1:41" x14ac:dyDescent="0.2">
      <c r="D27" s="190"/>
    </row>
    <row r="28" spans="1:41" x14ac:dyDescent="0.2">
      <c r="D28" s="190"/>
    </row>
    <row r="29" spans="1:41" x14ac:dyDescent="0.2">
      <c r="D29" s="190"/>
    </row>
    <row r="30" spans="1:41" x14ac:dyDescent="0.2">
      <c r="D30" s="190"/>
    </row>
    <row r="31" spans="1:41" x14ac:dyDescent="0.2">
      <c r="D31" s="190"/>
    </row>
    <row r="32" spans="1:41" x14ac:dyDescent="0.2">
      <c r="D32" s="190"/>
    </row>
    <row r="33" spans="4:4" x14ac:dyDescent="0.2">
      <c r="D33" s="190"/>
    </row>
    <row r="34" spans="4:4" x14ac:dyDescent="0.2">
      <c r="D34" s="190"/>
    </row>
    <row r="35" spans="4:4" x14ac:dyDescent="0.2">
      <c r="D35" s="190"/>
    </row>
    <row r="36" spans="4:4" x14ac:dyDescent="0.2">
      <c r="D36" s="190"/>
    </row>
    <row r="37" spans="4:4" x14ac:dyDescent="0.2">
      <c r="D37" s="190"/>
    </row>
    <row r="38" spans="4:4" x14ac:dyDescent="0.2">
      <c r="D38" s="190"/>
    </row>
    <row r="39" spans="4:4" x14ac:dyDescent="0.2">
      <c r="D39" s="190"/>
    </row>
    <row r="40" spans="4:4" x14ac:dyDescent="0.2">
      <c r="D40" s="190"/>
    </row>
    <row r="41" spans="4:4" x14ac:dyDescent="0.2">
      <c r="D41" s="190"/>
    </row>
    <row r="42" spans="4:4" x14ac:dyDescent="0.2">
      <c r="D42" s="190"/>
    </row>
    <row r="43" spans="4:4" x14ac:dyDescent="0.2">
      <c r="D43" s="190"/>
    </row>
    <row r="44" spans="4:4" x14ac:dyDescent="0.2">
      <c r="D44" s="190"/>
    </row>
    <row r="45" spans="4:4" x14ac:dyDescent="0.2">
      <c r="D45" s="190"/>
    </row>
    <row r="46" spans="4:4" x14ac:dyDescent="0.2">
      <c r="D46" s="190"/>
    </row>
    <row r="47" spans="4:4" x14ac:dyDescent="0.2">
      <c r="D47" s="190"/>
    </row>
    <row r="48" spans="4:4" x14ac:dyDescent="0.2">
      <c r="D48" s="190"/>
    </row>
    <row r="49" spans="4:4" x14ac:dyDescent="0.2">
      <c r="D49" s="190"/>
    </row>
    <row r="50" spans="4:4" x14ac:dyDescent="0.2">
      <c r="D50" s="190"/>
    </row>
    <row r="51" spans="4:4" x14ac:dyDescent="0.2">
      <c r="D51" s="190"/>
    </row>
    <row r="52" spans="4:4" x14ac:dyDescent="0.2">
      <c r="D52" s="190"/>
    </row>
    <row r="53" spans="4:4" x14ac:dyDescent="0.2">
      <c r="D53" s="190"/>
    </row>
    <row r="54" spans="4:4" x14ac:dyDescent="0.2">
      <c r="D54" s="190"/>
    </row>
    <row r="55" spans="4:4" x14ac:dyDescent="0.2">
      <c r="D55" s="190"/>
    </row>
    <row r="56" spans="4:4" x14ac:dyDescent="0.2">
      <c r="D56" s="190"/>
    </row>
    <row r="57" spans="4:4" x14ac:dyDescent="0.2">
      <c r="D57" s="190"/>
    </row>
    <row r="58" spans="4:4" x14ac:dyDescent="0.2">
      <c r="D58" s="190"/>
    </row>
    <row r="59" spans="4:4" x14ac:dyDescent="0.2">
      <c r="D59" s="190"/>
    </row>
    <row r="60" spans="4:4" x14ac:dyDescent="0.2">
      <c r="D60" s="190"/>
    </row>
    <row r="61" spans="4:4" x14ac:dyDescent="0.2">
      <c r="D61" s="190"/>
    </row>
    <row r="62" spans="4:4" x14ac:dyDescent="0.2">
      <c r="D62" s="190"/>
    </row>
    <row r="63" spans="4:4" x14ac:dyDescent="0.2">
      <c r="D63" s="190"/>
    </row>
    <row r="64" spans="4:4" x14ac:dyDescent="0.2">
      <c r="D64" s="190"/>
    </row>
    <row r="65" spans="4:4" x14ac:dyDescent="0.2">
      <c r="D65" s="190"/>
    </row>
    <row r="66" spans="4:4" x14ac:dyDescent="0.2">
      <c r="D66" s="190"/>
    </row>
    <row r="67" spans="4:4" x14ac:dyDescent="0.2">
      <c r="D67" s="190"/>
    </row>
    <row r="68" spans="4:4" x14ac:dyDescent="0.2">
      <c r="D68" s="190"/>
    </row>
    <row r="69" spans="4:4" x14ac:dyDescent="0.2">
      <c r="D69" s="190"/>
    </row>
    <row r="70" spans="4:4" x14ac:dyDescent="0.2">
      <c r="D70" s="190"/>
    </row>
    <row r="71" spans="4:4" x14ac:dyDescent="0.2">
      <c r="D71" s="190"/>
    </row>
    <row r="72" spans="4:4" x14ac:dyDescent="0.2">
      <c r="D72" s="190"/>
    </row>
    <row r="73" spans="4:4" x14ac:dyDescent="0.2">
      <c r="D73" s="190"/>
    </row>
    <row r="74" spans="4:4" x14ac:dyDescent="0.2">
      <c r="D74" s="190"/>
    </row>
    <row r="75" spans="4:4" x14ac:dyDescent="0.2">
      <c r="D75" s="190"/>
    </row>
    <row r="76" spans="4:4" x14ac:dyDescent="0.2">
      <c r="D76" s="190"/>
    </row>
    <row r="77" spans="4:4" x14ac:dyDescent="0.2">
      <c r="D77" s="190"/>
    </row>
    <row r="78" spans="4:4" x14ac:dyDescent="0.2">
      <c r="D78" s="190"/>
    </row>
    <row r="79" spans="4:4" x14ac:dyDescent="0.2">
      <c r="D79" s="190"/>
    </row>
    <row r="80" spans="4:4" x14ac:dyDescent="0.2">
      <c r="D80" s="190"/>
    </row>
    <row r="81" spans="4:4" x14ac:dyDescent="0.2">
      <c r="D81" s="190"/>
    </row>
    <row r="82" spans="4:4" x14ac:dyDescent="0.2">
      <c r="D82" s="190"/>
    </row>
    <row r="83" spans="4:4" x14ac:dyDescent="0.2">
      <c r="D83" s="190"/>
    </row>
    <row r="84" spans="4:4" x14ac:dyDescent="0.2">
      <c r="D84" s="190"/>
    </row>
    <row r="85" spans="4:4" x14ac:dyDescent="0.2">
      <c r="D85" s="190"/>
    </row>
    <row r="86" spans="4:4" x14ac:dyDescent="0.2">
      <c r="D86" s="190"/>
    </row>
    <row r="87" spans="4:4" x14ac:dyDescent="0.2">
      <c r="D87" s="190"/>
    </row>
    <row r="88" spans="4:4" x14ac:dyDescent="0.2">
      <c r="D88" s="190"/>
    </row>
    <row r="89" spans="4:4" x14ac:dyDescent="0.2">
      <c r="D89" s="190"/>
    </row>
    <row r="90" spans="4:4" x14ac:dyDescent="0.2">
      <c r="D90" s="190"/>
    </row>
    <row r="91" spans="4:4" x14ac:dyDescent="0.2">
      <c r="D91" s="190"/>
    </row>
    <row r="92" spans="4:4" x14ac:dyDescent="0.2">
      <c r="D92" s="190"/>
    </row>
    <row r="93" spans="4:4" x14ac:dyDescent="0.2">
      <c r="D93" s="190"/>
    </row>
    <row r="94" spans="4:4" x14ac:dyDescent="0.2">
      <c r="D94" s="190"/>
    </row>
    <row r="95" spans="4:4" x14ac:dyDescent="0.2">
      <c r="D95" s="190"/>
    </row>
    <row r="96" spans="4:4" x14ac:dyDescent="0.2">
      <c r="D96" s="190"/>
    </row>
    <row r="97" spans="4:4" x14ac:dyDescent="0.2">
      <c r="D97" s="190"/>
    </row>
    <row r="98" spans="4:4" x14ac:dyDescent="0.2">
      <c r="D98" s="190"/>
    </row>
    <row r="99" spans="4:4" x14ac:dyDescent="0.2">
      <c r="D99" s="190"/>
    </row>
    <row r="100" spans="4:4" x14ac:dyDescent="0.2">
      <c r="D100" s="190"/>
    </row>
    <row r="101" spans="4:4" x14ac:dyDescent="0.2">
      <c r="D101" s="190"/>
    </row>
    <row r="102" spans="4:4" x14ac:dyDescent="0.2">
      <c r="D102" s="190"/>
    </row>
    <row r="103" spans="4:4" x14ac:dyDescent="0.2">
      <c r="D103" s="190"/>
    </row>
    <row r="104" spans="4:4" x14ac:dyDescent="0.2">
      <c r="D104" s="190"/>
    </row>
    <row r="105" spans="4:4" x14ac:dyDescent="0.2">
      <c r="D105" s="190"/>
    </row>
    <row r="106" spans="4:4" x14ac:dyDescent="0.2">
      <c r="D106" s="190"/>
    </row>
    <row r="107" spans="4:4" x14ac:dyDescent="0.2">
      <c r="D107" s="190"/>
    </row>
    <row r="108" spans="4:4" x14ac:dyDescent="0.2">
      <c r="D108" s="190"/>
    </row>
    <row r="109" spans="4:4" x14ac:dyDescent="0.2">
      <c r="D109" s="190"/>
    </row>
    <row r="110" spans="4:4" x14ac:dyDescent="0.2">
      <c r="D110" s="190"/>
    </row>
    <row r="111" spans="4:4" x14ac:dyDescent="0.2">
      <c r="D111" s="190"/>
    </row>
    <row r="112" spans="4:4" x14ac:dyDescent="0.2">
      <c r="D112" s="190"/>
    </row>
    <row r="113" spans="4:4" x14ac:dyDescent="0.2">
      <c r="D113" s="190"/>
    </row>
    <row r="114" spans="4:4" x14ac:dyDescent="0.2">
      <c r="D114" s="190"/>
    </row>
    <row r="115" spans="4:4" x14ac:dyDescent="0.2">
      <c r="D115" s="190"/>
    </row>
    <row r="116" spans="4:4" x14ac:dyDescent="0.2">
      <c r="D116" s="190"/>
    </row>
    <row r="117" spans="4:4" x14ac:dyDescent="0.2">
      <c r="D117" s="190"/>
    </row>
    <row r="118" spans="4:4" x14ac:dyDescent="0.2">
      <c r="D118" s="190"/>
    </row>
    <row r="119" spans="4:4" x14ac:dyDescent="0.2">
      <c r="D119" s="190"/>
    </row>
    <row r="120" spans="4:4" x14ac:dyDescent="0.2">
      <c r="D120" s="190"/>
    </row>
    <row r="121" spans="4:4" x14ac:dyDescent="0.2">
      <c r="D121" s="190"/>
    </row>
    <row r="122" spans="4:4" x14ac:dyDescent="0.2">
      <c r="D122" s="190"/>
    </row>
    <row r="123" spans="4:4" x14ac:dyDescent="0.2">
      <c r="D123" s="190"/>
    </row>
    <row r="124" spans="4:4" x14ac:dyDescent="0.2">
      <c r="D124" s="190"/>
    </row>
    <row r="125" spans="4:4" x14ac:dyDescent="0.2">
      <c r="D125" s="190"/>
    </row>
    <row r="126" spans="4:4" x14ac:dyDescent="0.2">
      <c r="D126" s="190"/>
    </row>
    <row r="127" spans="4:4" x14ac:dyDescent="0.2">
      <c r="D127" s="190"/>
    </row>
    <row r="128" spans="4:4" x14ac:dyDescent="0.2">
      <c r="D128" s="190"/>
    </row>
    <row r="129" spans="4:4" x14ac:dyDescent="0.2">
      <c r="D129" s="190"/>
    </row>
    <row r="130" spans="4:4" x14ac:dyDescent="0.2">
      <c r="D130" s="190"/>
    </row>
    <row r="131" spans="4:4" x14ac:dyDescent="0.2">
      <c r="D131" s="190"/>
    </row>
    <row r="132" spans="4:4" x14ac:dyDescent="0.2">
      <c r="D132" s="190"/>
    </row>
    <row r="133" spans="4:4" x14ac:dyDescent="0.2">
      <c r="D133" s="190"/>
    </row>
    <row r="134" spans="4:4" x14ac:dyDescent="0.2">
      <c r="D134" s="190"/>
    </row>
    <row r="135" spans="4:4" x14ac:dyDescent="0.2">
      <c r="D135" s="190"/>
    </row>
    <row r="136" spans="4:4" x14ac:dyDescent="0.2">
      <c r="D136" s="190"/>
    </row>
    <row r="137" spans="4:4" x14ac:dyDescent="0.2">
      <c r="D137" s="190"/>
    </row>
    <row r="138" spans="4:4" x14ac:dyDescent="0.2">
      <c r="D138" s="190"/>
    </row>
    <row r="139" spans="4:4" x14ac:dyDescent="0.2">
      <c r="D139" s="190"/>
    </row>
    <row r="140" spans="4:4" x14ac:dyDescent="0.2">
      <c r="D140" s="190"/>
    </row>
    <row r="141" spans="4:4" x14ac:dyDescent="0.2">
      <c r="D141" s="190"/>
    </row>
    <row r="142" spans="4:4" x14ac:dyDescent="0.2">
      <c r="D142" s="190"/>
    </row>
    <row r="143" spans="4:4" x14ac:dyDescent="0.2">
      <c r="D143" s="190"/>
    </row>
    <row r="144" spans="4:4" x14ac:dyDescent="0.2">
      <c r="D144" s="190"/>
    </row>
    <row r="145" spans="4:4" x14ac:dyDescent="0.2">
      <c r="D145" s="190"/>
    </row>
    <row r="146" spans="4:4" x14ac:dyDescent="0.2">
      <c r="D146" s="190"/>
    </row>
    <row r="147" spans="4:4" x14ac:dyDescent="0.2">
      <c r="D147" s="190"/>
    </row>
    <row r="148" spans="4:4" x14ac:dyDescent="0.2">
      <c r="D148" s="190"/>
    </row>
    <row r="149" spans="4:4" x14ac:dyDescent="0.2">
      <c r="D149" s="190"/>
    </row>
    <row r="150" spans="4:4" x14ac:dyDescent="0.2">
      <c r="D150" s="190"/>
    </row>
    <row r="151" spans="4:4" x14ac:dyDescent="0.2">
      <c r="D151" s="190"/>
    </row>
    <row r="152" spans="4:4" x14ac:dyDescent="0.2">
      <c r="D152" s="190"/>
    </row>
    <row r="153" spans="4:4" x14ac:dyDescent="0.2">
      <c r="D153" s="190"/>
    </row>
    <row r="154" spans="4:4" x14ac:dyDescent="0.2">
      <c r="D154" s="190"/>
    </row>
    <row r="155" spans="4:4" x14ac:dyDescent="0.2">
      <c r="D155" s="190"/>
    </row>
    <row r="156" spans="4:4" x14ac:dyDescent="0.2">
      <c r="D156" s="190"/>
    </row>
    <row r="157" spans="4:4" x14ac:dyDescent="0.2">
      <c r="D157" s="190"/>
    </row>
    <row r="158" spans="4:4" x14ac:dyDescent="0.2">
      <c r="D158" s="190"/>
    </row>
    <row r="159" spans="4:4" x14ac:dyDescent="0.2">
      <c r="D159" s="190"/>
    </row>
    <row r="160" spans="4:4" x14ac:dyDescent="0.2">
      <c r="D160" s="190"/>
    </row>
    <row r="161" spans="4:4" x14ac:dyDescent="0.2">
      <c r="D161" s="190"/>
    </row>
    <row r="162" spans="4:4" x14ac:dyDescent="0.2">
      <c r="D162" s="190"/>
    </row>
    <row r="163" spans="4:4" x14ac:dyDescent="0.2">
      <c r="D163" s="190"/>
    </row>
    <row r="164" spans="4:4" x14ac:dyDescent="0.2">
      <c r="D164" s="190"/>
    </row>
    <row r="165" spans="4:4" x14ac:dyDescent="0.2">
      <c r="D165" s="190"/>
    </row>
    <row r="166" spans="4:4" x14ac:dyDescent="0.2">
      <c r="D166" s="190"/>
    </row>
    <row r="167" spans="4:4" x14ac:dyDescent="0.2">
      <c r="D167" s="190"/>
    </row>
    <row r="168" spans="4:4" x14ac:dyDescent="0.2">
      <c r="D168" s="190"/>
    </row>
    <row r="169" spans="4:4" x14ac:dyDescent="0.2">
      <c r="D169" s="190"/>
    </row>
    <row r="170" spans="4:4" x14ac:dyDescent="0.2">
      <c r="D170" s="190"/>
    </row>
    <row r="171" spans="4:4" x14ac:dyDescent="0.2">
      <c r="D171" s="190"/>
    </row>
    <row r="172" spans="4:4" x14ac:dyDescent="0.2">
      <c r="D172" s="190"/>
    </row>
    <row r="173" spans="4:4" x14ac:dyDescent="0.2">
      <c r="D173" s="190"/>
    </row>
    <row r="174" spans="4:4" x14ac:dyDescent="0.2">
      <c r="D174" s="190"/>
    </row>
    <row r="175" spans="4:4" x14ac:dyDescent="0.2">
      <c r="D175" s="190"/>
    </row>
    <row r="176" spans="4:4" x14ac:dyDescent="0.2">
      <c r="D176" s="190"/>
    </row>
    <row r="177" spans="4:4" x14ac:dyDescent="0.2">
      <c r="D177" s="190"/>
    </row>
    <row r="178" spans="4:4" x14ac:dyDescent="0.2">
      <c r="D178" s="190"/>
    </row>
    <row r="179" spans="4:4" x14ac:dyDescent="0.2">
      <c r="D179" s="190"/>
    </row>
    <row r="180" spans="4:4" x14ac:dyDescent="0.2">
      <c r="D180" s="190"/>
    </row>
    <row r="181" spans="4:4" x14ac:dyDescent="0.2">
      <c r="D181" s="190"/>
    </row>
    <row r="182" spans="4:4" x14ac:dyDescent="0.2">
      <c r="D182" s="190"/>
    </row>
    <row r="183" spans="4:4" x14ac:dyDescent="0.2">
      <c r="D183" s="190"/>
    </row>
    <row r="184" spans="4:4" x14ac:dyDescent="0.2">
      <c r="D184" s="190"/>
    </row>
    <row r="185" spans="4:4" x14ac:dyDescent="0.2">
      <c r="D185" s="190"/>
    </row>
    <row r="186" spans="4:4" x14ac:dyDescent="0.2">
      <c r="D186" s="190"/>
    </row>
    <row r="187" spans="4:4" x14ac:dyDescent="0.2">
      <c r="D187" s="190"/>
    </row>
    <row r="188" spans="4:4" x14ac:dyDescent="0.2">
      <c r="D188" s="190"/>
    </row>
    <row r="189" spans="4:4" x14ac:dyDescent="0.2">
      <c r="D189" s="190"/>
    </row>
    <row r="190" spans="4:4" x14ac:dyDescent="0.2">
      <c r="D190" s="190"/>
    </row>
    <row r="191" spans="4:4" x14ac:dyDescent="0.2">
      <c r="D191" s="190"/>
    </row>
    <row r="192" spans="4:4" x14ac:dyDescent="0.2">
      <c r="D192" s="190"/>
    </row>
    <row r="193" spans="4:4" x14ac:dyDescent="0.2">
      <c r="D193" s="190"/>
    </row>
    <row r="194" spans="4:4" x14ac:dyDescent="0.2">
      <c r="D194" s="190"/>
    </row>
    <row r="195" spans="4:4" x14ac:dyDescent="0.2">
      <c r="D195" s="190"/>
    </row>
    <row r="196" spans="4:4" x14ac:dyDescent="0.2">
      <c r="D196" s="190"/>
    </row>
    <row r="197" spans="4:4" x14ac:dyDescent="0.2">
      <c r="D197" s="190"/>
    </row>
    <row r="198" spans="4:4" x14ac:dyDescent="0.2">
      <c r="D198" s="190"/>
    </row>
    <row r="199" spans="4:4" x14ac:dyDescent="0.2">
      <c r="D199" s="190"/>
    </row>
    <row r="200" spans="4:4" x14ac:dyDescent="0.2">
      <c r="D200" s="190"/>
    </row>
    <row r="201" spans="4:4" x14ac:dyDescent="0.2">
      <c r="D201" s="190"/>
    </row>
    <row r="202" spans="4:4" x14ac:dyDescent="0.2">
      <c r="D202" s="190"/>
    </row>
    <row r="203" spans="4:4" x14ac:dyDescent="0.2">
      <c r="D203" s="190"/>
    </row>
    <row r="204" spans="4:4" x14ac:dyDescent="0.2">
      <c r="D204" s="190"/>
    </row>
    <row r="205" spans="4:4" x14ac:dyDescent="0.2">
      <c r="D205" s="190"/>
    </row>
    <row r="206" spans="4:4" x14ac:dyDescent="0.2">
      <c r="D206" s="190"/>
    </row>
    <row r="207" spans="4:4" x14ac:dyDescent="0.2">
      <c r="D207" s="190"/>
    </row>
    <row r="208" spans="4:4" x14ac:dyDescent="0.2">
      <c r="D208" s="190"/>
    </row>
    <row r="209" spans="4:4" x14ac:dyDescent="0.2">
      <c r="D209" s="190"/>
    </row>
    <row r="210" spans="4:4" x14ac:dyDescent="0.2">
      <c r="D210" s="190"/>
    </row>
    <row r="211" spans="4:4" x14ac:dyDescent="0.2">
      <c r="D211" s="190"/>
    </row>
    <row r="212" spans="4:4" x14ac:dyDescent="0.2">
      <c r="D212" s="190"/>
    </row>
    <row r="213" spans="4:4" x14ac:dyDescent="0.2">
      <c r="D213" s="190"/>
    </row>
    <row r="214" spans="4:4" x14ac:dyDescent="0.2">
      <c r="D214" s="190"/>
    </row>
    <row r="215" spans="4:4" x14ac:dyDescent="0.2">
      <c r="D215" s="190"/>
    </row>
    <row r="216" spans="4:4" x14ac:dyDescent="0.2">
      <c r="D216" s="190"/>
    </row>
    <row r="217" spans="4:4" x14ac:dyDescent="0.2">
      <c r="D217" s="190"/>
    </row>
    <row r="218" spans="4:4" x14ac:dyDescent="0.2">
      <c r="D218" s="190"/>
    </row>
    <row r="219" spans="4:4" x14ac:dyDescent="0.2">
      <c r="D219" s="190"/>
    </row>
    <row r="220" spans="4:4" x14ac:dyDescent="0.2">
      <c r="D220" s="190"/>
    </row>
    <row r="221" spans="4:4" x14ac:dyDescent="0.2">
      <c r="D221" s="190"/>
    </row>
    <row r="222" spans="4:4" x14ac:dyDescent="0.2">
      <c r="D222" s="190"/>
    </row>
    <row r="223" spans="4:4" x14ac:dyDescent="0.2">
      <c r="D223" s="190"/>
    </row>
    <row r="224" spans="4:4" x14ac:dyDescent="0.2">
      <c r="D224" s="190"/>
    </row>
    <row r="225" spans="4:4" x14ac:dyDescent="0.2">
      <c r="D225" s="190"/>
    </row>
    <row r="226" spans="4:4" x14ac:dyDescent="0.2">
      <c r="D226" s="190"/>
    </row>
    <row r="227" spans="4:4" x14ac:dyDescent="0.2">
      <c r="D227" s="190"/>
    </row>
    <row r="228" spans="4:4" x14ac:dyDescent="0.2">
      <c r="D228" s="190"/>
    </row>
    <row r="229" spans="4:4" x14ac:dyDescent="0.2">
      <c r="D229" s="190"/>
    </row>
    <row r="230" spans="4:4" x14ac:dyDescent="0.2">
      <c r="D230" s="190"/>
    </row>
    <row r="231" spans="4:4" x14ac:dyDescent="0.2">
      <c r="D231" s="190"/>
    </row>
    <row r="232" spans="4:4" x14ac:dyDescent="0.2">
      <c r="D232" s="190"/>
    </row>
    <row r="233" spans="4:4" x14ac:dyDescent="0.2">
      <c r="D233" s="190"/>
    </row>
    <row r="234" spans="4:4" x14ac:dyDescent="0.2">
      <c r="D234" s="190"/>
    </row>
    <row r="235" spans="4:4" x14ac:dyDescent="0.2">
      <c r="D235" s="190"/>
    </row>
    <row r="236" spans="4:4" x14ac:dyDescent="0.2">
      <c r="D236" s="190"/>
    </row>
    <row r="237" spans="4:4" x14ac:dyDescent="0.2">
      <c r="D237" s="190"/>
    </row>
    <row r="238" spans="4:4" x14ac:dyDescent="0.2">
      <c r="D238" s="190"/>
    </row>
    <row r="239" spans="4:4" x14ac:dyDescent="0.2">
      <c r="D239" s="190"/>
    </row>
    <row r="240" spans="4:4" x14ac:dyDescent="0.2">
      <c r="D240" s="190"/>
    </row>
    <row r="241" spans="4:4" x14ac:dyDescent="0.2">
      <c r="D241" s="190"/>
    </row>
    <row r="242" spans="4:4" x14ac:dyDescent="0.2">
      <c r="D242" s="190"/>
    </row>
    <row r="243" spans="4:4" x14ac:dyDescent="0.2">
      <c r="D243" s="190"/>
    </row>
    <row r="244" spans="4:4" x14ac:dyDescent="0.2">
      <c r="D244" s="190"/>
    </row>
    <row r="245" spans="4:4" x14ac:dyDescent="0.2">
      <c r="D245" s="190"/>
    </row>
    <row r="246" spans="4:4" x14ac:dyDescent="0.2">
      <c r="D246" s="190"/>
    </row>
    <row r="247" spans="4:4" x14ac:dyDescent="0.2">
      <c r="D247" s="190"/>
    </row>
    <row r="248" spans="4:4" x14ac:dyDescent="0.2">
      <c r="D248" s="190"/>
    </row>
    <row r="249" spans="4:4" x14ac:dyDescent="0.2">
      <c r="D249" s="190"/>
    </row>
    <row r="250" spans="4:4" x14ac:dyDescent="0.2">
      <c r="D250" s="190"/>
    </row>
    <row r="251" spans="4:4" x14ac:dyDescent="0.2">
      <c r="D251" s="190"/>
    </row>
    <row r="252" spans="4:4" x14ac:dyDescent="0.2">
      <c r="D252" s="190"/>
    </row>
    <row r="253" spans="4:4" x14ac:dyDescent="0.2">
      <c r="D253" s="190"/>
    </row>
    <row r="254" spans="4:4" x14ac:dyDescent="0.2">
      <c r="D254" s="190"/>
    </row>
    <row r="255" spans="4:4" x14ac:dyDescent="0.2">
      <c r="D255" s="190"/>
    </row>
    <row r="256" spans="4:4" x14ac:dyDescent="0.2">
      <c r="D256" s="190"/>
    </row>
    <row r="257" spans="4:4" x14ac:dyDescent="0.2">
      <c r="D257" s="190"/>
    </row>
    <row r="258" spans="4:4" x14ac:dyDescent="0.2">
      <c r="D258" s="190"/>
    </row>
    <row r="259" spans="4:4" x14ac:dyDescent="0.2">
      <c r="D259" s="190"/>
    </row>
    <row r="260" spans="4:4" x14ac:dyDescent="0.2">
      <c r="D260" s="190"/>
    </row>
    <row r="261" spans="4:4" x14ac:dyDescent="0.2">
      <c r="D261" s="190"/>
    </row>
    <row r="262" spans="4:4" x14ac:dyDescent="0.2">
      <c r="D262" s="190"/>
    </row>
    <row r="263" spans="4:4" x14ac:dyDescent="0.2">
      <c r="D263" s="190"/>
    </row>
    <row r="264" spans="4:4" x14ac:dyDescent="0.2">
      <c r="D264" s="190"/>
    </row>
    <row r="265" spans="4:4" x14ac:dyDescent="0.2">
      <c r="D265" s="190"/>
    </row>
    <row r="266" spans="4:4" x14ac:dyDescent="0.2">
      <c r="D266" s="190"/>
    </row>
    <row r="267" spans="4:4" x14ac:dyDescent="0.2">
      <c r="D267" s="190"/>
    </row>
    <row r="268" spans="4:4" x14ac:dyDescent="0.2">
      <c r="D268" s="190"/>
    </row>
    <row r="269" spans="4:4" x14ac:dyDescent="0.2">
      <c r="D269" s="190"/>
    </row>
    <row r="270" spans="4:4" x14ac:dyDescent="0.2">
      <c r="D270" s="190"/>
    </row>
    <row r="271" spans="4:4" x14ac:dyDescent="0.2">
      <c r="D271" s="190"/>
    </row>
    <row r="272" spans="4:4" x14ac:dyDescent="0.2">
      <c r="D272" s="190"/>
    </row>
    <row r="273" spans="4:4" x14ac:dyDescent="0.2">
      <c r="D273" s="190"/>
    </row>
    <row r="274" spans="4:4" x14ac:dyDescent="0.2">
      <c r="D274" s="190"/>
    </row>
    <row r="275" spans="4:4" x14ac:dyDescent="0.2">
      <c r="D275" s="190"/>
    </row>
    <row r="276" spans="4:4" x14ac:dyDescent="0.2">
      <c r="D276" s="190"/>
    </row>
    <row r="277" spans="4:4" x14ac:dyDescent="0.2">
      <c r="D277" s="190"/>
    </row>
    <row r="278" spans="4:4" x14ac:dyDescent="0.2">
      <c r="D278" s="190"/>
    </row>
    <row r="279" spans="4:4" x14ac:dyDescent="0.2">
      <c r="D279" s="190"/>
    </row>
    <row r="280" spans="4:4" x14ac:dyDescent="0.2">
      <c r="D280" s="190"/>
    </row>
    <row r="281" spans="4:4" x14ac:dyDescent="0.2">
      <c r="D281" s="190"/>
    </row>
    <row r="282" spans="4:4" x14ac:dyDescent="0.2">
      <c r="D282" s="190"/>
    </row>
    <row r="283" spans="4:4" x14ac:dyDescent="0.2">
      <c r="D283" s="190"/>
    </row>
    <row r="284" spans="4:4" x14ac:dyDescent="0.2">
      <c r="D284" s="190"/>
    </row>
    <row r="285" spans="4:4" x14ac:dyDescent="0.2">
      <c r="D285" s="190"/>
    </row>
    <row r="286" spans="4:4" x14ac:dyDescent="0.2">
      <c r="D286" s="190"/>
    </row>
    <row r="287" spans="4:4" x14ac:dyDescent="0.2">
      <c r="D287" s="190"/>
    </row>
    <row r="288" spans="4:4" x14ac:dyDescent="0.2">
      <c r="D288" s="190"/>
    </row>
    <row r="289" spans="4:4" x14ac:dyDescent="0.2">
      <c r="D289" s="190"/>
    </row>
    <row r="290" spans="4:4" x14ac:dyDescent="0.2">
      <c r="D290" s="190"/>
    </row>
    <row r="291" spans="4:4" x14ac:dyDescent="0.2">
      <c r="D291" s="190"/>
    </row>
    <row r="292" spans="4:4" x14ac:dyDescent="0.2">
      <c r="D292" s="190"/>
    </row>
    <row r="293" spans="4:4" x14ac:dyDescent="0.2">
      <c r="D293" s="190"/>
    </row>
    <row r="294" spans="4:4" x14ac:dyDescent="0.2">
      <c r="D294" s="190"/>
    </row>
    <row r="295" spans="4:4" x14ac:dyDescent="0.2">
      <c r="D295" s="190"/>
    </row>
    <row r="296" spans="4:4" x14ac:dyDescent="0.2">
      <c r="D296" s="190"/>
    </row>
    <row r="297" spans="4:4" x14ac:dyDescent="0.2">
      <c r="D297" s="190"/>
    </row>
    <row r="298" spans="4:4" x14ac:dyDescent="0.2">
      <c r="D298" s="190"/>
    </row>
    <row r="299" spans="4:4" x14ac:dyDescent="0.2">
      <c r="D299" s="190"/>
    </row>
    <row r="300" spans="4:4" x14ac:dyDescent="0.2">
      <c r="D300" s="190"/>
    </row>
    <row r="301" spans="4:4" x14ac:dyDescent="0.2">
      <c r="D301" s="190"/>
    </row>
    <row r="302" spans="4:4" x14ac:dyDescent="0.2">
      <c r="D302" s="190"/>
    </row>
    <row r="303" spans="4:4" x14ac:dyDescent="0.2">
      <c r="D303" s="190"/>
    </row>
    <row r="304" spans="4:4" x14ac:dyDescent="0.2">
      <c r="D304" s="190"/>
    </row>
    <row r="305" spans="4:4" x14ac:dyDescent="0.2">
      <c r="D305" s="190"/>
    </row>
    <row r="306" spans="4:4" x14ac:dyDescent="0.2">
      <c r="D306" s="190"/>
    </row>
    <row r="307" spans="4:4" x14ac:dyDescent="0.2">
      <c r="D307" s="190"/>
    </row>
    <row r="308" spans="4:4" x14ac:dyDescent="0.2">
      <c r="D308" s="190"/>
    </row>
    <row r="309" spans="4:4" x14ac:dyDescent="0.2">
      <c r="D309" s="190"/>
    </row>
    <row r="310" spans="4:4" x14ac:dyDescent="0.2">
      <c r="D310" s="190"/>
    </row>
    <row r="311" spans="4:4" x14ac:dyDescent="0.2">
      <c r="D311" s="190"/>
    </row>
    <row r="312" spans="4:4" x14ac:dyDescent="0.2">
      <c r="D312" s="190"/>
    </row>
    <row r="313" spans="4:4" x14ac:dyDescent="0.2">
      <c r="D313" s="190"/>
    </row>
    <row r="314" spans="4:4" x14ac:dyDescent="0.2">
      <c r="D314" s="190"/>
    </row>
    <row r="315" spans="4:4" x14ac:dyDescent="0.2">
      <c r="D315" s="190"/>
    </row>
    <row r="316" spans="4:4" x14ac:dyDescent="0.2">
      <c r="D316" s="190"/>
    </row>
    <row r="317" spans="4:4" x14ac:dyDescent="0.2">
      <c r="D317" s="190"/>
    </row>
    <row r="318" spans="4:4" x14ac:dyDescent="0.2">
      <c r="D318" s="190"/>
    </row>
    <row r="319" spans="4:4" x14ac:dyDescent="0.2">
      <c r="D319" s="190"/>
    </row>
    <row r="320" spans="4:4" x14ac:dyDescent="0.2">
      <c r="D320" s="190"/>
    </row>
    <row r="321" spans="4:4" x14ac:dyDescent="0.2">
      <c r="D321" s="190"/>
    </row>
    <row r="322" spans="4:4" x14ac:dyDescent="0.2">
      <c r="D322" s="190"/>
    </row>
    <row r="323" spans="4:4" x14ac:dyDescent="0.2">
      <c r="D323" s="190"/>
    </row>
    <row r="324" spans="4:4" x14ac:dyDescent="0.2">
      <c r="D324" s="190"/>
    </row>
    <row r="325" spans="4:4" x14ac:dyDescent="0.2">
      <c r="D325" s="190"/>
    </row>
    <row r="326" spans="4:4" x14ac:dyDescent="0.2">
      <c r="D326" s="190"/>
    </row>
    <row r="327" spans="4:4" x14ac:dyDescent="0.2">
      <c r="D327" s="190"/>
    </row>
    <row r="328" spans="4:4" x14ac:dyDescent="0.2">
      <c r="D328" s="190"/>
    </row>
    <row r="329" spans="4:4" x14ac:dyDescent="0.2">
      <c r="D329" s="190"/>
    </row>
    <row r="330" spans="4:4" x14ac:dyDescent="0.2">
      <c r="D330" s="190"/>
    </row>
    <row r="331" spans="4:4" x14ac:dyDescent="0.2">
      <c r="D331" s="190"/>
    </row>
    <row r="332" spans="4:4" x14ac:dyDescent="0.2">
      <c r="D332" s="190"/>
    </row>
    <row r="333" spans="4:4" x14ac:dyDescent="0.2">
      <c r="D333" s="190"/>
    </row>
    <row r="334" spans="4:4" x14ac:dyDescent="0.2">
      <c r="D334" s="190"/>
    </row>
    <row r="335" spans="4:4" x14ac:dyDescent="0.2">
      <c r="D335" s="190"/>
    </row>
    <row r="336" spans="4:4" x14ac:dyDescent="0.2">
      <c r="D336" s="190"/>
    </row>
    <row r="337" spans="4:4" x14ac:dyDescent="0.2">
      <c r="D337" s="190"/>
    </row>
    <row r="338" spans="4:4" x14ac:dyDescent="0.2">
      <c r="D338" s="190"/>
    </row>
    <row r="339" spans="4:4" x14ac:dyDescent="0.2">
      <c r="D339" s="190"/>
    </row>
    <row r="340" spans="4:4" x14ac:dyDescent="0.2">
      <c r="D340" s="190"/>
    </row>
    <row r="341" spans="4:4" x14ac:dyDescent="0.2">
      <c r="D341" s="190"/>
    </row>
    <row r="342" spans="4:4" x14ac:dyDescent="0.2">
      <c r="D342" s="190"/>
    </row>
    <row r="343" spans="4:4" x14ac:dyDescent="0.2">
      <c r="D343" s="190"/>
    </row>
    <row r="344" spans="4:4" x14ac:dyDescent="0.2">
      <c r="D344" s="190"/>
    </row>
    <row r="345" spans="4:4" x14ac:dyDescent="0.2">
      <c r="D345" s="190"/>
    </row>
    <row r="346" spans="4:4" x14ac:dyDescent="0.2">
      <c r="D346" s="190"/>
    </row>
    <row r="347" spans="4:4" x14ac:dyDescent="0.2">
      <c r="D347" s="190"/>
    </row>
    <row r="348" spans="4:4" x14ac:dyDescent="0.2">
      <c r="D348" s="190"/>
    </row>
    <row r="349" spans="4:4" x14ac:dyDescent="0.2">
      <c r="D349" s="190"/>
    </row>
    <row r="350" spans="4:4" x14ac:dyDescent="0.2">
      <c r="D350" s="190"/>
    </row>
    <row r="351" spans="4:4" x14ac:dyDescent="0.2">
      <c r="D351" s="190"/>
    </row>
    <row r="352" spans="4:4" x14ac:dyDescent="0.2">
      <c r="D352" s="190"/>
    </row>
    <row r="353" spans="4:4" x14ac:dyDescent="0.2">
      <c r="D353" s="190"/>
    </row>
    <row r="354" spans="4:4" x14ac:dyDescent="0.2">
      <c r="D354" s="190"/>
    </row>
    <row r="355" spans="4:4" x14ac:dyDescent="0.2">
      <c r="D355" s="190"/>
    </row>
    <row r="356" spans="4:4" x14ac:dyDescent="0.2">
      <c r="D356" s="190"/>
    </row>
    <row r="357" spans="4:4" x14ac:dyDescent="0.2">
      <c r="D357" s="190"/>
    </row>
    <row r="358" spans="4:4" x14ac:dyDescent="0.2">
      <c r="D358" s="190"/>
    </row>
    <row r="359" spans="4:4" x14ac:dyDescent="0.2">
      <c r="D359" s="190"/>
    </row>
    <row r="360" spans="4:4" x14ac:dyDescent="0.2">
      <c r="D360" s="190"/>
    </row>
    <row r="361" spans="4:4" x14ac:dyDescent="0.2">
      <c r="D361" s="190"/>
    </row>
    <row r="362" spans="4:4" x14ac:dyDescent="0.2">
      <c r="D362" s="190"/>
    </row>
    <row r="363" spans="4:4" x14ac:dyDescent="0.2">
      <c r="D363" s="190"/>
    </row>
    <row r="364" spans="4:4" x14ac:dyDescent="0.2">
      <c r="D364" s="190"/>
    </row>
    <row r="365" spans="4:4" x14ac:dyDescent="0.2">
      <c r="D365" s="190"/>
    </row>
    <row r="366" spans="4:4" x14ac:dyDescent="0.2">
      <c r="D366" s="190"/>
    </row>
    <row r="367" spans="4:4" x14ac:dyDescent="0.2">
      <c r="D367" s="190"/>
    </row>
    <row r="368" spans="4:4" x14ac:dyDescent="0.2">
      <c r="D368" s="190"/>
    </row>
    <row r="369" spans="4:4" x14ac:dyDescent="0.2">
      <c r="D369" s="190"/>
    </row>
    <row r="370" spans="4:4" x14ac:dyDescent="0.2">
      <c r="D370" s="190"/>
    </row>
    <row r="371" spans="4:4" x14ac:dyDescent="0.2">
      <c r="D371" s="190"/>
    </row>
    <row r="372" spans="4:4" x14ac:dyDescent="0.2">
      <c r="D372" s="190"/>
    </row>
    <row r="373" spans="4:4" x14ac:dyDescent="0.2">
      <c r="D373" s="190"/>
    </row>
    <row r="374" spans="4:4" x14ac:dyDescent="0.2">
      <c r="D374" s="190"/>
    </row>
    <row r="375" spans="4:4" x14ac:dyDescent="0.2">
      <c r="D375" s="190"/>
    </row>
    <row r="376" spans="4:4" x14ac:dyDescent="0.2">
      <c r="D376" s="190"/>
    </row>
    <row r="377" spans="4:4" x14ac:dyDescent="0.2">
      <c r="D377" s="190"/>
    </row>
    <row r="378" spans="4:4" x14ac:dyDescent="0.2">
      <c r="D378" s="190"/>
    </row>
    <row r="379" spans="4:4" x14ac:dyDescent="0.2">
      <c r="D379" s="190"/>
    </row>
    <row r="380" spans="4:4" x14ac:dyDescent="0.2">
      <c r="D380" s="190"/>
    </row>
    <row r="381" spans="4:4" x14ac:dyDescent="0.2">
      <c r="D381" s="190"/>
    </row>
    <row r="382" spans="4:4" x14ac:dyDescent="0.2">
      <c r="D382" s="190"/>
    </row>
    <row r="383" spans="4:4" x14ac:dyDescent="0.2">
      <c r="D383" s="190"/>
    </row>
    <row r="384" spans="4:4" x14ac:dyDescent="0.2">
      <c r="D384" s="190"/>
    </row>
    <row r="385" spans="4:4" x14ac:dyDescent="0.2">
      <c r="D385" s="190"/>
    </row>
    <row r="386" spans="4:4" x14ac:dyDescent="0.2">
      <c r="D386" s="190"/>
    </row>
    <row r="387" spans="4:4" x14ac:dyDescent="0.2">
      <c r="D387" s="190"/>
    </row>
    <row r="388" spans="4:4" x14ac:dyDescent="0.2">
      <c r="D388" s="190"/>
    </row>
    <row r="389" spans="4:4" x14ac:dyDescent="0.2">
      <c r="D389" s="190"/>
    </row>
    <row r="390" spans="4:4" x14ac:dyDescent="0.2">
      <c r="D390" s="190"/>
    </row>
    <row r="391" spans="4:4" x14ac:dyDescent="0.2">
      <c r="D391" s="190"/>
    </row>
    <row r="392" spans="4:4" x14ac:dyDescent="0.2">
      <c r="D392" s="190"/>
    </row>
    <row r="393" spans="4:4" x14ac:dyDescent="0.2">
      <c r="D393" s="190"/>
    </row>
    <row r="394" spans="4:4" x14ac:dyDescent="0.2">
      <c r="D394" s="190"/>
    </row>
    <row r="395" spans="4:4" x14ac:dyDescent="0.2">
      <c r="D395" s="190"/>
    </row>
    <row r="396" spans="4:4" x14ac:dyDescent="0.2">
      <c r="D396" s="190"/>
    </row>
    <row r="397" spans="4:4" x14ac:dyDescent="0.2">
      <c r="D397" s="190"/>
    </row>
    <row r="398" spans="4:4" x14ac:dyDescent="0.2">
      <c r="D398" s="190"/>
    </row>
    <row r="399" spans="4:4" x14ac:dyDescent="0.2">
      <c r="D399" s="190"/>
    </row>
    <row r="400" spans="4:4" x14ac:dyDescent="0.2">
      <c r="D400" s="190"/>
    </row>
    <row r="401" spans="4:4" x14ac:dyDescent="0.2">
      <c r="D401" s="190"/>
    </row>
    <row r="402" spans="4:4" x14ac:dyDescent="0.2">
      <c r="D402" s="190"/>
    </row>
    <row r="403" spans="4:4" x14ac:dyDescent="0.2">
      <c r="D403" s="190"/>
    </row>
    <row r="404" spans="4:4" x14ac:dyDescent="0.2">
      <c r="D404" s="190"/>
    </row>
    <row r="405" spans="4:4" x14ac:dyDescent="0.2">
      <c r="D405" s="190"/>
    </row>
    <row r="406" spans="4:4" x14ac:dyDescent="0.2">
      <c r="D406" s="190"/>
    </row>
    <row r="407" spans="4:4" x14ac:dyDescent="0.2">
      <c r="D407" s="190"/>
    </row>
    <row r="408" spans="4:4" x14ac:dyDescent="0.2">
      <c r="D408" s="190"/>
    </row>
    <row r="409" spans="4:4" x14ac:dyDescent="0.2">
      <c r="D409" s="190"/>
    </row>
    <row r="410" spans="4:4" x14ac:dyDescent="0.2">
      <c r="D410" s="190"/>
    </row>
    <row r="411" spans="4:4" x14ac:dyDescent="0.2">
      <c r="D411" s="190"/>
    </row>
    <row r="412" spans="4:4" x14ac:dyDescent="0.2">
      <c r="D412" s="190"/>
    </row>
    <row r="413" spans="4:4" x14ac:dyDescent="0.2">
      <c r="D413" s="190"/>
    </row>
    <row r="414" spans="4:4" x14ac:dyDescent="0.2">
      <c r="D414" s="190"/>
    </row>
    <row r="415" spans="4:4" x14ac:dyDescent="0.2">
      <c r="D415" s="190"/>
    </row>
    <row r="416" spans="4:4" x14ac:dyDescent="0.2">
      <c r="D416" s="190"/>
    </row>
    <row r="417" spans="4:4" x14ac:dyDescent="0.2">
      <c r="D417" s="190"/>
    </row>
    <row r="418" spans="4:4" x14ac:dyDescent="0.2">
      <c r="D418" s="190"/>
    </row>
    <row r="419" spans="4:4" x14ac:dyDescent="0.2">
      <c r="D419" s="190"/>
    </row>
    <row r="420" spans="4:4" x14ac:dyDescent="0.2">
      <c r="D420" s="190"/>
    </row>
    <row r="421" spans="4:4" x14ac:dyDescent="0.2">
      <c r="D421" s="190"/>
    </row>
    <row r="422" spans="4:4" x14ac:dyDescent="0.2">
      <c r="D422" s="190"/>
    </row>
    <row r="423" spans="4:4" x14ac:dyDescent="0.2">
      <c r="D423" s="190"/>
    </row>
    <row r="424" spans="4:4" x14ac:dyDescent="0.2">
      <c r="D424" s="190"/>
    </row>
    <row r="425" spans="4:4" x14ac:dyDescent="0.2">
      <c r="D425" s="190"/>
    </row>
    <row r="426" spans="4:4" x14ac:dyDescent="0.2">
      <c r="D426" s="190"/>
    </row>
    <row r="427" spans="4:4" x14ac:dyDescent="0.2">
      <c r="D427" s="190"/>
    </row>
    <row r="428" spans="4:4" x14ac:dyDescent="0.2">
      <c r="D428" s="190"/>
    </row>
    <row r="429" spans="4:4" x14ac:dyDescent="0.2">
      <c r="D429" s="190"/>
    </row>
    <row r="430" spans="4:4" x14ac:dyDescent="0.2">
      <c r="D430" s="190"/>
    </row>
    <row r="431" spans="4:4" x14ac:dyDescent="0.2">
      <c r="D431" s="190"/>
    </row>
    <row r="432" spans="4:4" x14ac:dyDescent="0.2">
      <c r="D432" s="190"/>
    </row>
    <row r="433" spans="4:4" x14ac:dyDescent="0.2">
      <c r="D433" s="190"/>
    </row>
    <row r="434" spans="4:4" x14ac:dyDescent="0.2">
      <c r="D434" s="190"/>
    </row>
    <row r="435" spans="4:4" x14ac:dyDescent="0.2">
      <c r="D435" s="190"/>
    </row>
    <row r="436" spans="4:4" x14ac:dyDescent="0.2">
      <c r="D436" s="190"/>
    </row>
    <row r="437" spans="4:4" x14ac:dyDescent="0.2">
      <c r="D437" s="190"/>
    </row>
    <row r="438" spans="4:4" x14ac:dyDescent="0.2">
      <c r="D438" s="190"/>
    </row>
    <row r="439" spans="4:4" x14ac:dyDescent="0.2">
      <c r="D439" s="190"/>
    </row>
    <row r="440" spans="4:4" x14ac:dyDescent="0.2">
      <c r="D440" s="190"/>
    </row>
    <row r="441" spans="4:4" x14ac:dyDescent="0.2">
      <c r="D441" s="190"/>
    </row>
    <row r="442" spans="4:4" x14ac:dyDescent="0.2">
      <c r="D442" s="190"/>
    </row>
    <row r="443" spans="4:4" x14ac:dyDescent="0.2">
      <c r="D443" s="190"/>
    </row>
    <row r="444" spans="4:4" x14ac:dyDescent="0.2">
      <c r="D444" s="190"/>
    </row>
    <row r="445" spans="4:4" x14ac:dyDescent="0.2">
      <c r="D445" s="190"/>
    </row>
    <row r="446" spans="4:4" x14ac:dyDescent="0.2">
      <c r="D446" s="190"/>
    </row>
    <row r="447" spans="4:4" x14ac:dyDescent="0.2">
      <c r="D447" s="190"/>
    </row>
    <row r="448" spans="4:4" x14ac:dyDescent="0.2">
      <c r="D448" s="190"/>
    </row>
    <row r="449" spans="4:4" x14ac:dyDescent="0.2">
      <c r="D449" s="190"/>
    </row>
    <row r="450" spans="4:4" x14ac:dyDescent="0.2">
      <c r="D450" s="190"/>
    </row>
    <row r="451" spans="4:4" x14ac:dyDescent="0.2">
      <c r="D451" s="190"/>
    </row>
    <row r="452" spans="4:4" x14ac:dyDescent="0.2">
      <c r="D452" s="190"/>
    </row>
    <row r="453" spans="4:4" x14ac:dyDescent="0.2">
      <c r="D453" s="190"/>
    </row>
    <row r="454" spans="4:4" x14ac:dyDescent="0.2">
      <c r="D454" s="190"/>
    </row>
    <row r="455" spans="4:4" x14ac:dyDescent="0.2">
      <c r="D455" s="190"/>
    </row>
    <row r="456" spans="4:4" x14ac:dyDescent="0.2">
      <c r="D456" s="190"/>
    </row>
    <row r="457" spans="4:4" x14ac:dyDescent="0.2">
      <c r="D457" s="190"/>
    </row>
    <row r="458" spans="4:4" x14ac:dyDescent="0.2">
      <c r="D458" s="190"/>
    </row>
    <row r="459" spans="4:4" x14ac:dyDescent="0.2">
      <c r="D459" s="190"/>
    </row>
    <row r="460" spans="4:4" x14ac:dyDescent="0.2">
      <c r="D460" s="190"/>
    </row>
    <row r="461" spans="4:4" x14ac:dyDescent="0.2">
      <c r="D461" s="190"/>
    </row>
    <row r="462" spans="4:4" x14ac:dyDescent="0.2">
      <c r="D462" s="190"/>
    </row>
    <row r="463" spans="4:4" x14ac:dyDescent="0.2">
      <c r="D463" s="190"/>
    </row>
    <row r="464" spans="4:4" x14ac:dyDescent="0.2">
      <c r="D464" s="190"/>
    </row>
    <row r="465" spans="4:4" x14ac:dyDescent="0.2">
      <c r="D465" s="190"/>
    </row>
    <row r="466" spans="4:4" x14ac:dyDescent="0.2">
      <c r="D466" s="190"/>
    </row>
    <row r="467" spans="4:4" x14ac:dyDescent="0.2">
      <c r="D467" s="190"/>
    </row>
    <row r="468" spans="4:4" x14ac:dyDescent="0.2">
      <c r="D468" s="190"/>
    </row>
    <row r="469" spans="4:4" x14ac:dyDescent="0.2">
      <c r="D469" s="190"/>
    </row>
    <row r="470" spans="4:4" x14ac:dyDescent="0.2">
      <c r="D470" s="190"/>
    </row>
    <row r="471" spans="4:4" x14ac:dyDescent="0.2">
      <c r="D471" s="190"/>
    </row>
    <row r="472" spans="4:4" x14ac:dyDescent="0.2">
      <c r="D472" s="190"/>
    </row>
    <row r="473" spans="4:4" x14ac:dyDescent="0.2">
      <c r="D473" s="190"/>
    </row>
    <row r="474" spans="4:4" x14ac:dyDescent="0.2">
      <c r="D474" s="190"/>
    </row>
    <row r="475" spans="4:4" x14ac:dyDescent="0.2">
      <c r="D475" s="190"/>
    </row>
    <row r="476" spans="4:4" x14ac:dyDescent="0.2">
      <c r="D476" s="190"/>
    </row>
    <row r="477" spans="4:4" x14ac:dyDescent="0.2">
      <c r="D477" s="190"/>
    </row>
    <row r="478" spans="4:4" x14ac:dyDescent="0.2">
      <c r="D478" s="190"/>
    </row>
    <row r="479" spans="4:4" x14ac:dyDescent="0.2">
      <c r="D479" s="190"/>
    </row>
    <row r="480" spans="4:4" x14ac:dyDescent="0.2">
      <c r="D480" s="190"/>
    </row>
    <row r="481" spans="4:4" x14ac:dyDescent="0.2">
      <c r="D481" s="190"/>
    </row>
    <row r="482" spans="4:4" x14ac:dyDescent="0.2">
      <c r="D482" s="190"/>
    </row>
    <row r="483" spans="4:4" x14ac:dyDescent="0.2">
      <c r="D483" s="190"/>
    </row>
    <row r="484" spans="4:4" x14ac:dyDescent="0.2">
      <c r="D484" s="190"/>
    </row>
    <row r="485" spans="4:4" x14ac:dyDescent="0.2">
      <c r="D485" s="190"/>
    </row>
    <row r="486" spans="4:4" x14ac:dyDescent="0.2">
      <c r="D486" s="190"/>
    </row>
    <row r="487" spans="4:4" x14ac:dyDescent="0.2">
      <c r="D487" s="190"/>
    </row>
    <row r="488" spans="4:4" x14ac:dyDescent="0.2">
      <c r="D488" s="190"/>
    </row>
    <row r="489" spans="4:4" x14ac:dyDescent="0.2">
      <c r="D489" s="190"/>
    </row>
    <row r="490" spans="4:4" x14ac:dyDescent="0.2">
      <c r="D490" s="190"/>
    </row>
    <row r="491" spans="4:4" x14ac:dyDescent="0.2">
      <c r="D491" s="190"/>
    </row>
    <row r="492" spans="4:4" x14ac:dyDescent="0.2">
      <c r="D492" s="190"/>
    </row>
    <row r="493" spans="4:4" x14ac:dyDescent="0.2">
      <c r="D493" s="190"/>
    </row>
    <row r="494" spans="4:4" x14ac:dyDescent="0.2">
      <c r="D494" s="190"/>
    </row>
    <row r="495" spans="4:4" x14ac:dyDescent="0.2">
      <c r="D495" s="190"/>
    </row>
    <row r="496" spans="4:4" x14ac:dyDescent="0.2">
      <c r="D496" s="190"/>
    </row>
    <row r="497" spans="4:4" x14ac:dyDescent="0.2">
      <c r="D497" s="190"/>
    </row>
    <row r="498" spans="4:4" x14ac:dyDescent="0.2">
      <c r="D498" s="190"/>
    </row>
    <row r="499" spans="4:4" x14ac:dyDescent="0.2">
      <c r="D499" s="190"/>
    </row>
    <row r="500" spans="4:4" x14ac:dyDescent="0.2">
      <c r="D500" s="190"/>
    </row>
    <row r="501" spans="4:4" x14ac:dyDescent="0.2">
      <c r="D501" s="190"/>
    </row>
    <row r="502" spans="4:4" x14ac:dyDescent="0.2">
      <c r="D502" s="190"/>
    </row>
    <row r="503" spans="4:4" x14ac:dyDescent="0.2">
      <c r="D503" s="190"/>
    </row>
    <row r="504" spans="4:4" x14ac:dyDescent="0.2">
      <c r="D504" s="190"/>
    </row>
    <row r="505" spans="4:4" x14ac:dyDescent="0.2">
      <c r="D505" s="190"/>
    </row>
    <row r="506" spans="4:4" x14ac:dyDescent="0.2">
      <c r="D506" s="190"/>
    </row>
    <row r="507" spans="4:4" x14ac:dyDescent="0.2">
      <c r="D507" s="190"/>
    </row>
    <row r="508" spans="4:4" x14ac:dyDescent="0.2">
      <c r="D508" s="190"/>
    </row>
    <row r="509" spans="4:4" x14ac:dyDescent="0.2">
      <c r="D509" s="190"/>
    </row>
    <row r="510" spans="4:4" x14ac:dyDescent="0.2">
      <c r="D510" s="190"/>
    </row>
    <row r="511" spans="4:4" x14ac:dyDescent="0.2">
      <c r="D511" s="190"/>
    </row>
    <row r="512" spans="4:4" x14ac:dyDescent="0.2">
      <c r="D512" s="190"/>
    </row>
    <row r="513" spans="4:4" x14ac:dyDescent="0.2">
      <c r="D513" s="190"/>
    </row>
    <row r="514" spans="4:4" x14ac:dyDescent="0.2">
      <c r="D514" s="190"/>
    </row>
    <row r="515" spans="4:4" x14ac:dyDescent="0.2">
      <c r="D515" s="190"/>
    </row>
    <row r="516" spans="4:4" x14ac:dyDescent="0.2">
      <c r="D516" s="190"/>
    </row>
    <row r="517" spans="4:4" x14ac:dyDescent="0.2">
      <c r="D517" s="190"/>
    </row>
    <row r="518" spans="4:4" x14ac:dyDescent="0.2">
      <c r="D518" s="190"/>
    </row>
    <row r="519" spans="4:4" x14ac:dyDescent="0.2">
      <c r="D519" s="190"/>
    </row>
    <row r="520" spans="4:4" x14ac:dyDescent="0.2">
      <c r="D520" s="190"/>
    </row>
    <row r="521" spans="4:4" x14ac:dyDescent="0.2">
      <c r="D521" s="190"/>
    </row>
    <row r="522" spans="4:4" x14ac:dyDescent="0.2">
      <c r="D522" s="190"/>
    </row>
    <row r="523" spans="4:4" x14ac:dyDescent="0.2">
      <c r="D523" s="190"/>
    </row>
    <row r="524" spans="4:4" x14ac:dyDescent="0.2">
      <c r="D524" s="190"/>
    </row>
    <row r="525" spans="4:4" x14ac:dyDescent="0.2">
      <c r="D525" s="190"/>
    </row>
    <row r="526" spans="4:4" x14ac:dyDescent="0.2">
      <c r="D526" s="190"/>
    </row>
    <row r="527" spans="4:4" x14ac:dyDescent="0.2">
      <c r="D527" s="190"/>
    </row>
    <row r="528" spans="4:4" x14ac:dyDescent="0.2">
      <c r="D528" s="190"/>
    </row>
    <row r="529" spans="4:4" x14ac:dyDescent="0.2">
      <c r="D529" s="190"/>
    </row>
    <row r="530" spans="4:4" x14ac:dyDescent="0.2">
      <c r="D530" s="190"/>
    </row>
    <row r="531" spans="4:4" x14ac:dyDescent="0.2">
      <c r="D531" s="190"/>
    </row>
    <row r="532" spans="4:4" x14ac:dyDescent="0.2">
      <c r="D532" s="190"/>
    </row>
    <row r="533" spans="4:4" x14ac:dyDescent="0.2">
      <c r="D533" s="190"/>
    </row>
    <row r="534" spans="4:4" x14ac:dyDescent="0.2">
      <c r="D534" s="190"/>
    </row>
    <row r="535" spans="4:4" x14ac:dyDescent="0.2">
      <c r="D535" s="190"/>
    </row>
    <row r="536" spans="4:4" x14ac:dyDescent="0.2">
      <c r="D536" s="190"/>
    </row>
    <row r="537" spans="4:4" x14ac:dyDescent="0.2">
      <c r="D537" s="190"/>
    </row>
    <row r="538" spans="4:4" x14ac:dyDescent="0.2">
      <c r="D538" s="190"/>
    </row>
    <row r="539" spans="4:4" x14ac:dyDescent="0.2">
      <c r="D539" s="190"/>
    </row>
    <row r="540" spans="4:4" x14ac:dyDescent="0.2">
      <c r="D540" s="190"/>
    </row>
    <row r="541" spans="4:4" x14ac:dyDescent="0.2">
      <c r="D541" s="190"/>
    </row>
    <row r="542" spans="4:4" x14ac:dyDescent="0.2">
      <c r="D542" s="190"/>
    </row>
    <row r="543" spans="4:4" x14ac:dyDescent="0.2">
      <c r="D543" s="190"/>
    </row>
    <row r="544" spans="4:4" x14ac:dyDescent="0.2">
      <c r="D544" s="190"/>
    </row>
    <row r="545" spans="4:4" x14ac:dyDescent="0.2">
      <c r="D545" s="190"/>
    </row>
    <row r="546" spans="4:4" x14ac:dyDescent="0.2">
      <c r="D546" s="190"/>
    </row>
    <row r="547" spans="4:4" x14ac:dyDescent="0.2">
      <c r="D547" s="190"/>
    </row>
    <row r="548" spans="4:4" x14ac:dyDescent="0.2">
      <c r="D548" s="190"/>
    </row>
    <row r="549" spans="4:4" x14ac:dyDescent="0.2">
      <c r="D549" s="190"/>
    </row>
    <row r="550" spans="4:4" x14ac:dyDescent="0.2">
      <c r="D550" s="190"/>
    </row>
    <row r="551" spans="4:4" x14ac:dyDescent="0.2">
      <c r="D551" s="190"/>
    </row>
    <row r="552" spans="4:4" x14ac:dyDescent="0.2">
      <c r="D552" s="190"/>
    </row>
    <row r="553" spans="4:4" x14ac:dyDescent="0.2">
      <c r="D553" s="190"/>
    </row>
    <row r="554" spans="4:4" x14ac:dyDescent="0.2">
      <c r="D554" s="190"/>
    </row>
    <row r="555" spans="4:4" x14ac:dyDescent="0.2">
      <c r="D555" s="190"/>
    </row>
    <row r="556" spans="4:4" x14ac:dyDescent="0.2">
      <c r="D556" s="190"/>
    </row>
    <row r="557" spans="4:4" x14ac:dyDescent="0.2">
      <c r="D557" s="190"/>
    </row>
    <row r="558" spans="4:4" x14ac:dyDescent="0.2">
      <c r="D558" s="190"/>
    </row>
    <row r="559" spans="4:4" x14ac:dyDescent="0.2">
      <c r="D559" s="190"/>
    </row>
    <row r="560" spans="4:4" x14ac:dyDescent="0.2">
      <c r="D560" s="190"/>
    </row>
    <row r="561" spans="4:4" x14ac:dyDescent="0.2">
      <c r="D561" s="190"/>
    </row>
    <row r="562" spans="4:4" x14ac:dyDescent="0.2">
      <c r="D562" s="190"/>
    </row>
    <row r="563" spans="4:4" x14ac:dyDescent="0.2">
      <c r="D563" s="190"/>
    </row>
    <row r="564" spans="4:4" x14ac:dyDescent="0.2">
      <c r="D564" s="190"/>
    </row>
    <row r="565" spans="4:4" x14ac:dyDescent="0.2">
      <c r="D565" s="190"/>
    </row>
    <row r="566" spans="4:4" x14ac:dyDescent="0.2">
      <c r="D566" s="190"/>
    </row>
    <row r="567" spans="4:4" x14ac:dyDescent="0.2">
      <c r="D567" s="190"/>
    </row>
    <row r="568" spans="4:4" x14ac:dyDescent="0.2">
      <c r="D568" s="190"/>
    </row>
    <row r="569" spans="4:4" x14ac:dyDescent="0.2">
      <c r="D569" s="190"/>
    </row>
    <row r="570" spans="4:4" x14ac:dyDescent="0.2">
      <c r="D570" s="190"/>
    </row>
    <row r="571" spans="4:4" x14ac:dyDescent="0.2">
      <c r="D571" s="190"/>
    </row>
    <row r="572" spans="4:4" x14ac:dyDescent="0.2">
      <c r="D572" s="190"/>
    </row>
    <row r="573" spans="4:4" x14ac:dyDescent="0.2">
      <c r="D573" s="190"/>
    </row>
    <row r="574" spans="4:4" x14ac:dyDescent="0.2">
      <c r="D574" s="190"/>
    </row>
    <row r="575" spans="4:4" x14ac:dyDescent="0.2">
      <c r="D575" s="190"/>
    </row>
    <row r="576" spans="4:4" x14ac:dyDescent="0.2">
      <c r="D576" s="190"/>
    </row>
    <row r="577" spans="4:4" x14ac:dyDescent="0.2">
      <c r="D577" s="190"/>
    </row>
    <row r="578" spans="4:4" x14ac:dyDescent="0.2">
      <c r="D578" s="190"/>
    </row>
    <row r="579" spans="4:4" x14ac:dyDescent="0.2">
      <c r="D579" s="190"/>
    </row>
    <row r="580" spans="4:4" x14ac:dyDescent="0.2">
      <c r="D580" s="190"/>
    </row>
    <row r="581" spans="4:4" x14ac:dyDescent="0.2">
      <c r="D581" s="190"/>
    </row>
    <row r="582" spans="4:4" x14ac:dyDescent="0.2">
      <c r="D582" s="190"/>
    </row>
    <row r="583" spans="4:4" x14ac:dyDescent="0.2">
      <c r="D583" s="190"/>
    </row>
    <row r="584" spans="4:4" x14ac:dyDescent="0.2">
      <c r="D584" s="190"/>
    </row>
    <row r="585" spans="4:4" x14ac:dyDescent="0.2">
      <c r="D585" s="190"/>
    </row>
    <row r="586" spans="4:4" x14ac:dyDescent="0.2">
      <c r="D586" s="190"/>
    </row>
    <row r="587" spans="4:4" x14ac:dyDescent="0.2">
      <c r="D587" s="190"/>
    </row>
    <row r="588" spans="4:4" x14ac:dyDescent="0.2">
      <c r="D588" s="190"/>
    </row>
    <row r="589" spans="4:4" x14ac:dyDescent="0.2">
      <c r="D589" s="190"/>
    </row>
    <row r="590" spans="4:4" x14ac:dyDescent="0.2">
      <c r="D590" s="190"/>
    </row>
    <row r="591" spans="4:4" x14ac:dyDescent="0.2">
      <c r="D591" s="190"/>
    </row>
    <row r="592" spans="4:4" x14ac:dyDescent="0.2">
      <c r="D592" s="190"/>
    </row>
    <row r="593" spans="4:4" x14ac:dyDescent="0.2">
      <c r="D593" s="190"/>
    </row>
    <row r="594" spans="4:4" x14ac:dyDescent="0.2">
      <c r="D594" s="190"/>
    </row>
    <row r="595" spans="4:4" x14ac:dyDescent="0.2">
      <c r="D595" s="190"/>
    </row>
    <row r="596" spans="4:4" x14ac:dyDescent="0.2">
      <c r="D596" s="190"/>
    </row>
    <row r="597" spans="4:4" x14ac:dyDescent="0.2">
      <c r="D597" s="190"/>
    </row>
    <row r="598" spans="4:4" x14ac:dyDescent="0.2">
      <c r="D598" s="190"/>
    </row>
    <row r="599" spans="4:4" x14ac:dyDescent="0.2">
      <c r="D599" s="190"/>
    </row>
    <row r="600" spans="4:4" x14ac:dyDescent="0.2">
      <c r="D600" s="190"/>
    </row>
    <row r="601" spans="4:4" x14ac:dyDescent="0.2">
      <c r="D601" s="190"/>
    </row>
    <row r="602" spans="4:4" x14ac:dyDescent="0.2">
      <c r="D602" s="190"/>
    </row>
    <row r="603" spans="4:4" x14ac:dyDescent="0.2">
      <c r="D603" s="190"/>
    </row>
    <row r="604" spans="4:4" x14ac:dyDescent="0.2">
      <c r="D604" s="190"/>
    </row>
    <row r="605" spans="4:4" x14ac:dyDescent="0.2">
      <c r="D605" s="190"/>
    </row>
    <row r="606" spans="4:4" x14ac:dyDescent="0.2">
      <c r="D606" s="190"/>
    </row>
    <row r="607" spans="4:4" x14ac:dyDescent="0.2">
      <c r="D607" s="190"/>
    </row>
    <row r="608" spans="4:4" x14ac:dyDescent="0.2">
      <c r="D608" s="190"/>
    </row>
    <row r="609" spans="4:4" x14ac:dyDescent="0.2">
      <c r="D609" s="190"/>
    </row>
    <row r="610" spans="4:4" x14ac:dyDescent="0.2">
      <c r="D610" s="190"/>
    </row>
    <row r="611" spans="4:4" x14ac:dyDescent="0.2">
      <c r="D611" s="190"/>
    </row>
    <row r="612" spans="4:4" x14ac:dyDescent="0.2">
      <c r="D612" s="190"/>
    </row>
    <row r="613" spans="4:4" x14ac:dyDescent="0.2">
      <c r="D613" s="190"/>
    </row>
    <row r="614" spans="4:4" x14ac:dyDescent="0.2">
      <c r="D614" s="190"/>
    </row>
    <row r="615" spans="4:4" x14ac:dyDescent="0.2">
      <c r="D615" s="190"/>
    </row>
    <row r="616" spans="4:4" x14ac:dyDescent="0.2">
      <c r="D616" s="190"/>
    </row>
    <row r="617" spans="4:4" x14ac:dyDescent="0.2">
      <c r="D617" s="190"/>
    </row>
    <row r="618" spans="4:4" x14ac:dyDescent="0.2">
      <c r="D618" s="190"/>
    </row>
    <row r="619" spans="4:4" x14ac:dyDescent="0.2">
      <c r="D619" s="190"/>
    </row>
    <row r="620" spans="4:4" x14ac:dyDescent="0.2">
      <c r="D620" s="190"/>
    </row>
    <row r="621" spans="4:4" x14ac:dyDescent="0.2">
      <c r="D621" s="190"/>
    </row>
    <row r="622" spans="4:4" x14ac:dyDescent="0.2">
      <c r="D622" s="190"/>
    </row>
    <row r="623" spans="4:4" x14ac:dyDescent="0.2">
      <c r="D623" s="190"/>
    </row>
    <row r="624" spans="4:4" x14ac:dyDescent="0.2">
      <c r="D624" s="190"/>
    </row>
    <row r="625" spans="4:4" x14ac:dyDescent="0.2">
      <c r="D625" s="190"/>
    </row>
    <row r="626" spans="4:4" x14ac:dyDescent="0.2">
      <c r="D626" s="190"/>
    </row>
    <row r="627" spans="4:4" x14ac:dyDescent="0.2">
      <c r="D627" s="190"/>
    </row>
    <row r="628" spans="4:4" x14ac:dyDescent="0.2">
      <c r="D628" s="190"/>
    </row>
    <row r="629" spans="4:4" x14ac:dyDescent="0.2">
      <c r="D629" s="190"/>
    </row>
    <row r="630" spans="4:4" x14ac:dyDescent="0.2">
      <c r="D630" s="190"/>
    </row>
    <row r="631" spans="4:4" x14ac:dyDescent="0.2">
      <c r="D631" s="190"/>
    </row>
    <row r="632" spans="4:4" x14ac:dyDescent="0.2">
      <c r="D632" s="190"/>
    </row>
    <row r="633" spans="4:4" x14ac:dyDescent="0.2">
      <c r="D633" s="190"/>
    </row>
    <row r="634" spans="4:4" x14ac:dyDescent="0.2">
      <c r="D634" s="190"/>
    </row>
    <row r="635" spans="4:4" x14ac:dyDescent="0.2">
      <c r="D635" s="190"/>
    </row>
    <row r="636" spans="4:4" x14ac:dyDescent="0.2">
      <c r="D636" s="190"/>
    </row>
    <row r="637" spans="4:4" x14ac:dyDescent="0.2">
      <c r="D637" s="190"/>
    </row>
    <row r="638" spans="4:4" x14ac:dyDescent="0.2">
      <c r="D638" s="190"/>
    </row>
    <row r="639" spans="4:4" x14ac:dyDescent="0.2">
      <c r="D639" s="190"/>
    </row>
    <row r="640" spans="4:4" x14ac:dyDescent="0.2">
      <c r="D640" s="190"/>
    </row>
    <row r="641" spans="4:4" x14ac:dyDescent="0.2">
      <c r="D641" s="190"/>
    </row>
    <row r="642" spans="4:4" x14ac:dyDescent="0.2">
      <c r="D642" s="190"/>
    </row>
    <row r="643" spans="4:4" x14ac:dyDescent="0.2">
      <c r="D643" s="190"/>
    </row>
    <row r="644" spans="4:4" x14ac:dyDescent="0.2">
      <c r="D644" s="190"/>
    </row>
    <row r="645" spans="4:4" x14ac:dyDescent="0.2">
      <c r="D645" s="190"/>
    </row>
    <row r="646" spans="4:4" x14ac:dyDescent="0.2">
      <c r="D646" s="190"/>
    </row>
    <row r="647" spans="4:4" x14ac:dyDescent="0.2">
      <c r="D647" s="190"/>
    </row>
    <row r="648" spans="4:4" x14ac:dyDescent="0.2">
      <c r="D648" s="190"/>
    </row>
    <row r="649" spans="4:4" x14ac:dyDescent="0.2">
      <c r="D649" s="190"/>
    </row>
    <row r="650" spans="4:4" x14ac:dyDescent="0.2">
      <c r="D650" s="190"/>
    </row>
    <row r="651" spans="4:4" x14ac:dyDescent="0.2">
      <c r="D651" s="190"/>
    </row>
    <row r="652" spans="4:4" x14ac:dyDescent="0.2">
      <c r="D652" s="190"/>
    </row>
    <row r="653" spans="4:4" x14ac:dyDescent="0.2">
      <c r="D653" s="190"/>
    </row>
    <row r="654" spans="4:4" x14ac:dyDescent="0.2">
      <c r="D654" s="190"/>
    </row>
    <row r="655" spans="4:4" x14ac:dyDescent="0.2">
      <c r="D655" s="190"/>
    </row>
    <row r="656" spans="4:4" x14ac:dyDescent="0.2">
      <c r="D656" s="190"/>
    </row>
    <row r="657" spans="4:4" x14ac:dyDescent="0.2">
      <c r="D657" s="190"/>
    </row>
    <row r="658" spans="4:4" x14ac:dyDescent="0.2">
      <c r="D658" s="190"/>
    </row>
    <row r="659" spans="4:4" x14ac:dyDescent="0.2">
      <c r="D659" s="190"/>
    </row>
    <row r="660" spans="4:4" x14ac:dyDescent="0.2">
      <c r="D660" s="190"/>
    </row>
    <row r="661" spans="4:4" x14ac:dyDescent="0.2">
      <c r="D661" s="190"/>
    </row>
    <row r="662" spans="4:4" x14ac:dyDescent="0.2">
      <c r="D662" s="190"/>
    </row>
    <row r="663" spans="4:4" x14ac:dyDescent="0.2">
      <c r="D663" s="190"/>
    </row>
    <row r="664" spans="4:4" x14ac:dyDescent="0.2">
      <c r="D664" s="190"/>
    </row>
    <row r="665" spans="4:4" x14ac:dyDescent="0.2">
      <c r="D665" s="190"/>
    </row>
    <row r="666" spans="4:4" x14ac:dyDescent="0.2">
      <c r="D666" s="190"/>
    </row>
    <row r="667" spans="4:4" x14ac:dyDescent="0.2">
      <c r="D667" s="190"/>
    </row>
    <row r="668" spans="4:4" x14ac:dyDescent="0.2">
      <c r="D668" s="190"/>
    </row>
    <row r="669" spans="4:4" x14ac:dyDescent="0.2">
      <c r="D669" s="190"/>
    </row>
    <row r="670" spans="4:4" x14ac:dyDescent="0.2">
      <c r="D670" s="190"/>
    </row>
    <row r="671" spans="4:4" x14ac:dyDescent="0.2">
      <c r="D671" s="190"/>
    </row>
    <row r="672" spans="4:4" x14ac:dyDescent="0.2">
      <c r="D672" s="190"/>
    </row>
    <row r="673" spans="4:4" x14ac:dyDescent="0.2">
      <c r="D673" s="190"/>
    </row>
    <row r="674" spans="4:4" x14ac:dyDescent="0.2">
      <c r="D674" s="190"/>
    </row>
    <row r="675" spans="4:4" x14ac:dyDescent="0.2">
      <c r="D675" s="190"/>
    </row>
    <row r="676" spans="4:4" x14ac:dyDescent="0.2">
      <c r="D676" s="190"/>
    </row>
    <row r="677" spans="4:4" x14ac:dyDescent="0.2">
      <c r="D677" s="190"/>
    </row>
    <row r="678" spans="4:4" x14ac:dyDescent="0.2">
      <c r="D678" s="190"/>
    </row>
    <row r="679" spans="4:4" x14ac:dyDescent="0.2">
      <c r="D679" s="190"/>
    </row>
    <row r="680" spans="4:4" x14ac:dyDescent="0.2">
      <c r="D680" s="190"/>
    </row>
    <row r="681" spans="4:4" x14ac:dyDescent="0.2">
      <c r="D681" s="190"/>
    </row>
    <row r="682" spans="4:4" x14ac:dyDescent="0.2">
      <c r="D682" s="190"/>
    </row>
    <row r="683" spans="4:4" x14ac:dyDescent="0.2">
      <c r="D683" s="190"/>
    </row>
    <row r="684" spans="4:4" x14ac:dyDescent="0.2">
      <c r="D684" s="190"/>
    </row>
    <row r="685" spans="4:4" x14ac:dyDescent="0.2">
      <c r="D685" s="190"/>
    </row>
    <row r="686" spans="4:4" x14ac:dyDescent="0.2">
      <c r="D686" s="190"/>
    </row>
    <row r="687" spans="4:4" x14ac:dyDescent="0.2">
      <c r="D687" s="190"/>
    </row>
    <row r="688" spans="4:4" x14ac:dyDescent="0.2">
      <c r="D688" s="190"/>
    </row>
    <row r="689" spans="4:4" x14ac:dyDescent="0.2">
      <c r="D689" s="190"/>
    </row>
    <row r="690" spans="4:4" x14ac:dyDescent="0.2">
      <c r="D690" s="190"/>
    </row>
    <row r="691" spans="4:4" x14ac:dyDescent="0.2">
      <c r="D691" s="190"/>
    </row>
    <row r="692" spans="4:4" x14ac:dyDescent="0.2">
      <c r="D692" s="190"/>
    </row>
    <row r="693" spans="4:4" x14ac:dyDescent="0.2">
      <c r="D693" s="190"/>
    </row>
    <row r="694" spans="4:4" x14ac:dyDescent="0.2">
      <c r="D694" s="190"/>
    </row>
    <row r="695" spans="4:4" x14ac:dyDescent="0.2">
      <c r="D695" s="190"/>
    </row>
    <row r="696" spans="4:4" x14ac:dyDescent="0.2">
      <c r="D696" s="190"/>
    </row>
    <row r="697" spans="4:4" x14ac:dyDescent="0.2">
      <c r="D697" s="190"/>
    </row>
    <row r="698" spans="4:4" x14ac:dyDescent="0.2">
      <c r="D698" s="190"/>
    </row>
    <row r="699" spans="4:4" x14ac:dyDescent="0.2">
      <c r="D699" s="190"/>
    </row>
    <row r="700" spans="4:4" x14ac:dyDescent="0.2">
      <c r="D700" s="190"/>
    </row>
    <row r="701" spans="4:4" x14ac:dyDescent="0.2">
      <c r="D701" s="190"/>
    </row>
    <row r="702" spans="4:4" x14ac:dyDescent="0.2">
      <c r="D702" s="190"/>
    </row>
    <row r="703" spans="4:4" x14ac:dyDescent="0.2">
      <c r="D703" s="190"/>
    </row>
    <row r="704" spans="4:4" x14ac:dyDescent="0.2">
      <c r="D704" s="190"/>
    </row>
    <row r="705" spans="4:4" x14ac:dyDescent="0.2">
      <c r="D705" s="190"/>
    </row>
    <row r="706" spans="4:4" x14ac:dyDescent="0.2">
      <c r="D706" s="190"/>
    </row>
    <row r="707" spans="4:4" x14ac:dyDescent="0.2">
      <c r="D707" s="190"/>
    </row>
    <row r="708" spans="4:4" x14ac:dyDescent="0.2">
      <c r="D708" s="190"/>
    </row>
    <row r="709" spans="4:4" x14ac:dyDescent="0.2">
      <c r="D709" s="190"/>
    </row>
    <row r="710" spans="4:4" x14ac:dyDescent="0.2">
      <c r="D710" s="190"/>
    </row>
    <row r="711" spans="4:4" x14ac:dyDescent="0.2">
      <c r="D711" s="190"/>
    </row>
    <row r="712" spans="4:4" x14ac:dyDescent="0.2">
      <c r="D712" s="190"/>
    </row>
    <row r="713" spans="4:4" x14ac:dyDescent="0.2">
      <c r="D713" s="190"/>
    </row>
    <row r="714" spans="4:4" x14ac:dyDescent="0.2">
      <c r="D714" s="190"/>
    </row>
    <row r="715" spans="4:4" x14ac:dyDescent="0.2">
      <c r="D715" s="190"/>
    </row>
    <row r="716" spans="4:4" x14ac:dyDescent="0.2">
      <c r="D716" s="190"/>
    </row>
    <row r="717" spans="4:4" x14ac:dyDescent="0.2">
      <c r="D717" s="190"/>
    </row>
    <row r="718" spans="4:4" x14ac:dyDescent="0.2">
      <c r="D718" s="190"/>
    </row>
    <row r="719" spans="4:4" x14ac:dyDescent="0.2">
      <c r="D719" s="190"/>
    </row>
    <row r="720" spans="4:4" x14ac:dyDescent="0.2">
      <c r="D720" s="190"/>
    </row>
    <row r="721" spans="4:4" x14ac:dyDescent="0.2">
      <c r="D721" s="190"/>
    </row>
    <row r="722" spans="4:4" x14ac:dyDescent="0.2">
      <c r="D722" s="190"/>
    </row>
    <row r="723" spans="4:4" x14ac:dyDescent="0.2">
      <c r="D723" s="190"/>
    </row>
    <row r="724" spans="4:4" x14ac:dyDescent="0.2">
      <c r="D724" s="190"/>
    </row>
    <row r="725" spans="4:4" x14ac:dyDescent="0.2">
      <c r="D725" s="190"/>
    </row>
    <row r="726" spans="4:4" x14ac:dyDescent="0.2">
      <c r="D726" s="190"/>
    </row>
    <row r="727" spans="4:4" x14ac:dyDescent="0.2">
      <c r="D727" s="190"/>
    </row>
    <row r="728" spans="4:4" x14ac:dyDescent="0.2">
      <c r="D728" s="190"/>
    </row>
    <row r="729" spans="4:4" x14ac:dyDescent="0.2">
      <c r="D729" s="190"/>
    </row>
    <row r="730" spans="4:4" x14ac:dyDescent="0.2">
      <c r="D730" s="190"/>
    </row>
    <row r="731" spans="4:4" x14ac:dyDescent="0.2">
      <c r="D731" s="190"/>
    </row>
    <row r="732" spans="4:4" x14ac:dyDescent="0.2">
      <c r="D732" s="190"/>
    </row>
    <row r="733" spans="4:4" x14ac:dyDescent="0.2">
      <c r="D733" s="190"/>
    </row>
    <row r="734" spans="4:4" x14ac:dyDescent="0.2">
      <c r="D734" s="190"/>
    </row>
    <row r="735" spans="4:4" x14ac:dyDescent="0.2">
      <c r="D735" s="190"/>
    </row>
    <row r="736" spans="4:4" x14ac:dyDescent="0.2">
      <c r="D736" s="190"/>
    </row>
    <row r="737" spans="4:4" x14ac:dyDescent="0.2">
      <c r="D737" s="190"/>
    </row>
    <row r="738" spans="4:4" x14ac:dyDescent="0.2">
      <c r="D738" s="190"/>
    </row>
    <row r="739" spans="4:4" x14ac:dyDescent="0.2">
      <c r="D739" s="190"/>
    </row>
    <row r="740" spans="4:4" x14ac:dyDescent="0.2">
      <c r="D740" s="190"/>
    </row>
    <row r="741" spans="4:4" x14ac:dyDescent="0.2">
      <c r="D741" s="190"/>
    </row>
    <row r="742" spans="4:4" x14ac:dyDescent="0.2">
      <c r="D742" s="190"/>
    </row>
    <row r="743" spans="4:4" x14ac:dyDescent="0.2">
      <c r="D743" s="190"/>
    </row>
    <row r="744" spans="4:4" x14ac:dyDescent="0.2">
      <c r="D744" s="190"/>
    </row>
    <row r="745" spans="4:4" x14ac:dyDescent="0.2">
      <c r="D745" s="190"/>
    </row>
    <row r="746" spans="4:4" x14ac:dyDescent="0.2">
      <c r="D746" s="190"/>
    </row>
    <row r="747" spans="4:4" x14ac:dyDescent="0.2">
      <c r="D747" s="190"/>
    </row>
    <row r="748" spans="4:4" x14ac:dyDescent="0.2">
      <c r="D748" s="190"/>
    </row>
    <row r="749" spans="4:4" x14ac:dyDescent="0.2">
      <c r="D749" s="190"/>
    </row>
    <row r="750" spans="4:4" x14ac:dyDescent="0.2">
      <c r="D750" s="190"/>
    </row>
    <row r="751" spans="4:4" x14ac:dyDescent="0.2">
      <c r="D751" s="190"/>
    </row>
    <row r="752" spans="4:4" x14ac:dyDescent="0.2">
      <c r="D752" s="190"/>
    </row>
    <row r="753" spans="4:4" x14ac:dyDescent="0.2">
      <c r="D753" s="190"/>
    </row>
    <row r="754" spans="4:4" x14ac:dyDescent="0.2">
      <c r="D754" s="190"/>
    </row>
    <row r="755" spans="4:4" x14ac:dyDescent="0.2">
      <c r="D755" s="190"/>
    </row>
    <row r="756" spans="4:4" x14ac:dyDescent="0.2">
      <c r="D756" s="190"/>
    </row>
    <row r="757" spans="4:4" x14ac:dyDescent="0.2">
      <c r="D757" s="190"/>
    </row>
    <row r="758" spans="4:4" x14ac:dyDescent="0.2">
      <c r="D758" s="190"/>
    </row>
    <row r="759" spans="4:4" x14ac:dyDescent="0.2">
      <c r="D759" s="190"/>
    </row>
    <row r="760" spans="4:4" x14ac:dyDescent="0.2">
      <c r="D760" s="190"/>
    </row>
    <row r="761" spans="4:4" x14ac:dyDescent="0.2">
      <c r="D761" s="190"/>
    </row>
    <row r="762" spans="4:4" x14ac:dyDescent="0.2">
      <c r="D762" s="190"/>
    </row>
    <row r="763" spans="4:4" x14ac:dyDescent="0.2">
      <c r="D763" s="190"/>
    </row>
    <row r="764" spans="4:4" x14ac:dyDescent="0.2">
      <c r="D764" s="190"/>
    </row>
    <row r="765" spans="4:4" x14ac:dyDescent="0.2">
      <c r="D765" s="190"/>
    </row>
    <row r="766" spans="4:4" x14ac:dyDescent="0.2">
      <c r="D766" s="190"/>
    </row>
    <row r="767" spans="4:4" x14ac:dyDescent="0.2">
      <c r="D767" s="190"/>
    </row>
    <row r="768" spans="4:4" x14ac:dyDescent="0.2">
      <c r="D768" s="190"/>
    </row>
    <row r="769" spans="4:4" x14ac:dyDescent="0.2">
      <c r="D769" s="190"/>
    </row>
    <row r="770" spans="4:4" x14ac:dyDescent="0.2">
      <c r="D770" s="190"/>
    </row>
    <row r="771" spans="4:4" x14ac:dyDescent="0.2">
      <c r="D771" s="190"/>
    </row>
    <row r="772" spans="4:4" x14ac:dyDescent="0.2">
      <c r="D772" s="190"/>
    </row>
    <row r="773" spans="4:4" x14ac:dyDescent="0.2">
      <c r="D773" s="190"/>
    </row>
    <row r="774" spans="4:4" x14ac:dyDescent="0.2">
      <c r="D774" s="190"/>
    </row>
    <row r="775" spans="4:4" x14ac:dyDescent="0.2">
      <c r="D775" s="190"/>
    </row>
    <row r="776" spans="4:4" x14ac:dyDescent="0.2">
      <c r="D776" s="190"/>
    </row>
    <row r="777" spans="4:4" x14ac:dyDescent="0.2">
      <c r="D777" s="190"/>
    </row>
    <row r="778" spans="4:4" x14ac:dyDescent="0.2">
      <c r="D778" s="190"/>
    </row>
    <row r="779" spans="4:4" x14ac:dyDescent="0.2">
      <c r="D779" s="190"/>
    </row>
    <row r="780" spans="4:4" x14ac:dyDescent="0.2">
      <c r="D780" s="190"/>
    </row>
    <row r="781" spans="4:4" x14ac:dyDescent="0.2">
      <c r="D781" s="190"/>
    </row>
    <row r="782" spans="4:4" x14ac:dyDescent="0.2">
      <c r="D782" s="190"/>
    </row>
    <row r="783" spans="4:4" x14ac:dyDescent="0.2">
      <c r="D783" s="190"/>
    </row>
    <row r="784" spans="4:4" x14ac:dyDescent="0.2">
      <c r="D784" s="190"/>
    </row>
    <row r="785" spans="4:4" x14ac:dyDescent="0.2">
      <c r="D785" s="190"/>
    </row>
    <row r="786" spans="4:4" x14ac:dyDescent="0.2">
      <c r="D786" s="190"/>
    </row>
    <row r="787" spans="4:4" x14ac:dyDescent="0.2">
      <c r="D787" s="190"/>
    </row>
    <row r="788" spans="4:4" x14ac:dyDescent="0.2">
      <c r="D788" s="190"/>
    </row>
    <row r="789" spans="4:4" x14ac:dyDescent="0.2">
      <c r="D789" s="190"/>
    </row>
    <row r="790" spans="4:4" x14ac:dyDescent="0.2">
      <c r="D790" s="190"/>
    </row>
    <row r="791" spans="4:4" x14ac:dyDescent="0.2">
      <c r="D791" s="190"/>
    </row>
    <row r="792" spans="4:4" x14ac:dyDescent="0.2">
      <c r="D792" s="190"/>
    </row>
    <row r="793" spans="4:4" x14ac:dyDescent="0.2">
      <c r="D793" s="190"/>
    </row>
    <row r="794" spans="4:4" x14ac:dyDescent="0.2">
      <c r="D794" s="190"/>
    </row>
    <row r="795" spans="4:4" x14ac:dyDescent="0.2">
      <c r="D795" s="190"/>
    </row>
    <row r="796" spans="4:4" x14ac:dyDescent="0.2">
      <c r="D796" s="190"/>
    </row>
    <row r="797" spans="4:4" x14ac:dyDescent="0.2">
      <c r="D797" s="190"/>
    </row>
    <row r="798" spans="4:4" x14ac:dyDescent="0.2">
      <c r="D798" s="190"/>
    </row>
    <row r="799" spans="4:4" x14ac:dyDescent="0.2">
      <c r="D799" s="190"/>
    </row>
    <row r="800" spans="4:4" x14ac:dyDescent="0.2">
      <c r="D800" s="190"/>
    </row>
    <row r="801" spans="4:4" x14ac:dyDescent="0.2">
      <c r="D801" s="190"/>
    </row>
    <row r="802" spans="4:4" x14ac:dyDescent="0.2">
      <c r="D802" s="190"/>
    </row>
    <row r="803" spans="4:4" x14ac:dyDescent="0.2">
      <c r="D803" s="190"/>
    </row>
    <row r="804" spans="4:4" x14ac:dyDescent="0.2">
      <c r="D804" s="190"/>
    </row>
    <row r="805" spans="4:4" x14ac:dyDescent="0.2">
      <c r="D805" s="190"/>
    </row>
    <row r="806" spans="4:4" x14ac:dyDescent="0.2">
      <c r="D806" s="190"/>
    </row>
    <row r="807" spans="4:4" x14ac:dyDescent="0.2">
      <c r="D807" s="190"/>
    </row>
    <row r="808" spans="4:4" x14ac:dyDescent="0.2">
      <c r="D808" s="190"/>
    </row>
    <row r="809" spans="4:4" x14ac:dyDescent="0.2">
      <c r="D809" s="190"/>
    </row>
    <row r="810" spans="4:4" x14ac:dyDescent="0.2">
      <c r="D810" s="190"/>
    </row>
    <row r="811" spans="4:4" x14ac:dyDescent="0.2">
      <c r="D811" s="190"/>
    </row>
    <row r="812" spans="4:4" x14ac:dyDescent="0.2">
      <c r="D812" s="190"/>
    </row>
    <row r="813" spans="4:4" x14ac:dyDescent="0.2">
      <c r="D813" s="190"/>
    </row>
    <row r="814" spans="4:4" x14ac:dyDescent="0.2">
      <c r="D814" s="190"/>
    </row>
    <row r="815" spans="4:4" x14ac:dyDescent="0.2">
      <c r="D815" s="190"/>
    </row>
    <row r="816" spans="4:4" x14ac:dyDescent="0.2">
      <c r="D816" s="190"/>
    </row>
    <row r="817" spans="4:4" x14ac:dyDescent="0.2">
      <c r="D817" s="190"/>
    </row>
    <row r="818" spans="4:4" x14ac:dyDescent="0.2">
      <c r="D818" s="190"/>
    </row>
    <row r="819" spans="4:4" x14ac:dyDescent="0.2">
      <c r="D819" s="190"/>
    </row>
    <row r="820" spans="4:4" x14ac:dyDescent="0.2">
      <c r="D820" s="190"/>
    </row>
    <row r="821" spans="4:4" x14ac:dyDescent="0.2">
      <c r="D821" s="190"/>
    </row>
    <row r="822" spans="4:4" x14ac:dyDescent="0.2">
      <c r="D822" s="190"/>
    </row>
    <row r="823" spans="4:4" x14ac:dyDescent="0.2">
      <c r="D823" s="190"/>
    </row>
    <row r="824" spans="4:4" x14ac:dyDescent="0.2">
      <c r="D824" s="190"/>
    </row>
    <row r="825" spans="4:4" x14ac:dyDescent="0.2">
      <c r="D825" s="190"/>
    </row>
    <row r="826" spans="4:4" x14ac:dyDescent="0.2">
      <c r="D826" s="190"/>
    </row>
    <row r="827" spans="4:4" x14ac:dyDescent="0.2">
      <c r="D827" s="190"/>
    </row>
    <row r="828" spans="4:4" x14ac:dyDescent="0.2">
      <c r="D828" s="190"/>
    </row>
    <row r="829" spans="4:4" x14ac:dyDescent="0.2">
      <c r="D829" s="190"/>
    </row>
    <row r="830" spans="4:4" x14ac:dyDescent="0.2">
      <c r="D830" s="190"/>
    </row>
    <row r="831" spans="4:4" x14ac:dyDescent="0.2">
      <c r="D831" s="190"/>
    </row>
    <row r="832" spans="4:4" x14ac:dyDescent="0.2">
      <c r="D832" s="190"/>
    </row>
    <row r="833" spans="4:4" x14ac:dyDescent="0.2">
      <c r="D833" s="190"/>
    </row>
    <row r="834" spans="4:4" x14ac:dyDescent="0.2">
      <c r="D834" s="190"/>
    </row>
    <row r="835" spans="4:4" x14ac:dyDescent="0.2">
      <c r="D835" s="190"/>
    </row>
    <row r="836" spans="4:4" x14ac:dyDescent="0.2">
      <c r="D836" s="190"/>
    </row>
    <row r="837" spans="4:4" x14ac:dyDescent="0.2">
      <c r="D837" s="190"/>
    </row>
    <row r="838" spans="4:4" x14ac:dyDescent="0.2">
      <c r="D838" s="190"/>
    </row>
    <row r="839" spans="4:4" x14ac:dyDescent="0.2">
      <c r="D839" s="190"/>
    </row>
    <row r="840" spans="4:4" x14ac:dyDescent="0.2">
      <c r="D840" s="190"/>
    </row>
    <row r="841" spans="4:4" x14ac:dyDescent="0.2">
      <c r="D841" s="190"/>
    </row>
    <row r="842" spans="4:4" x14ac:dyDescent="0.2">
      <c r="D842" s="190"/>
    </row>
    <row r="843" spans="4:4" x14ac:dyDescent="0.2">
      <c r="D843" s="190"/>
    </row>
    <row r="844" spans="4:4" x14ac:dyDescent="0.2">
      <c r="D844" s="190"/>
    </row>
    <row r="845" spans="4:4" x14ac:dyDescent="0.2">
      <c r="D845" s="190"/>
    </row>
    <row r="846" spans="4:4" x14ac:dyDescent="0.2">
      <c r="D846" s="190"/>
    </row>
    <row r="847" spans="4:4" x14ac:dyDescent="0.2">
      <c r="D847" s="190"/>
    </row>
    <row r="848" spans="4:4" x14ac:dyDescent="0.2">
      <c r="D848" s="190"/>
    </row>
    <row r="849" spans="4:4" x14ac:dyDescent="0.2">
      <c r="D849" s="190"/>
    </row>
    <row r="850" spans="4:4" x14ac:dyDescent="0.2">
      <c r="D850" s="190"/>
    </row>
    <row r="851" spans="4:4" x14ac:dyDescent="0.2">
      <c r="D851" s="190"/>
    </row>
    <row r="852" spans="4:4" x14ac:dyDescent="0.2">
      <c r="D852" s="190"/>
    </row>
    <row r="853" spans="4:4" x14ac:dyDescent="0.2">
      <c r="D853" s="190"/>
    </row>
    <row r="854" spans="4:4" x14ac:dyDescent="0.2">
      <c r="D854" s="190"/>
    </row>
    <row r="855" spans="4:4" x14ac:dyDescent="0.2">
      <c r="D855" s="190"/>
    </row>
    <row r="856" spans="4:4" x14ac:dyDescent="0.2">
      <c r="D856" s="190"/>
    </row>
    <row r="857" spans="4:4" x14ac:dyDescent="0.2">
      <c r="D857" s="190"/>
    </row>
    <row r="858" spans="4:4" x14ac:dyDescent="0.2">
      <c r="D858" s="190"/>
    </row>
    <row r="859" spans="4:4" x14ac:dyDescent="0.2">
      <c r="D859" s="190"/>
    </row>
    <row r="860" spans="4:4" x14ac:dyDescent="0.2">
      <c r="D860" s="190"/>
    </row>
    <row r="861" spans="4:4" x14ac:dyDescent="0.2">
      <c r="D861" s="190"/>
    </row>
    <row r="862" spans="4:4" x14ac:dyDescent="0.2">
      <c r="D862" s="190"/>
    </row>
    <row r="863" spans="4:4" x14ac:dyDescent="0.2">
      <c r="D863" s="190"/>
    </row>
    <row r="864" spans="4:4" x14ac:dyDescent="0.2">
      <c r="D864" s="190"/>
    </row>
    <row r="865" spans="4:4" x14ac:dyDescent="0.2">
      <c r="D865" s="190"/>
    </row>
    <row r="866" spans="4:4" x14ac:dyDescent="0.2">
      <c r="D866" s="190"/>
    </row>
    <row r="867" spans="4:4" x14ac:dyDescent="0.2">
      <c r="D867" s="190"/>
    </row>
    <row r="868" spans="4:4" x14ac:dyDescent="0.2">
      <c r="D868" s="190"/>
    </row>
    <row r="869" spans="4:4" x14ac:dyDescent="0.2">
      <c r="D869" s="190"/>
    </row>
    <row r="870" spans="4:4" x14ac:dyDescent="0.2">
      <c r="D870" s="190"/>
    </row>
    <row r="871" spans="4:4" x14ac:dyDescent="0.2">
      <c r="D871" s="190"/>
    </row>
    <row r="872" spans="4:4" x14ac:dyDescent="0.2">
      <c r="D872" s="190"/>
    </row>
    <row r="873" spans="4:4" x14ac:dyDescent="0.2">
      <c r="D873" s="190"/>
    </row>
    <row r="874" spans="4:4" x14ac:dyDescent="0.2">
      <c r="D874" s="190"/>
    </row>
    <row r="875" spans="4:4" x14ac:dyDescent="0.2">
      <c r="D875" s="190"/>
    </row>
    <row r="876" spans="4:4" x14ac:dyDescent="0.2">
      <c r="D876" s="190"/>
    </row>
    <row r="877" spans="4:4" x14ac:dyDescent="0.2">
      <c r="D877" s="190"/>
    </row>
    <row r="878" spans="4:4" x14ac:dyDescent="0.2">
      <c r="D878" s="190"/>
    </row>
    <row r="879" spans="4:4" x14ac:dyDescent="0.2">
      <c r="D879" s="190"/>
    </row>
    <row r="880" spans="4:4" x14ac:dyDescent="0.2">
      <c r="D880" s="190"/>
    </row>
    <row r="881" spans="4:4" x14ac:dyDescent="0.2">
      <c r="D881" s="190"/>
    </row>
    <row r="882" spans="4:4" x14ac:dyDescent="0.2">
      <c r="D882" s="190"/>
    </row>
    <row r="883" spans="4:4" x14ac:dyDescent="0.2">
      <c r="D883" s="190"/>
    </row>
    <row r="884" spans="4:4" x14ac:dyDescent="0.2">
      <c r="D884" s="190"/>
    </row>
    <row r="885" spans="4:4" x14ac:dyDescent="0.2">
      <c r="D885" s="190"/>
    </row>
    <row r="886" spans="4:4" x14ac:dyDescent="0.2">
      <c r="D886" s="190"/>
    </row>
    <row r="887" spans="4:4" x14ac:dyDescent="0.2">
      <c r="D887" s="190"/>
    </row>
    <row r="888" spans="4:4" x14ac:dyDescent="0.2">
      <c r="D888" s="190"/>
    </row>
    <row r="889" spans="4:4" x14ac:dyDescent="0.2">
      <c r="D889" s="190"/>
    </row>
    <row r="890" spans="4:4" x14ac:dyDescent="0.2">
      <c r="D890" s="190"/>
    </row>
    <row r="891" spans="4:4" x14ac:dyDescent="0.2">
      <c r="D891" s="190"/>
    </row>
    <row r="892" spans="4:4" x14ac:dyDescent="0.2">
      <c r="D892" s="190"/>
    </row>
    <row r="893" spans="4:4" x14ac:dyDescent="0.2">
      <c r="D893" s="190"/>
    </row>
    <row r="894" spans="4:4" x14ac:dyDescent="0.2">
      <c r="D894" s="190"/>
    </row>
    <row r="895" spans="4:4" x14ac:dyDescent="0.2">
      <c r="D895" s="190"/>
    </row>
    <row r="896" spans="4:4" x14ac:dyDescent="0.2">
      <c r="D896" s="190"/>
    </row>
    <row r="897" spans="4:4" x14ac:dyDescent="0.2">
      <c r="D897" s="190"/>
    </row>
    <row r="898" spans="4:4" x14ac:dyDescent="0.2">
      <c r="D898" s="190"/>
    </row>
    <row r="899" spans="4:4" x14ac:dyDescent="0.2">
      <c r="D899" s="190"/>
    </row>
    <row r="900" spans="4:4" x14ac:dyDescent="0.2">
      <c r="D900" s="190"/>
    </row>
    <row r="901" spans="4:4" x14ac:dyDescent="0.2">
      <c r="D901" s="190"/>
    </row>
    <row r="902" spans="4:4" x14ac:dyDescent="0.2">
      <c r="D902" s="190"/>
    </row>
    <row r="903" spans="4:4" x14ac:dyDescent="0.2">
      <c r="D903" s="190"/>
    </row>
    <row r="904" spans="4:4" x14ac:dyDescent="0.2">
      <c r="D904" s="190"/>
    </row>
    <row r="905" spans="4:4" x14ac:dyDescent="0.2">
      <c r="D905" s="190"/>
    </row>
    <row r="906" spans="4:4" x14ac:dyDescent="0.2">
      <c r="D906" s="190"/>
    </row>
    <row r="907" spans="4:4" x14ac:dyDescent="0.2">
      <c r="D907" s="190"/>
    </row>
    <row r="908" spans="4:4" x14ac:dyDescent="0.2">
      <c r="D908" s="190"/>
    </row>
    <row r="909" spans="4:4" x14ac:dyDescent="0.2">
      <c r="D909" s="190"/>
    </row>
    <row r="910" spans="4:4" x14ac:dyDescent="0.2">
      <c r="D910" s="190"/>
    </row>
    <row r="911" spans="4:4" x14ac:dyDescent="0.2">
      <c r="D911" s="190"/>
    </row>
    <row r="912" spans="4:4" x14ac:dyDescent="0.2">
      <c r="D912" s="190"/>
    </row>
    <row r="913" spans="4:4" x14ac:dyDescent="0.2">
      <c r="D913" s="190"/>
    </row>
    <row r="914" spans="4:4" x14ac:dyDescent="0.2">
      <c r="D914" s="190"/>
    </row>
    <row r="915" spans="4:4" x14ac:dyDescent="0.2">
      <c r="D915" s="190"/>
    </row>
    <row r="916" spans="4:4" x14ac:dyDescent="0.2">
      <c r="D916" s="190"/>
    </row>
    <row r="917" spans="4:4" x14ac:dyDescent="0.2">
      <c r="D917" s="190"/>
    </row>
    <row r="918" spans="4:4" x14ac:dyDescent="0.2">
      <c r="D918" s="190"/>
    </row>
    <row r="919" spans="4:4" x14ac:dyDescent="0.2">
      <c r="D919" s="190"/>
    </row>
    <row r="920" spans="4:4" x14ac:dyDescent="0.2">
      <c r="D920" s="190"/>
    </row>
    <row r="921" spans="4:4" x14ac:dyDescent="0.2">
      <c r="D921" s="190"/>
    </row>
    <row r="922" spans="4:4" x14ac:dyDescent="0.2">
      <c r="D922" s="190"/>
    </row>
    <row r="923" spans="4:4" x14ac:dyDescent="0.2">
      <c r="D923" s="190"/>
    </row>
    <row r="924" spans="4:4" x14ac:dyDescent="0.2">
      <c r="D924" s="190"/>
    </row>
    <row r="925" spans="4:4" x14ac:dyDescent="0.2">
      <c r="D925" s="190"/>
    </row>
    <row r="926" spans="4:4" x14ac:dyDescent="0.2">
      <c r="D926" s="190"/>
    </row>
    <row r="927" spans="4:4" x14ac:dyDescent="0.2">
      <c r="D927" s="190"/>
    </row>
    <row r="928" spans="4:4" x14ac:dyDescent="0.2">
      <c r="D928" s="190"/>
    </row>
    <row r="929" spans="4:4" x14ac:dyDescent="0.2">
      <c r="D929" s="190"/>
    </row>
    <row r="930" spans="4:4" x14ac:dyDescent="0.2">
      <c r="D930" s="190"/>
    </row>
    <row r="931" spans="4:4" x14ac:dyDescent="0.2">
      <c r="D931" s="190"/>
    </row>
    <row r="932" spans="4:4" x14ac:dyDescent="0.2">
      <c r="D932" s="190"/>
    </row>
    <row r="933" spans="4:4" x14ac:dyDescent="0.2">
      <c r="D933" s="190"/>
    </row>
    <row r="934" spans="4:4" x14ac:dyDescent="0.2">
      <c r="D934" s="190"/>
    </row>
    <row r="935" spans="4:4" x14ac:dyDescent="0.2">
      <c r="D935" s="190"/>
    </row>
    <row r="936" spans="4:4" x14ac:dyDescent="0.2">
      <c r="D936" s="190"/>
    </row>
    <row r="937" spans="4:4" x14ac:dyDescent="0.2">
      <c r="D937" s="190"/>
    </row>
    <row r="938" spans="4:4" x14ac:dyDescent="0.2">
      <c r="D938" s="190"/>
    </row>
    <row r="939" spans="4:4" x14ac:dyDescent="0.2">
      <c r="D939" s="190"/>
    </row>
    <row r="940" spans="4:4" x14ac:dyDescent="0.2">
      <c r="D940" s="190"/>
    </row>
    <row r="941" spans="4:4" x14ac:dyDescent="0.2">
      <c r="D941" s="190"/>
    </row>
    <row r="942" spans="4:4" x14ac:dyDescent="0.2">
      <c r="D942" s="190"/>
    </row>
    <row r="943" spans="4:4" x14ac:dyDescent="0.2">
      <c r="D943" s="190"/>
    </row>
    <row r="944" spans="4:4" x14ac:dyDescent="0.2">
      <c r="D944" s="190"/>
    </row>
    <row r="945" spans="4:4" x14ac:dyDescent="0.2">
      <c r="D945" s="190"/>
    </row>
    <row r="946" spans="4:4" x14ac:dyDescent="0.2">
      <c r="D946" s="190"/>
    </row>
    <row r="947" spans="4:4" x14ac:dyDescent="0.2">
      <c r="D947" s="190"/>
    </row>
    <row r="948" spans="4:4" x14ac:dyDescent="0.2">
      <c r="D948" s="190"/>
    </row>
    <row r="949" spans="4:4" x14ac:dyDescent="0.2">
      <c r="D949" s="190"/>
    </row>
    <row r="950" spans="4:4" x14ac:dyDescent="0.2">
      <c r="D950" s="190"/>
    </row>
    <row r="951" spans="4:4" x14ac:dyDescent="0.2">
      <c r="D951" s="190"/>
    </row>
    <row r="952" spans="4:4" x14ac:dyDescent="0.2">
      <c r="D952" s="190"/>
    </row>
    <row r="953" spans="4:4" x14ac:dyDescent="0.2">
      <c r="D953" s="190"/>
    </row>
    <row r="954" spans="4:4" x14ac:dyDescent="0.2">
      <c r="D954" s="190"/>
    </row>
    <row r="955" spans="4:4" x14ac:dyDescent="0.2">
      <c r="D955" s="190"/>
    </row>
    <row r="956" spans="4:4" x14ac:dyDescent="0.2">
      <c r="D956" s="190"/>
    </row>
    <row r="957" spans="4:4" x14ac:dyDescent="0.2">
      <c r="D957" s="190"/>
    </row>
    <row r="958" spans="4:4" x14ac:dyDescent="0.2">
      <c r="D958" s="190"/>
    </row>
    <row r="959" spans="4:4" x14ac:dyDescent="0.2">
      <c r="D959" s="190"/>
    </row>
    <row r="960" spans="4:4" x14ac:dyDescent="0.2">
      <c r="D960" s="190"/>
    </row>
    <row r="961" spans="4:4" x14ac:dyDescent="0.2">
      <c r="D961" s="190"/>
    </row>
    <row r="962" spans="4:4" x14ac:dyDescent="0.2">
      <c r="D962" s="190"/>
    </row>
    <row r="963" spans="4:4" x14ac:dyDescent="0.2">
      <c r="D963" s="190"/>
    </row>
    <row r="964" spans="4:4" x14ac:dyDescent="0.2">
      <c r="D964" s="190"/>
    </row>
    <row r="965" spans="4:4" x14ac:dyDescent="0.2">
      <c r="D965" s="190"/>
    </row>
    <row r="966" spans="4:4" x14ac:dyDescent="0.2">
      <c r="D966" s="190"/>
    </row>
    <row r="967" spans="4:4" x14ac:dyDescent="0.2">
      <c r="D967" s="190"/>
    </row>
    <row r="968" spans="4:4" x14ac:dyDescent="0.2">
      <c r="D968" s="190"/>
    </row>
    <row r="969" spans="4:4" x14ac:dyDescent="0.2">
      <c r="D969" s="190"/>
    </row>
    <row r="970" spans="4:4" x14ac:dyDescent="0.2">
      <c r="D970" s="190"/>
    </row>
    <row r="971" spans="4:4" x14ac:dyDescent="0.2">
      <c r="D971" s="190"/>
    </row>
    <row r="972" spans="4:4" x14ac:dyDescent="0.2">
      <c r="D972" s="190"/>
    </row>
    <row r="973" spans="4:4" x14ac:dyDescent="0.2">
      <c r="D973" s="190"/>
    </row>
    <row r="974" spans="4:4" x14ac:dyDescent="0.2">
      <c r="D974" s="190"/>
    </row>
    <row r="975" spans="4:4" x14ac:dyDescent="0.2">
      <c r="D975" s="190"/>
    </row>
    <row r="976" spans="4:4" x14ac:dyDescent="0.2">
      <c r="D976" s="190"/>
    </row>
    <row r="977" spans="4:4" x14ac:dyDescent="0.2">
      <c r="D977" s="190"/>
    </row>
    <row r="978" spans="4:4" x14ac:dyDescent="0.2">
      <c r="D978" s="190"/>
    </row>
    <row r="979" spans="4:4" x14ac:dyDescent="0.2">
      <c r="D979" s="190"/>
    </row>
    <row r="980" spans="4:4" x14ac:dyDescent="0.2">
      <c r="D980" s="190"/>
    </row>
    <row r="981" spans="4:4" x14ac:dyDescent="0.2">
      <c r="D981" s="190"/>
    </row>
    <row r="982" spans="4:4" x14ac:dyDescent="0.2">
      <c r="D982" s="190"/>
    </row>
    <row r="983" spans="4:4" x14ac:dyDescent="0.2">
      <c r="D983" s="190"/>
    </row>
    <row r="984" spans="4:4" x14ac:dyDescent="0.2">
      <c r="D984" s="190"/>
    </row>
    <row r="985" spans="4:4" x14ac:dyDescent="0.2">
      <c r="D985" s="190"/>
    </row>
    <row r="986" spans="4:4" x14ac:dyDescent="0.2">
      <c r="D986" s="190"/>
    </row>
    <row r="987" spans="4:4" x14ac:dyDescent="0.2">
      <c r="D987" s="190"/>
    </row>
    <row r="988" spans="4:4" x14ac:dyDescent="0.2">
      <c r="D988" s="190"/>
    </row>
    <row r="989" spans="4:4" x14ac:dyDescent="0.2">
      <c r="D989" s="190"/>
    </row>
    <row r="990" spans="4:4" x14ac:dyDescent="0.2">
      <c r="D990" s="190"/>
    </row>
    <row r="991" spans="4:4" x14ac:dyDescent="0.2">
      <c r="D991" s="190"/>
    </row>
    <row r="992" spans="4:4" x14ac:dyDescent="0.2">
      <c r="D992" s="190"/>
    </row>
    <row r="993" spans="4:4" x14ac:dyDescent="0.2">
      <c r="D993" s="190"/>
    </row>
    <row r="994" spans="4:4" x14ac:dyDescent="0.2">
      <c r="D994" s="190"/>
    </row>
    <row r="995" spans="4:4" x14ac:dyDescent="0.2">
      <c r="D995" s="190"/>
    </row>
    <row r="996" spans="4:4" x14ac:dyDescent="0.2">
      <c r="D996" s="190"/>
    </row>
    <row r="997" spans="4:4" x14ac:dyDescent="0.2">
      <c r="D997" s="190"/>
    </row>
    <row r="998" spans="4:4" x14ac:dyDescent="0.2">
      <c r="D998" s="190"/>
    </row>
    <row r="999" spans="4:4" x14ac:dyDescent="0.2">
      <c r="D999" s="190"/>
    </row>
    <row r="1000" spans="4:4" x14ac:dyDescent="0.2">
      <c r="D1000" s="190"/>
    </row>
    <row r="1001" spans="4:4" x14ac:dyDescent="0.2">
      <c r="D1001" s="190"/>
    </row>
    <row r="1002" spans="4:4" x14ac:dyDescent="0.2">
      <c r="D1002" s="190"/>
    </row>
    <row r="1003" spans="4:4" x14ac:dyDescent="0.2">
      <c r="D1003" s="190"/>
    </row>
    <row r="1004" spans="4:4" x14ac:dyDescent="0.2">
      <c r="D1004" s="190"/>
    </row>
    <row r="1005" spans="4:4" x14ac:dyDescent="0.2">
      <c r="D1005" s="190"/>
    </row>
    <row r="1006" spans="4:4" x14ac:dyDescent="0.2">
      <c r="D1006" s="190"/>
    </row>
    <row r="1007" spans="4:4" x14ac:dyDescent="0.2">
      <c r="D1007" s="190"/>
    </row>
    <row r="1008" spans="4:4" x14ac:dyDescent="0.2">
      <c r="D1008" s="190"/>
    </row>
    <row r="1009" spans="4:4" x14ac:dyDescent="0.2">
      <c r="D1009" s="190"/>
    </row>
    <row r="1010" spans="4:4" x14ac:dyDescent="0.2">
      <c r="D1010" s="190"/>
    </row>
    <row r="1011" spans="4:4" x14ac:dyDescent="0.2">
      <c r="D1011" s="190"/>
    </row>
    <row r="1012" spans="4:4" x14ac:dyDescent="0.2">
      <c r="D1012" s="190"/>
    </row>
    <row r="1013" spans="4:4" x14ac:dyDescent="0.2">
      <c r="D1013" s="190"/>
    </row>
    <row r="1014" spans="4:4" x14ac:dyDescent="0.2">
      <c r="D1014" s="190"/>
    </row>
    <row r="1015" spans="4:4" x14ac:dyDescent="0.2">
      <c r="D1015" s="190"/>
    </row>
    <row r="1016" spans="4:4" x14ac:dyDescent="0.2">
      <c r="D1016" s="190"/>
    </row>
    <row r="1017" spans="4:4" x14ac:dyDescent="0.2">
      <c r="D1017" s="190"/>
    </row>
    <row r="1018" spans="4:4" x14ac:dyDescent="0.2">
      <c r="D1018" s="190"/>
    </row>
    <row r="1019" spans="4:4" x14ac:dyDescent="0.2">
      <c r="D1019" s="190"/>
    </row>
    <row r="1020" spans="4:4" x14ac:dyDescent="0.2">
      <c r="D1020" s="190"/>
    </row>
    <row r="1021" spans="4:4" x14ac:dyDescent="0.2">
      <c r="D1021" s="190"/>
    </row>
    <row r="1022" spans="4:4" x14ac:dyDescent="0.2">
      <c r="D1022" s="190"/>
    </row>
    <row r="1023" spans="4:4" x14ac:dyDescent="0.2">
      <c r="D1023" s="190"/>
    </row>
    <row r="1024" spans="4:4" x14ac:dyDescent="0.2">
      <c r="D1024" s="190"/>
    </row>
    <row r="1025" spans="4:4" x14ac:dyDescent="0.2">
      <c r="D1025" s="190"/>
    </row>
    <row r="1026" spans="4:4" x14ac:dyDescent="0.2">
      <c r="D1026" s="190"/>
    </row>
    <row r="1027" spans="4:4" x14ac:dyDescent="0.2">
      <c r="D1027" s="190"/>
    </row>
    <row r="1028" spans="4:4" x14ac:dyDescent="0.2">
      <c r="D1028" s="190"/>
    </row>
    <row r="1029" spans="4:4" x14ac:dyDescent="0.2">
      <c r="D1029" s="190"/>
    </row>
    <row r="1030" spans="4:4" x14ac:dyDescent="0.2">
      <c r="D1030" s="190"/>
    </row>
    <row r="1031" spans="4:4" x14ac:dyDescent="0.2">
      <c r="D1031" s="190"/>
    </row>
    <row r="1032" spans="4:4" x14ac:dyDescent="0.2">
      <c r="D1032" s="190"/>
    </row>
    <row r="1033" spans="4:4" x14ac:dyDescent="0.2">
      <c r="D1033" s="190"/>
    </row>
    <row r="1034" spans="4:4" x14ac:dyDescent="0.2">
      <c r="D1034" s="190"/>
    </row>
    <row r="1035" spans="4:4" x14ac:dyDescent="0.2">
      <c r="D1035" s="190"/>
    </row>
    <row r="1036" spans="4:4" x14ac:dyDescent="0.2">
      <c r="D1036" s="190"/>
    </row>
    <row r="1037" spans="4:4" x14ac:dyDescent="0.2">
      <c r="D1037" s="190"/>
    </row>
    <row r="1038" spans="4:4" x14ac:dyDescent="0.2">
      <c r="D1038" s="190"/>
    </row>
    <row r="1039" spans="4:4" x14ac:dyDescent="0.2">
      <c r="D1039" s="190"/>
    </row>
    <row r="1040" spans="4:4" x14ac:dyDescent="0.2">
      <c r="D1040" s="190"/>
    </row>
    <row r="1041" spans="4:4" x14ac:dyDescent="0.2">
      <c r="D1041" s="190"/>
    </row>
    <row r="1042" spans="4:4" x14ac:dyDescent="0.2">
      <c r="D1042" s="190"/>
    </row>
    <row r="1043" spans="4:4" x14ac:dyDescent="0.2">
      <c r="D1043" s="190"/>
    </row>
    <row r="1044" spans="4:4" x14ac:dyDescent="0.2">
      <c r="D1044" s="190"/>
    </row>
    <row r="1045" spans="4:4" x14ac:dyDescent="0.2">
      <c r="D1045" s="190"/>
    </row>
    <row r="1046" spans="4:4" x14ac:dyDescent="0.2">
      <c r="D1046" s="190"/>
    </row>
    <row r="1047" spans="4:4" x14ac:dyDescent="0.2">
      <c r="D1047" s="190"/>
    </row>
    <row r="1048" spans="4:4" x14ac:dyDescent="0.2">
      <c r="D1048" s="190"/>
    </row>
    <row r="1049" spans="4:4" x14ac:dyDescent="0.2">
      <c r="D1049" s="190"/>
    </row>
    <row r="1050" spans="4:4" x14ac:dyDescent="0.2">
      <c r="D1050" s="190"/>
    </row>
    <row r="1051" spans="4:4" x14ac:dyDescent="0.2">
      <c r="D1051" s="190"/>
    </row>
    <row r="1052" spans="4:4" x14ac:dyDescent="0.2">
      <c r="D1052" s="190"/>
    </row>
    <row r="1053" spans="4:4" x14ac:dyDescent="0.2">
      <c r="D1053" s="190"/>
    </row>
    <row r="1054" spans="4:4" x14ac:dyDescent="0.2">
      <c r="D1054" s="190"/>
    </row>
    <row r="1055" spans="4:4" x14ac:dyDescent="0.2">
      <c r="D1055" s="190"/>
    </row>
    <row r="1056" spans="4:4" x14ac:dyDescent="0.2">
      <c r="D1056" s="190"/>
    </row>
    <row r="1057" spans="4:4" x14ac:dyDescent="0.2">
      <c r="D1057" s="190"/>
    </row>
    <row r="1058" spans="4:4" x14ac:dyDescent="0.2">
      <c r="D1058" s="190"/>
    </row>
    <row r="1059" spans="4:4" x14ac:dyDescent="0.2">
      <c r="D1059" s="190"/>
    </row>
    <row r="1060" spans="4:4" x14ac:dyDescent="0.2">
      <c r="D1060" s="190"/>
    </row>
    <row r="1061" spans="4:4" x14ac:dyDescent="0.2">
      <c r="D1061" s="190"/>
    </row>
    <row r="1062" spans="4:4" x14ac:dyDescent="0.2">
      <c r="D1062" s="190"/>
    </row>
    <row r="1063" spans="4:4" x14ac:dyDescent="0.2">
      <c r="D1063" s="190"/>
    </row>
    <row r="1064" spans="4:4" x14ac:dyDescent="0.2">
      <c r="D1064" s="190"/>
    </row>
    <row r="1065" spans="4:4" x14ac:dyDescent="0.2">
      <c r="D1065" s="190"/>
    </row>
    <row r="1066" spans="4:4" x14ac:dyDescent="0.2">
      <c r="D1066" s="190"/>
    </row>
    <row r="1067" spans="4:4" x14ac:dyDescent="0.2">
      <c r="D1067" s="190"/>
    </row>
    <row r="1068" spans="4:4" x14ac:dyDescent="0.2">
      <c r="D1068" s="190"/>
    </row>
    <row r="1069" spans="4:4" x14ac:dyDescent="0.2">
      <c r="D1069" s="190"/>
    </row>
    <row r="1070" spans="4:4" x14ac:dyDescent="0.2">
      <c r="D1070" s="190"/>
    </row>
    <row r="1071" spans="4:4" x14ac:dyDescent="0.2">
      <c r="D1071" s="190"/>
    </row>
    <row r="1072" spans="4:4" x14ac:dyDescent="0.2">
      <c r="D1072" s="190"/>
    </row>
    <row r="1073" spans="4:4" x14ac:dyDescent="0.2">
      <c r="D1073" s="190"/>
    </row>
    <row r="1074" spans="4:4" x14ac:dyDescent="0.2">
      <c r="D1074" s="190"/>
    </row>
    <row r="1075" spans="4:4" x14ac:dyDescent="0.2">
      <c r="D1075" s="190"/>
    </row>
    <row r="1076" spans="4:4" x14ac:dyDescent="0.2">
      <c r="D1076" s="190"/>
    </row>
    <row r="1077" spans="4:4" x14ac:dyDescent="0.2">
      <c r="D1077" s="190"/>
    </row>
    <row r="1078" spans="4:4" x14ac:dyDescent="0.2">
      <c r="D1078" s="190"/>
    </row>
    <row r="1079" spans="4:4" x14ac:dyDescent="0.2">
      <c r="D1079" s="190"/>
    </row>
    <row r="1080" spans="4:4" x14ac:dyDescent="0.2">
      <c r="D1080" s="190"/>
    </row>
    <row r="1081" spans="4:4" x14ac:dyDescent="0.2">
      <c r="D1081" s="190"/>
    </row>
    <row r="1082" spans="4:4" x14ac:dyDescent="0.2">
      <c r="D1082" s="190"/>
    </row>
    <row r="1083" spans="4:4" x14ac:dyDescent="0.2">
      <c r="D1083" s="190"/>
    </row>
    <row r="1084" spans="4:4" x14ac:dyDescent="0.2">
      <c r="D1084" s="190"/>
    </row>
    <row r="1085" spans="4:4" x14ac:dyDescent="0.2">
      <c r="D1085" s="190"/>
    </row>
    <row r="1086" spans="4:4" x14ac:dyDescent="0.2">
      <c r="D1086" s="190"/>
    </row>
    <row r="1087" spans="4:4" x14ac:dyDescent="0.2">
      <c r="D1087" s="190"/>
    </row>
    <row r="1088" spans="4:4" x14ac:dyDescent="0.2">
      <c r="D1088" s="190"/>
    </row>
    <row r="1089" spans="4:4" x14ac:dyDescent="0.2">
      <c r="D1089" s="190"/>
    </row>
    <row r="1090" spans="4:4" x14ac:dyDescent="0.2">
      <c r="D1090" s="190"/>
    </row>
    <row r="1091" spans="4:4" x14ac:dyDescent="0.2">
      <c r="D1091" s="190"/>
    </row>
    <row r="1092" spans="4:4" x14ac:dyDescent="0.2">
      <c r="D1092" s="190"/>
    </row>
    <row r="1093" spans="4:4" x14ac:dyDescent="0.2">
      <c r="D1093" s="190"/>
    </row>
    <row r="1094" spans="4:4" x14ac:dyDescent="0.2">
      <c r="D1094" s="190"/>
    </row>
    <row r="1095" spans="4:4" x14ac:dyDescent="0.2">
      <c r="D1095" s="190"/>
    </row>
    <row r="1096" spans="4:4" x14ac:dyDescent="0.2">
      <c r="D1096" s="190"/>
    </row>
    <row r="1097" spans="4:4" x14ac:dyDescent="0.2">
      <c r="D1097" s="190"/>
    </row>
    <row r="1098" spans="4:4" x14ac:dyDescent="0.2">
      <c r="D1098" s="190"/>
    </row>
    <row r="1099" spans="4:4" x14ac:dyDescent="0.2">
      <c r="D1099" s="190"/>
    </row>
    <row r="1100" spans="4:4" x14ac:dyDescent="0.2">
      <c r="D1100" s="190"/>
    </row>
    <row r="1101" spans="4:4" x14ac:dyDescent="0.2">
      <c r="D1101" s="190"/>
    </row>
    <row r="1102" spans="4:4" x14ac:dyDescent="0.2">
      <c r="D1102" s="190"/>
    </row>
    <row r="1103" spans="4:4" x14ac:dyDescent="0.2">
      <c r="D1103" s="190"/>
    </row>
    <row r="1104" spans="4:4" x14ac:dyDescent="0.2">
      <c r="D1104" s="190"/>
    </row>
    <row r="1105" spans="4:4" x14ac:dyDescent="0.2">
      <c r="D1105" s="190"/>
    </row>
    <row r="1106" spans="4:4" x14ac:dyDescent="0.2">
      <c r="D1106" s="190"/>
    </row>
    <row r="1107" spans="4:4" x14ac:dyDescent="0.2">
      <c r="D1107" s="190"/>
    </row>
    <row r="1108" spans="4:4" x14ac:dyDescent="0.2">
      <c r="D1108" s="190"/>
    </row>
    <row r="1109" spans="4:4" x14ac:dyDescent="0.2">
      <c r="D1109" s="190"/>
    </row>
    <row r="1110" spans="4:4" x14ac:dyDescent="0.2">
      <c r="D1110" s="190"/>
    </row>
    <row r="1111" spans="4:4" x14ac:dyDescent="0.2">
      <c r="D1111" s="190"/>
    </row>
    <row r="1112" spans="4:4" x14ac:dyDescent="0.2">
      <c r="D1112" s="190"/>
    </row>
    <row r="1113" spans="4:4" x14ac:dyDescent="0.2">
      <c r="D1113" s="190"/>
    </row>
    <row r="1114" spans="4:4" x14ac:dyDescent="0.2">
      <c r="D1114" s="190"/>
    </row>
    <row r="1115" spans="4:4" x14ac:dyDescent="0.2">
      <c r="D1115" s="190"/>
    </row>
    <row r="1116" spans="4:4" x14ac:dyDescent="0.2">
      <c r="D1116" s="190"/>
    </row>
    <row r="1117" spans="4:4" x14ac:dyDescent="0.2">
      <c r="D1117" s="190"/>
    </row>
    <row r="1118" spans="4:4" x14ac:dyDescent="0.2">
      <c r="D1118" s="190"/>
    </row>
    <row r="1119" spans="4:4" x14ac:dyDescent="0.2">
      <c r="D1119" s="190"/>
    </row>
    <row r="1120" spans="4:4" x14ac:dyDescent="0.2">
      <c r="D1120" s="190"/>
    </row>
    <row r="1121" spans="4:4" x14ac:dyDescent="0.2">
      <c r="D1121" s="190"/>
    </row>
    <row r="1122" spans="4:4" x14ac:dyDescent="0.2">
      <c r="D1122" s="190"/>
    </row>
    <row r="1123" spans="4:4" x14ac:dyDescent="0.2">
      <c r="D1123" s="190"/>
    </row>
    <row r="1124" spans="4:4" x14ac:dyDescent="0.2">
      <c r="D1124" s="190"/>
    </row>
    <row r="1125" spans="4:4" x14ac:dyDescent="0.2">
      <c r="D1125" s="190"/>
    </row>
    <row r="1126" spans="4:4" x14ac:dyDescent="0.2">
      <c r="D1126" s="190"/>
    </row>
    <row r="1127" spans="4:4" x14ac:dyDescent="0.2">
      <c r="D1127" s="190"/>
    </row>
    <row r="1128" spans="4:4" x14ac:dyDescent="0.2">
      <c r="D1128" s="190"/>
    </row>
    <row r="1129" spans="4:4" x14ac:dyDescent="0.2">
      <c r="D1129" s="190"/>
    </row>
    <row r="1130" spans="4:4" x14ac:dyDescent="0.2">
      <c r="D1130" s="190"/>
    </row>
    <row r="1131" spans="4:4" x14ac:dyDescent="0.2">
      <c r="D1131" s="190"/>
    </row>
    <row r="1132" spans="4:4" x14ac:dyDescent="0.2">
      <c r="D1132" s="190"/>
    </row>
    <row r="1133" spans="4:4" x14ac:dyDescent="0.2">
      <c r="D1133" s="190"/>
    </row>
    <row r="1134" spans="4:4" x14ac:dyDescent="0.2">
      <c r="D1134" s="190"/>
    </row>
    <row r="1135" spans="4:4" x14ac:dyDescent="0.2">
      <c r="D1135" s="190"/>
    </row>
    <row r="1136" spans="4:4" x14ac:dyDescent="0.2">
      <c r="D1136" s="190"/>
    </row>
    <row r="1137" spans="4:4" x14ac:dyDescent="0.2">
      <c r="D1137" s="190"/>
    </row>
    <row r="1138" spans="4:4" x14ac:dyDescent="0.2">
      <c r="D1138" s="190"/>
    </row>
    <row r="1139" spans="4:4" x14ac:dyDescent="0.2">
      <c r="D1139" s="190"/>
    </row>
    <row r="1140" spans="4:4" x14ac:dyDescent="0.2">
      <c r="D1140" s="190"/>
    </row>
    <row r="1141" spans="4:4" x14ac:dyDescent="0.2">
      <c r="D1141" s="190"/>
    </row>
    <row r="1142" spans="4:4" x14ac:dyDescent="0.2">
      <c r="D1142" s="190"/>
    </row>
    <row r="1143" spans="4:4" x14ac:dyDescent="0.2">
      <c r="D1143" s="190"/>
    </row>
    <row r="1144" spans="4:4" x14ac:dyDescent="0.2">
      <c r="D1144" s="190"/>
    </row>
    <row r="1145" spans="4:4" x14ac:dyDescent="0.2">
      <c r="D1145" s="190"/>
    </row>
    <row r="1146" spans="4:4" x14ac:dyDescent="0.2">
      <c r="D1146" s="190"/>
    </row>
    <row r="1147" spans="4:4" x14ac:dyDescent="0.2">
      <c r="D1147" s="190"/>
    </row>
    <row r="1148" spans="4:4" x14ac:dyDescent="0.2">
      <c r="D1148" s="190"/>
    </row>
    <row r="1149" spans="4:4" x14ac:dyDescent="0.2">
      <c r="D1149" s="190"/>
    </row>
    <row r="1150" spans="4:4" x14ac:dyDescent="0.2">
      <c r="D1150" s="190"/>
    </row>
    <row r="1151" spans="4:4" x14ac:dyDescent="0.2">
      <c r="D1151" s="190"/>
    </row>
    <row r="1152" spans="4:4" x14ac:dyDescent="0.2">
      <c r="D1152" s="190"/>
    </row>
    <row r="1153" spans="4:4" x14ac:dyDescent="0.2">
      <c r="D1153" s="190"/>
    </row>
    <row r="1154" spans="4:4" x14ac:dyDescent="0.2">
      <c r="D1154" s="190"/>
    </row>
    <row r="1155" spans="4:4" x14ac:dyDescent="0.2">
      <c r="D1155" s="190"/>
    </row>
    <row r="1156" spans="4:4" x14ac:dyDescent="0.2">
      <c r="D1156" s="190"/>
    </row>
    <row r="1157" spans="4:4" x14ac:dyDescent="0.2">
      <c r="D1157" s="190"/>
    </row>
    <row r="1158" spans="4:4" x14ac:dyDescent="0.2">
      <c r="D1158" s="190"/>
    </row>
    <row r="1159" spans="4:4" x14ac:dyDescent="0.2">
      <c r="D1159" s="190"/>
    </row>
    <row r="1160" spans="4:4" x14ac:dyDescent="0.2">
      <c r="D1160" s="190"/>
    </row>
    <row r="1161" spans="4:4" x14ac:dyDescent="0.2">
      <c r="D1161" s="190"/>
    </row>
    <row r="1162" spans="4:4" x14ac:dyDescent="0.2">
      <c r="D1162" s="190"/>
    </row>
    <row r="1163" spans="4:4" x14ac:dyDescent="0.2">
      <c r="D1163" s="190"/>
    </row>
    <row r="1164" spans="4:4" x14ac:dyDescent="0.2">
      <c r="D1164" s="190"/>
    </row>
    <row r="1165" spans="4:4" x14ac:dyDescent="0.2">
      <c r="D1165" s="190"/>
    </row>
    <row r="1166" spans="4:4" x14ac:dyDescent="0.2">
      <c r="D1166" s="190"/>
    </row>
    <row r="1167" spans="4:4" x14ac:dyDescent="0.2">
      <c r="D1167" s="190"/>
    </row>
    <row r="1168" spans="4:4" x14ac:dyDescent="0.2">
      <c r="D1168" s="190"/>
    </row>
    <row r="1169" spans="4:4" x14ac:dyDescent="0.2">
      <c r="D1169" s="190"/>
    </row>
    <row r="1170" spans="4:4" x14ac:dyDescent="0.2">
      <c r="D1170" s="190"/>
    </row>
    <row r="1171" spans="4:4" x14ac:dyDescent="0.2">
      <c r="D1171" s="190"/>
    </row>
    <row r="1172" spans="4:4" x14ac:dyDescent="0.2">
      <c r="D1172" s="190"/>
    </row>
    <row r="1173" spans="4:4" x14ac:dyDescent="0.2">
      <c r="D1173" s="190"/>
    </row>
    <row r="1174" spans="4:4" x14ac:dyDescent="0.2">
      <c r="D1174" s="190"/>
    </row>
    <row r="1175" spans="4:4" x14ac:dyDescent="0.2">
      <c r="D1175" s="190"/>
    </row>
    <row r="1176" spans="4:4" x14ac:dyDescent="0.2">
      <c r="D1176" s="190"/>
    </row>
    <row r="1177" spans="4:4" x14ac:dyDescent="0.2">
      <c r="D1177" s="190"/>
    </row>
    <row r="1178" spans="4:4" x14ac:dyDescent="0.2">
      <c r="D1178" s="190"/>
    </row>
    <row r="1179" spans="4:4" x14ac:dyDescent="0.2">
      <c r="D1179" s="190"/>
    </row>
    <row r="1180" spans="4:4" x14ac:dyDescent="0.2">
      <c r="D1180" s="190"/>
    </row>
    <row r="1181" spans="4:4" x14ac:dyDescent="0.2">
      <c r="D1181" s="190"/>
    </row>
    <row r="1182" spans="4:4" x14ac:dyDescent="0.2">
      <c r="D1182" s="190"/>
    </row>
    <row r="1183" spans="4:4" x14ac:dyDescent="0.2">
      <c r="D1183" s="190"/>
    </row>
    <row r="1184" spans="4:4" x14ac:dyDescent="0.2">
      <c r="D1184" s="190"/>
    </row>
    <row r="1185" spans="4:4" x14ac:dyDescent="0.2">
      <c r="D1185" s="190"/>
    </row>
    <row r="1186" spans="4:4" x14ac:dyDescent="0.2">
      <c r="D1186" s="190"/>
    </row>
    <row r="1187" spans="4:4" x14ac:dyDescent="0.2">
      <c r="D1187" s="190"/>
    </row>
    <row r="1188" spans="4:4" x14ac:dyDescent="0.2">
      <c r="D1188" s="190"/>
    </row>
    <row r="1189" spans="4:4" x14ac:dyDescent="0.2">
      <c r="D1189" s="190"/>
    </row>
    <row r="1190" spans="4:4" x14ac:dyDescent="0.2">
      <c r="D1190" s="190"/>
    </row>
    <row r="1191" spans="4:4" x14ac:dyDescent="0.2">
      <c r="D1191" s="190"/>
    </row>
    <row r="1192" spans="4:4" x14ac:dyDescent="0.2">
      <c r="D1192" s="190"/>
    </row>
    <row r="1193" spans="4:4" x14ac:dyDescent="0.2">
      <c r="D1193" s="190"/>
    </row>
    <row r="1194" spans="4:4" x14ac:dyDescent="0.2">
      <c r="D1194" s="190"/>
    </row>
    <row r="1195" spans="4:4" x14ac:dyDescent="0.2">
      <c r="D1195" s="190"/>
    </row>
    <row r="1196" spans="4:4" x14ac:dyDescent="0.2">
      <c r="D1196" s="190"/>
    </row>
    <row r="1197" spans="4:4" x14ac:dyDescent="0.2">
      <c r="D1197" s="190"/>
    </row>
    <row r="1198" spans="4:4" x14ac:dyDescent="0.2">
      <c r="D1198" s="190"/>
    </row>
    <row r="1199" spans="4:4" x14ac:dyDescent="0.2">
      <c r="D1199" s="190"/>
    </row>
    <row r="1200" spans="4:4" x14ac:dyDescent="0.2">
      <c r="D1200" s="190"/>
    </row>
    <row r="1201" spans="4:4" x14ac:dyDescent="0.2">
      <c r="D1201" s="190"/>
    </row>
    <row r="1202" spans="4:4" x14ac:dyDescent="0.2">
      <c r="D1202" s="190"/>
    </row>
    <row r="1203" spans="4:4" x14ac:dyDescent="0.2">
      <c r="D1203" s="190"/>
    </row>
    <row r="1204" spans="4:4" x14ac:dyDescent="0.2">
      <c r="D1204" s="190"/>
    </row>
    <row r="1205" spans="4:4" x14ac:dyDescent="0.2">
      <c r="D1205" s="190"/>
    </row>
    <row r="1206" spans="4:4" x14ac:dyDescent="0.2">
      <c r="D1206" s="190"/>
    </row>
    <row r="1207" spans="4:4" x14ac:dyDescent="0.2">
      <c r="D1207" s="190"/>
    </row>
    <row r="1208" spans="4:4" x14ac:dyDescent="0.2">
      <c r="D1208" s="190"/>
    </row>
    <row r="1209" spans="4:4" x14ac:dyDescent="0.2">
      <c r="D1209" s="190"/>
    </row>
    <row r="1210" spans="4:4" x14ac:dyDescent="0.2">
      <c r="D1210" s="190"/>
    </row>
    <row r="1211" spans="4:4" x14ac:dyDescent="0.2">
      <c r="D1211" s="190"/>
    </row>
    <row r="1212" spans="4:4" x14ac:dyDescent="0.2">
      <c r="D1212" s="190"/>
    </row>
    <row r="1213" spans="4:4" x14ac:dyDescent="0.2">
      <c r="D1213" s="190"/>
    </row>
    <row r="1214" spans="4:4" x14ac:dyDescent="0.2">
      <c r="D1214" s="190"/>
    </row>
    <row r="1215" spans="4:4" x14ac:dyDescent="0.2">
      <c r="D1215" s="190"/>
    </row>
    <row r="1216" spans="4:4" x14ac:dyDescent="0.2">
      <c r="D1216" s="190"/>
    </row>
    <row r="1217" spans="4:4" x14ac:dyDescent="0.2">
      <c r="D1217" s="190"/>
    </row>
    <row r="1218" spans="4:4" x14ac:dyDescent="0.2">
      <c r="D1218" s="190"/>
    </row>
    <row r="1219" spans="4:4" x14ac:dyDescent="0.2">
      <c r="D1219" s="190"/>
    </row>
    <row r="1220" spans="4:4" x14ac:dyDescent="0.2">
      <c r="D1220" s="190"/>
    </row>
    <row r="1221" spans="4:4" x14ac:dyDescent="0.2">
      <c r="D1221" s="190"/>
    </row>
    <row r="1222" spans="4:4" x14ac:dyDescent="0.2">
      <c r="D1222" s="190"/>
    </row>
    <row r="1223" spans="4:4" x14ac:dyDescent="0.2">
      <c r="D1223" s="190"/>
    </row>
    <row r="1224" spans="4:4" x14ac:dyDescent="0.2">
      <c r="D1224" s="190"/>
    </row>
    <row r="1225" spans="4:4" x14ac:dyDescent="0.2">
      <c r="D1225" s="190"/>
    </row>
    <row r="1226" spans="4:4" x14ac:dyDescent="0.2">
      <c r="D1226" s="190"/>
    </row>
    <row r="1227" spans="4:4" x14ac:dyDescent="0.2">
      <c r="D1227" s="190"/>
    </row>
    <row r="1228" spans="4:4" x14ac:dyDescent="0.2">
      <c r="D1228" s="190"/>
    </row>
    <row r="1229" spans="4:4" x14ac:dyDescent="0.2">
      <c r="D1229" s="190"/>
    </row>
    <row r="1230" spans="4:4" x14ac:dyDescent="0.2">
      <c r="D1230" s="190"/>
    </row>
    <row r="1231" spans="4:4" x14ac:dyDescent="0.2">
      <c r="D1231" s="190"/>
    </row>
    <row r="1232" spans="4:4" x14ac:dyDescent="0.2">
      <c r="D1232" s="190"/>
    </row>
    <row r="1233" spans="4:4" x14ac:dyDescent="0.2">
      <c r="D1233" s="190"/>
    </row>
    <row r="1234" spans="4:4" x14ac:dyDescent="0.2">
      <c r="D1234" s="190"/>
    </row>
    <row r="1235" spans="4:4" x14ac:dyDescent="0.2">
      <c r="D1235" s="190"/>
    </row>
    <row r="1236" spans="4:4" x14ac:dyDescent="0.2">
      <c r="D1236" s="190"/>
    </row>
    <row r="1237" spans="4:4" x14ac:dyDescent="0.2">
      <c r="D1237" s="190"/>
    </row>
    <row r="1238" spans="4:4" x14ac:dyDescent="0.2">
      <c r="D1238" s="190"/>
    </row>
    <row r="1239" spans="4:4" x14ac:dyDescent="0.2">
      <c r="D1239" s="190"/>
    </row>
    <row r="1240" spans="4:4" x14ac:dyDescent="0.2">
      <c r="D1240" s="190"/>
    </row>
    <row r="1241" spans="4:4" x14ac:dyDescent="0.2">
      <c r="D1241" s="190"/>
    </row>
    <row r="1242" spans="4:4" x14ac:dyDescent="0.2">
      <c r="D1242" s="190"/>
    </row>
    <row r="1243" spans="4:4" x14ac:dyDescent="0.2">
      <c r="D1243" s="190"/>
    </row>
    <row r="1244" spans="4:4" x14ac:dyDescent="0.2">
      <c r="D1244" s="190"/>
    </row>
    <row r="1245" spans="4:4" x14ac:dyDescent="0.2">
      <c r="D1245" s="190"/>
    </row>
    <row r="1246" spans="4:4" x14ac:dyDescent="0.2">
      <c r="D1246" s="190"/>
    </row>
    <row r="1247" spans="4:4" x14ac:dyDescent="0.2">
      <c r="D1247" s="190"/>
    </row>
    <row r="1248" spans="4:4" x14ac:dyDescent="0.2">
      <c r="D1248" s="190"/>
    </row>
    <row r="1249" spans="4:4" x14ac:dyDescent="0.2">
      <c r="D1249" s="190"/>
    </row>
    <row r="1250" spans="4:4" x14ac:dyDescent="0.2">
      <c r="D1250" s="190"/>
    </row>
    <row r="1251" spans="4:4" x14ac:dyDescent="0.2">
      <c r="D1251" s="190"/>
    </row>
    <row r="1252" spans="4:4" x14ac:dyDescent="0.2">
      <c r="D1252" s="190"/>
    </row>
    <row r="1253" spans="4:4" x14ac:dyDescent="0.2">
      <c r="D1253" s="190"/>
    </row>
    <row r="1254" spans="4:4" x14ac:dyDescent="0.2">
      <c r="D1254" s="190"/>
    </row>
    <row r="1255" spans="4:4" x14ac:dyDescent="0.2">
      <c r="D1255" s="190"/>
    </row>
    <row r="1256" spans="4:4" x14ac:dyDescent="0.2">
      <c r="D1256" s="190"/>
    </row>
    <row r="1257" spans="4:4" x14ac:dyDescent="0.2">
      <c r="D1257" s="190"/>
    </row>
    <row r="1258" spans="4:4" x14ac:dyDescent="0.2">
      <c r="D1258" s="190"/>
    </row>
    <row r="1259" spans="4:4" x14ac:dyDescent="0.2">
      <c r="D1259" s="190"/>
    </row>
    <row r="1260" spans="4:4" x14ac:dyDescent="0.2">
      <c r="D1260" s="190"/>
    </row>
    <row r="1261" spans="4:4" x14ac:dyDescent="0.2">
      <c r="D1261" s="190"/>
    </row>
    <row r="1262" spans="4:4" x14ac:dyDescent="0.2">
      <c r="D1262" s="190"/>
    </row>
    <row r="1263" spans="4:4" x14ac:dyDescent="0.2">
      <c r="D1263" s="190"/>
    </row>
    <row r="1264" spans="4:4" x14ac:dyDescent="0.2">
      <c r="D1264" s="190"/>
    </row>
    <row r="1265" spans="4:4" x14ac:dyDescent="0.2">
      <c r="D1265" s="190"/>
    </row>
    <row r="1266" spans="4:4" x14ac:dyDescent="0.2">
      <c r="D1266" s="190"/>
    </row>
    <row r="1267" spans="4:4" x14ac:dyDescent="0.2">
      <c r="D1267" s="190"/>
    </row>
    <row r="1268" spans="4:4" x14ac:dyDescent="0.2">
      <c r="D1268" s="190"/>
    </row>
    <row r="1269" spans="4:4" x14ac:dyDescent="0.2">
      <c r="D1269" s="190"/>
    </row>
    <row r="1270" spans="4:4" x14ac:dyDescent="0.2">
      <c r="D1270" s="190"/>
    </row>
    <row r="1271" spans="4:4" x14ac:dyDescent="0.2">
      <c r="D1271" s="190"/>
    </row>
    <row r="1272" spans="4:4" x14ac:dyDescent="0.2">
      <c r="D1272" s="190"/>
    </row>
    <row r="1273" spans="4:4" x14ac:dyDescent="0.2">
      <c r="D1273" s="190"/>
    </row>
    <row r="1274" spans="4:4" x14ac:dyDescent="0.2">
      <c r="D1274" s="190"/>
    </row>
    <row r="1275" spans="4:4" x14ac:dyDescent="0.2">
      <c r="D1275" s="190"/>
    </row>
    <row r="1276" spans="4:4" x14ac:dyDescent="0.2">
      <c r="D1276" s="190"/>
    </row>
    <row r="1277" spans="4:4" x14ac:dyDescent="0.2">
      <c r="D1277" s="190"/>
    </row>
    <row r="1278" spans="4:4" x14ac:dyDescent="0.2">
      <c r="D1278" s="190"/>
    </row>
    <row r="1279" spans="4:4" x14ac:dyDescent="0.2">
      <c r="D1279" s="190"/>
    </row>
    <row r="1280" spans="4:4" x14ac:dyDescent="0.2">
      <c r="D1280" s="190"/>
    </row>
    <row r="1281" spans="4:4" x14ac:dyDescent="0.2">
      <c r="D1281" s="190"/>
    </row>
    <row r="1282" spans="4:4" x14ac:dyDescent="0.2">
      <c r="D1282" s="190"/>
    </row>
    <row r="1283" spans="4:4" x14ac:dyDescent="0.2">
      <c r="D1283" s="190"/>
    </row>
    <row r="1284" spans="4:4" x14ac:dyDescent="0.2">
      <c r="D1284" s="190"/>
    </row>
    <row r="1285" spans="4:4" x14ac:dyDescent="0.2">
      <c r="D1285" s="190"/>
    </row>
    <row r="1286" spans="4:4" x14ac:dyDescent="0.2">
      <c r="D1286" s="190"/>
    </row>
    <row r="1287" spans="4:4" x14ac:dyDescent="0.2">
      <c r="D1287" s="190"/>
    </row>
    <row r="1288" spans="4:4" x14ac:dyDescent="0.2">
      <c r="D1288" s="190"/>
    </row>
    <row r="1289" spans="4:4" x14ac:dyDescent="0.2">
      <c r="D1289" s="190"/>
    </row>
    <row r="1290" spans="4:4" x14ac:dyDescent="0.2">
      <c r="D1290" s="190"/>
    </row>
    <row r="1291" spans="4:4" x14ac:dyDescent="0.2">
      <c r="D1291" s="190"/>
    </row>
    <row r="1292" spans="4:4" x14ac:dyDescent="0.2">
      <c r="D1292" s="190"/>
    </row>
    <row r="1293" spans="4:4" x14ac:dyDescent="0.2">
      <c r="D1293" s="190"/>
    </row>
    <row r="1294" spans="4:4" x14ac:dyDescent="0.2">
      <c r="D1294" s="190"/>
    </row>
    <row r="1295" spans="4:4" x14ac:dyDescent="0.2">
      <c r="D1295" s="190"/>
    </row>
    <row r="1296" spans="4:4" x14ac:dyDescent="0.2">
      <c r="D1296" s="190"/>
    </row>
    <row r="1297" spans="4:4" x14ac:dyDescent="0.2">
      <c r="D1297" s="190"/>
    </row>
    <row r="1298" spans="4:4" x14ac:dyDescent="0.2">
      <c r="D1298" s="190"/>
    </row>
    <row r="1299" spans="4:4" x14ac:dyDescent="0.2">
      <c r="D1299" s="190"/>
    </row>
    <row r="1300" spans="4:4" x14ac:dyDescent="0.2">
      <c r="D1300" s="190"/>
    </row>
    <row r="1301" spans="4:4" x14ac:dyDescent="0.2">
      <c r="D1301" s="190"/>
    </row>
    <row r="1302" spans="4:4" x14ac:dyDescent="0.2">
      <c r="D1302" s="190"/>
    </row>
    <row r="1303" spans="4:4" x14ac:dyDescent="0.2">
      <c r="D1303" s="190"/>
    </row>
    <row r="1304" spans="4:4" x14ac:dyDescent="0.2">
      <c r="D1304" s="190"/>
    </row>
    <row r="1305" spans="4:4" x14ac:dyDescent="0.2">
      <c r="D1305" s="190"/>
    </row>
    <row r="1306" spans="4:4" x14ac:dyDescent="0.2">
      <c r="D1306" s="190"/>
    </row>
    <row r="1307" spans="4:4" x14ac:dyDescent="0.2">
      <c r="D1307" s="190"/>
    </row>
    <row r="1308" spans="4:4" x14ac:dyDescent="0.2">
      <c r="D1308" s="190"/>
    </row>
    <row r="1309" spans="4:4" x14ac:dyDescent="0.2">
      <c r="D1309" s="190"/>
    </row>
    <row r="1310" spans="4:4" x14ac:dyDescent="0.2">
      <c r="D1310" s="190"/>
    </row>
    <row r="1311" spans="4:4" x14ac:dyDescent="0.2">
      <c r="D1311" s="190"/>
    </row>
    <row r="1312" spans="4:4" x14ac:dyDescent="0.2">
      <c r="D1312" s="190"/>
    </row>
    <row r="1313" spans="4:4" x14ac:dyDescent="0.2">
      <c r="D1313" s="190"/>
    </row>
    <row r="1314" spans="4:4" x14ac:dyDescent="0.2">
      <c r="D1314" s="190"/>
    </row>
    <row r="1315" spans="4:4" x14ac:dyDescent="0.2">
      <c r="D1315" s="190"/>
    </row>
    <row r="1316" spans="4:4" x14ac:dyDescent="0.2">
      <c r="D1316" s="190"/>
    </row>
    <row r="1317" spans="4:4" x14ac:dyDescent="0.2">
      <c r="D1317" s="190"/>
    </row>
    <row r="1318" spans="4:4" x14ac:dyDescent="0.2">
      <c r="D1318" s="190"/>
    </row>
    <row r="1319" spans="4:4" x14ac:dyDescent="0.2">
      <c r="D1319" s="190"/>
    </row>
    <row r="1320" spans="4:4" x14ac:dyDescent="0.2">
      <c r="D1320" s="190"/>
    </row>
    <row r="1321" spans="4:4" x14ac:dyDescent="0.2">
      <c r="D1321" s="190"/>
    </row>
    <row r="1322" spans="4:4" x14ac:dyDescent="0.2">
      <c r="D1322" s="190"/>
    </row>
    <row r="1323" spans="4:4" x14ac:dyDescent="0.2">
      <c r="D1323" s="190"/>
    </row>
    <row r="1324" spans="4:4" x14ac:dyDescent="0.2">
      <c r="D1324" s="190"/>
    </row>
    <row r="1325" spans="4:4" x14ac:dyDescent="0.2">
      <c r="D1325" s="190"/>
    </row>
    <row r="1326" spans="4:4" x14ac:dyDescent="0.2">
      <c r="D1326" s="190"/>
    </row>
    <row r="1327" spans="4:4" x14ac:dyDescent="0.2">
      <c r="D1327" s="190"/>
    </row>
    <row r="1328" spans="4:4" x14ac:dyDescent="0.2">
      <c r="D1328" s="190"/>
    </row>
    <row r="1329" spans="4:4" x14ac:dyDescent="0.2">
      <c r="D1329" s="190"/>
    </row>
    <row r="1330" spans="4:4" x14ac:dyDescent="0.2">
      <c r="D1330" s="190"/>
    </row>
    <row r="1331" spans="4:4" x14ac:dyDescent="0.2">
      <c r="D1331" s="190"/>
    </row>
    <row r="1332" spans="4:4" x14ac:dyDescent="0.2">
      <c r="D1332" s="190"/>
    </row>
    <row r="1333" spans="4:4" x14ac:dyDescent="0.2">
      <c r="D1333" s="190"/>
    </row>
    <row r="1334" spans="4:4" x14ac:dyDescent="0.2">
      <c r="D1334" s="190"/>
    </row>
    <row r="1335" spans="4:4" x14ac:dyDescent="0.2">
      <c r="D1335" s="190"/>
    </row>
    <row r="1336" spans="4:4" x14ac:dyDescent="0.2">
      <c r="D1336" s="190"/>
    </row>
    <row r="1337" spans="4:4" x14ac:dyDescent="0.2">
      <c r="D1337" s="190"/>
    </row>
    <row r="1338" spans="4:4" x14ac:dyDescent="0.2">
      <c r="D1338" s="190"/>
    </row>
    <row r="1339" spans="4:4" x14ac:dyDescent="0.2">
      <c r="D1339" s="190"/>
    </row>
    <row r="1340" spans="4:4" x14ac:dyDescent="0.2">
      <c r="D1340" s="190"/>
    </row>
    <row r="1341" spans="4:4" x14ac:dyDescent="0.2">
      <c r="D1341" s="190"/>
    </row>
    <row r="1342" spans="4:4" x14ac:dyDescent="0.2">
      <c r="D1342" s="190"/>
    </row>
    <row r="1343" spans="4:4" x14ac:dyDescent="0.2">
      <c r="D1343" s="190"/>
    </row>
    <row r="1344" spans="4:4" x14ac:dyDescent="0.2">
      <c r="D1344" s="190"/>
    </row>
    <row r="1345" spans="4:4" x14ac:dyDescent="0.2">
      <c r="D1345" s="190"/>
    </row>
    <row r="1346" spans="4:4" x14ac:dyDescent="0.2">
      <c r="D1346" s="190"/>
    </row>
    <row r="1347" spans="4:4" x14ac:dyDescent="0.2">
      <c r="D1347" s="190"/>
    </row>
    <row r="1348" spans="4:4" x14ac:dyDescent="0.2">
      <c r="D1348" s="190"/>
    </row>
    <row r="1349" spans="4:4" x14ac:dyDescent="0.2">
      <c r="D1349" s="190"/>
    </row>
    <row r="1350" spans="4:4" x14ac:dyDescent="0.2">
      <c r="D1350" s="190"/>
    </row>
    <row r="1351" spans="4:4" x14ac:dyDescent="0.2">
      <c r="D1351" s="190"/>
    </row>
    <row r="1352" spans="4:4" x14ac:dyDescent="0.2">
      <c r="D1352" s="190"/>
    </row>
    <row r="1353" spans="4:4" x14ac:dyDescent="0.2">
      <c r="D1353" s="190"/>
    </row>
    <row r="1354" spans="4:4" x14ac:dyDescent="0.2">
      <c r="D1354" s="190"/>
    </row>
    <row r="1355" spans="4:4" x14ac:dyDescent="0.2">
      <c r="D1355" s="190"/>
    </row>
    <row r="1356" spans="4:4" x14ac:dyDescent="0.2">
      <c r="D1356" s="190"/>
    </row>
    <row r="1357" spans="4:4" x14ac:dyDescent="0.2">
      <c r="D1357" s="190"/>
    </row>
    <row r="1358" spans="4:4" x14ac:dyDescent="0.2">
      <c r="D1358" s="190"/>
    </row>
    <row r="1359" spans="4:4" x14ac:dyDescent="0.2">
      <c r="D1359" s="190"/>
    </row>
    <row r="1360" spans="4:4" x14ac:dyDescent="0.2">
      <c r="D1360" s="190"/>
    </row>
    <row r="1361" spans="4:4" x14ac:dyDescent="0.2">
      <c r="D1361" s="190"/>
    </row>
    <row r="1362" spans="4:4" x14ac:dyDescent="0.2">
      <c r="D1362" s="190"/>
    </row>
    <row r="1363" spans="4:4" x14ac:dyDescent="0.2">
      <c r="D1363" s="190"/>
    </row>
    <row r="1364" spans="4:4" x14ac:dyDescent="0.2">
      <c r="D1364" s="190"/>
    </row>
    <row r="1365" spans="4:4" x14ac:dyDescent="0.2">
      <c r="D1365" s="190"/>
    </row>
    <row r="1366" spans="4:4" x14ac:dyDescent="0.2">
      <c r="D1366" s="190"/>
    </row>
    <row r="1367" spans="4:4" x14ac:dyDescent="0.2">
      <c r="D1367" s="190"/>
    </row>
    <row r="1368" spans="4:4" x14ac:dyDescent="0.2">
      <c r="D1368" s="190"/>
    </row>
    <row r="1369" spans="4:4" x14ac:dyDescent="0.2">
      <c r="D1369" s="190"/>
    </row>
    <row r="1370" spans="4:4" x14ac:dyDescent="0.2">
      <c r="D1370" s="190"/>
    </row>
    <row r="1371" spans="4:4" x14ac:dyDescent="0.2">
      <c r="D1371" s="190"/>
    </row>
    <row r="1372" spans="4:4" x14ac:dyDescent="0.2">
      <c r="D1372" s="190"/>
    </row>
    <row r="1373" spans="4:4" x14ac:dyDescent="0.2">
      <c r="D1373" s="190"/>
    </row>
    <row r="1374" spans="4:4" x14ac:dyDescent="0.2">
      <c r="D1374" s="190"/>
    </row>
    <row r="1375" spans="4:4" x14ac:dyDescent="0.2">
      <c r="D1375" s="190"/>
    </row>
    <row r="1376" spans="4:4" x14ac:dyDescent="0.2">
      <c r="D1376" s="190"/>
    </row>
    <row r="1377" spans="4:4" x14ac:dyDescent="0.2">
      <c r="D1377" s="190"/>
    </row>
    <row r="1378" spans="4:4" x14ac:dyDescent="0.2">
      <c r="D1378" s="190"/>
    </row>
    <row r="1379" spans="4:4" x14ac:dyDescent="0.2">
      <c r="D1379" s="190"/>
    </row>
    <row r="1380" spans="4:4" x14ac:dyDescent="0.2">
      <c r="D1380" s="190"/>
    </row>
    <row r="1381" spans="4:4" x14ac:dyDescent="0.2">
      <c r="D1381" s="190"/>
    </row>
    <row r="1382" spans="4:4" x14ac:dyDescent="0.2">
      <c r="D1382" s="190"/>
    </row>
    <row r="1383" spans="4:4" x14ac:dyDescent="0.2">
      <c r="D1383" s="190"/>
    </row>
    <row r="1384" spans="4:4" x14ac:dyDescent="0.2">
      <c r="D1384" s="190"/>
    </row>
    <row r="1385" spans="4:4" x14ac:dyDescent="0.2">
      <c r="D1385" s="190"/>
    </row>
    <row r="1386" spans="4:4" x14ac:dyDescent="0.2">
      <c r="D1386" s="190"/>
    </row>
    <row r="1387" spans="4:4" x14ac:dyDescent="0.2">
      <c r="D1387" s="190"/>
    </row>
    <row r="1388" spans="4:4" x14ac:dyDescent="0.2">
      <c r="D1388" s="190"/>
    </row>
    <row r="1389" spans="4:4" x14ac:dyDescent="0.2">
      <c r="D1389" s="190"/>
    </row>
    <row r="1390" spans="4:4" x14ac:dyDescent="0.2">
      <c r="D1390" s="190"/>
    </row>
    <row r="1391" spans="4:4" x14ac:dyDescent="0.2">
      <c r="D1391" s="190"/>
    </row>
    <row r="1392" spans="4:4" x14ac:dyDescent="0.2">
      <c r="D1392" s="190"/>
    </row>
    <row r="1393" spans="4:4" x14ac:dyDescent="0.2">
      <c r="D1393" s="190"/>
    </row>
    <row r="1394" spans="4:4" x14ac:dyDescent="0.2">
      <c r="D1394" s="190"/>
    </row>
    <row r="1395" spans="4:4" x14ac:dyDescent="0.2">
      <c r="D1395" s="190"/>
    </row>
    <row r="1396" spans="4:4" x14ac:dyDescent="0.2">
      <c r="D1396" s="190"/>
    </row>
    <row r="1397" spans="4:4" x14ac:dyDescent="0.2">
      <c r="D1397" s="190"/>
    </row>
    <row r="1398" spans="4:4" x14ac:dyDescent="0.2">
      <c r="D1398" s="190"/>
    </row>
    <row r="1399" spans="4:4" x14ac:dyDescent="0.2">
      <c r="D1399" s="190"/>
    </row>
    <row r="1400" spans="4:4" x14ac:dyDescent="0.2">
      <c r="D1400" s="190"/>
    </row>
    <row r="1401" spans="4:4" x14ac:dyDescent="0.2">
      <c r="D1401" s="190"/>
    </row>
    <row r="1402" spans="4:4" x14ac:dyDescent="0.2">
      <c r="D1402" s="190"/>
    </row>
    <row r="1403" spans="4:4" x14ac:dyDescent="0.2">
      <c r="D1403" s="190"/>
    </row>
    <row r="1404" spans="4:4" x14ac:dyDescent="0.2">
      <c r="D1404" s="190"/>
    </row>
    <row r="1405" spans="4:4" x14ac:dyDescent="0.2">
      <c r="D1405" s="190"/>
    </row>
    <row r="1406" spans="4:4" x14ac:dyDescent="0.2">
      <c r="D1406" s="190"/>
    </row>
    <row r="1407" spans="4:4" x14ac:dyDescent="0.2">
      <c r="D1407" s="190"/>
    </row>
    <row r="1408" spans="4:4" x14ac:dyDescent="0.2">
      <c r="D1408" s="190"/>
    </row>
    <row r="1409" spans="4:4" x14ac:dyDescent="0.2">
      <c r="D1409" s="190"/>
    </row>
    <row r="1410" spans="4:4" x14ac:dyDescent="0.2">
      <c r="D1410" s="190"/>
    </row>
    <row r="1411" spans="4:4" x14ac:dyDescent="0.2">
      <c r="D1411" s="190"/>
    </row>
    <row r="1412" spans="4:4" x14ac:dyDescent="0.2">
      <c r="D1412" s="190"/>
    </row>
    <row r="1413" spans="4:4" x14ac:dyDescent="0.2">
      <c r="D1413" s="190"/>
    </row>
    <row r="1414" spans="4:4" x14ac:dyDescent="0.2">
      <c r="D1414" s="190"/>
    </row>
    <row r="1415" spans="4:4" x14ac:dyDescent="0.2">
      <c r="D1415" s="190"/>
    </row>
    <row r="1416" spans="4:4" x14ac:dyDescent="0.2">
      <c r="D1416" s="190"/>
    </row>
    <row r="1417" spans="4:4" x14ac:dyDescent="0.2">
      <c r="D1417" s="190"/>
    </row>
    <row r="1418" spans="4:4" x14ac:dyDescent="0.2">
      <c r="D1418" s="190"/>
    </row>
    <row r="1419" spans="4:4" x14ac:dyDescent="0.2">
      <c r="D1419" s="190"/>
    </row>
    <row r="1420" spans="4:4" x14ac:dyDescent="0.2">
      <c r="D1420" s="190"/>
    </row>
    <row r="1421" spans="4:4" x14ac:dyDescent="0.2">
      <c r="D1421" s="190"/>
    </row>
    <row r="1422" spans="4:4" x14ac:dyDescent="0.2">
      <c r="D1422" s="190"/>
    </row>
    <row r="1423" spans="4:4" x14ac:dyDescent="0.2">
      <c r="D1423" s="190"/>
    </row>
    <row r="1424" spans="4:4" x14ac:dyDescent="0.2">
      <c r="D1424" s="190"/>
    </row>
    <row r="1425" spans="4:4" x14ac:dyDescent="0.2">
      <c r="D1425" s="190"/>
    </row>
    <row r="1426" spans="4:4" x14ac:dyDescent="0.2">
      <c r="D1426" s="190"/>
    </row>
    <row r="1427" spans="4:4" x14ac:dyDescent="0.2">
      <c r="D1427" s="190"/>
    </row>
    <row r="1428" spans="4:4" x14ac:dyDescent="0.2">
      <c r="D1428" s="190"/>
    </row>
    <row r="1429" spans="4:4" x14ac:dyDescent="0.2">
      <c r="D1429" s="190"/>
    </row>
    <row r="1430" spans="4:4" x14ac:dyDescent="0.2">
      <c r="D1430" s="190"/>
    </row>
    <row r="1431" spans="4:4" x14ac:dyDescent="0.2">
      <c r="D1431" s="190"/>
    </row>
    <row r="1432" spans="4:4" x14ac:dyDescent="0.2">
      <c r="D1432" s="190"/>
    </row>
    <row r="1433" spans="4:4" x14ac:dyDescent="0.2">
      <c r="D1433" s="190"/>
    </row>
    <row r="1434" spans="4:4" x14ac:dyDescent="0.2">
      <c r="D1434" s="190"/>
    </row>
    <row r="1435" spans="4:4" x14ac:dyDescent="0.2">
      <c r="D1435" s="190"/>
    </row>
    <row r="1436" spans="4:4" x14ac:dyDescent="0.2">
      <c r="D1436" s="190"/>
    </row>
    <row r="1437" spans="4:4" x14ac:dyDescent="0.2">
      <c r="D1437" s="190"/>
    </row>
    <row r="1438" spans="4:4" x14ac:dyDescent="0.2">
      <c r="D1438" s="190"/>
    </row>
    <row r="1439" spans="4:4" x14ac:dyDescent="0.2">
      <c r="D1439" s="190"/>
    </row>
    <row r="1440" spans="4:4" x14ac:dyDescent="0.2">
      <c r="D1440" s="190"/>
    </row>
    <row r="1441" spans="4:4" x14ac:dyDescent="0.2">
      <c r="D1441" s="190"/>
    </row>
    <row r="1442" spans="4:4" x14ac:dyDescent="0.2">
      <c r="D1442" s="190"/>
    </row>
    <row r="1443" spans="4:4" x14ac:dyDescent="0.2">
      <c r="D1443" s="190"/>
    </row>
    <row r="1444" spans="4:4" x14ac:dyDescent="0.2">
      <c r="D1444" s="190"/>
    </row>
    <row r="1445" spans="4:4" x14ac:dyDescent="0.2">
      <c r="D1445" s="190"/>
    </row>
    <row r="1446" spans="4:4" x14ac:dyDescent="0.2">
      <c r="D1446" s="190"/>
    </row>
    <row r="1447" spans="4:4" x14ac:dyDescent="0.2">
      <c r="D1447" s="190"/>
    </row>
    <row r="1448" spans="4:4" x14ac:dyDescent="0.2">
      <c r="D1448" s="190"/>
    </row>
    <row r="1449" spans="4:4" x14ac:dyDescent="0.2">
      <c r="D1449" s="190"/>
    </row>
    <row r="1450" spans="4:4" x14ac:dyDescent="0.2">
      <c r="D1450" s="190"/>
    </row>
    <row r="1451" spans="4:4" x14ac:dyDescent="0.2">
      <c r="D1451" s="190"/>
    </row>
    <row r="1452" spans="4:4" x14ac:dyDescent="0.2">
      <c r="D1452" s="190"/>
    </row>
    <row r="1453" spans="4:4" x14ac:dyDescent="0.2">
      <c r="D1453" s="190"/>
    </row>
    <row r="1454" spans="4:4" x14ac:dyDescent="0.2">
      <c r="D1454" s="190"/>
    </row>
    <row r="1455" spans="4:4" x14ac:dyDescent="0.2">
      <c r="D1455" s="190"/>
    </row>
    <row r="1456" spans="4:4" x14ac:dyDescent="0.2">
      <c r="D1456" s="190"/>
    </row>
    <row r="1457" spans="4:4" x14ac:dyDescent="0.2">
      <c r="D1457" s="190"/>
    </row>
    <row r="1458" spans="4:4" x14ac:dyDescent="0.2">
      <c r="D1458" s="190"/>
    </row>
    <row r="1459" spans="4:4" x14ac:dyDescent="0.2">
      <c r="D1459" s="190"/>
    </row>
    <row r="1460" spans="4:4" x14ac:dyDescent="0.2">
      <c r="D1460" s="190"/>
    </row>
    <row r="1461" spans="4:4" x14ac:dyDescent="0.2">
      <c r="D1461" s="190"/>
    </row>
    <row r="1462" spans="4:4" x14ac:dyDescent="0.2">
      <c r="D1462" s="190"/>
    </row>
    <row r="1463" spans="4:4" x14ac:dyDescent="0.2">
      <c r="D1463" s="190"/>
    </row>
    <row r="1464" spans="4:4" x14ac:dyDescent="0.2">
      <c r="D1464" s="190"/>
    </row>
    <row r="1465" spans="4:4" x14ac:dyDescent="0.2">
      <c r="D1465" s="190"/>
    </row>
    <row r="1466" spans="4:4" x14ac:dyDescent="0.2">
      <c r="D1466" s="190"/>
    </row>
    <row r="1467" spans="4:4" x14ac:dyDescent="0.2">
      <c r="D1467" s="190"/>
    </row>
    <row r="1468" spans="4:4" x14ac:dyDescent="0.2">
      <c r="D1468" s="190"/>
    </row>
    <row r="1469" spans="4:4" x14ac:dyDescent="0.2">
      <c r="D1469" s="190"/>
    </row>
    <row r="1470" spans="4:4" x14ac:dyDescent="0.2">
      <c r="D1470" s="190"/>
    </row>
    <row r="1471" spans="4:4" x14ac:dyDescent="0.2">
      <c r="D1471" s="190"/>
    </row>
    <row r="1472" spans="4:4" x14ac:dyDescent="0.2">
      <c r="D1472" s="190"/>
    </row>
    <row r="1473" spans="4:4" x14ac:dyDescent="0.2">
      <c r="D1473" s="190"/>
    </row>
    <row r="1474" spans="4:4" x14ac:dyDescent="0.2">
      <c r="D1474" s="190"/>
    </row>
    <row r="1475" spans="4:4" x14ac:dyDescent="0.2">
      <c r="D1475" s="190"/>
    </row>
    <row r="1476" spans="4:4" x14ac:dyDescent="0.2">
      <c r="D1476" s="190"/>
    </row>
    <row r="1477" spans="4:4" x14ac:dyDescent="0.2">
      <c r="D1477" s="190"/>
    </row>
    <row r="1478" spans="4:4" x14ac:dyDescent="0.2">
      <c r="D1478" s="190"/>
    </row>
    <row r="1479" spans="4:4" x14ac:dyDescent="0.2">
      <c r="D1479" s="190"/>
    </row>
    <row r="1480" spans="4:4" x14ac:dyDescent="0.2">
      <c r="D1480" s="190"/>
    </row>
    <row r="1481" spans="4:4" x14ac:dyDescent="0.2">
      <c r="D1481" s="190"/>
    </row>
    <row r="1482" spans="4:4" x14ac:dyDescent="0.2">
      <c r="D1482" s="190"/>
    </row>
    <row r="1483" spans="4:4" x14ac:dyDescent="0.2">
      <c r="D1483" s="190"/>
    </row>
    <row r="1484" spans="4:4" x14ac:dyDescent="0.2">
      <c r="D1484" s="190"/>
    </row>
    <row r="1485" spans="4:4" x14ac:dyDescent="0.2">
      <c r="D1485" s="190"/>
    </row>
    <row r="1486" spans="4:4" x14ac:dyDescent="0.2">
      <c r="D1486" s="190"/>
    </row>
    <row r="1487" spans="4:4" x14ac:dyDescent="0.2">
      <c r="D1487" s="190"/>
    </row>
    <row r="1488" spans="4:4" x14ac:dyDescent="0.2">
      <c r="D1488" s="190"/>
    </row>
    <row r="1489" spans="4:4" x14ac:dyDescent="0.2">
      <c r="D1489" s="190"/>
    </row>
    <row r="1490" spans="4:4" x14ac:dyDescent="0.2">
      <c r="D1490" s="190"/>
    </row>
    <row r="1491" spans="4:4" x14ac:dyDescent="0.2">
      <c r="D1491" s="190"/>
    </row>
    <row r="1492" spans="4:4" x14ac:dyDescent="0.2">
      <c r="D1492" s="190"/>
    </row>
    <row r="1493" spans="4:4" x14ac:dyDescent="0.2">
      <c r="D1493" s="190"/>
    </row>
    <row r="1494" spans="4:4" x14ac:dyDescent="0.2">
      <c r="D1494" s="190"/>
    </row>
    <row r="1495" spans="4:4" x14ac:dyDescent="0.2">
      <c r="D1495" s="190"/>
    </row>
    <row r="1496" spans="4:4" x14ac:dyDescent="0.2">
      <c r="D1496" s="190"/>
    </row>
    <row r="1497" spans="4:4" x14ac:dyDescent="0.2">
      <c r="D1497" s="190"/>
    </row>
    <row r="1498" spans="4:4" x14ac:dyDescent="0.2">
      <c r="D1498" s="190"/>
    </row>
    <row r="1499" spans="4:4" x14ac:dyDescent="0.2">
      <c r="D1499" s="190"/>
    </row>
    <row r="1500" spans="4:4" x14ac:dyDescent="0.2">
      <c r="D1500" s="190"/>
    </row>
    <row r="1501" spans="4:4" x14ac:dyDescent="0.2">
      <c r="D1501" s="190"/>
    </row>
    <row r="1502" spans="4:4" x14ac:dyDescent="0.2">
      <c r="D1502" s="190"/>
    </row>
    <row r="1503" spans="4:4" x14ac:dyDescent="0.2">
      <c r="D1503" s="190"/>
    </row>
    <row r="1504" spans="4:4" x14ac:dyDescent="0.2">
      <c r="D1504" s="190"/>
    </row>
    <row r="1505" spans="4:4" x14ac:dyDescent="0.2">
      <c r="D1505" s="190"/>
    </row>
    <row r="1506" spans="4:4" x14ac:dyDescent="0.2">
      <c r="D1506" s="190"/>
    </row>
    <row r="1507" spans="4:4" x14ac:dyDescent="0.2">
      <c r="D1507" s="190"/>
    </row>
    <row r="1508" spans="4:4" x14ac:dyDescent="0.2">
      <c r="D1508" s="190"/>
    </row>
    <row r="1509" spans="4:4" x14ac:dyDescent="0.2">
      <c r="D1509" s="190"/>
    </row>
    <row r="1510" spans="4:4" x14ac:dyDescent="0.2">
      <c r="D1510" s="190"/>
    </row>
    <row r="1511" spans="4:4" x14ac:dyDescent="0.2">
      <c r="D1511" s="190"/>
    </row>
    <row r="1512" spans="4:4" x14ac:dyDescent="0.2">
      <c r="D1512" s="190"/>
    </row>
    <row r="1513" spans="4:4" x14ac:dyDescent="0.2">
      <c r="D1513" s="190"/>
    </row>
    <row r="1514" spans="4:4" x14ac:dyDescent="0.2">
      <c r="D1514" s="190"/>
    </row>
    <row r="1515" spans="4:4" x14ac:dyDescent="0.2">
      <c r="D1515" s="190"/>
    </row>
    <row r="1516" spans="4:4" x14ac:dyDescent="0.2">
      <c r="D1516" s="190"/>
    </row>
    <row r="1517" spans="4:4" x14ac:dyDescent="0.2">
      <c r="D1517" s="190"/>
    </row>
    <row r="1518" spans="4:4" x14ac:dyDescent="0.2">
      <c r="D1518" s="190"/>
    </row>
    <row r="1519" spans="4:4" x14ac:dyDescent="0.2">
      <c r="D1519" s="190"/>
    </row>
    <row r="1520" spans="4:4" x14ac:dyDescent="0.2">
      <c r="D1520" s="190"/>
    </row>
    <row r="1521" spans="4:4" x14ac:dyDescent="0.2">
      <c r="D1521" s="190"/>
    </row>
    <row r="1522" spans="4:4" x14ac:dyDescent="0.2">
      <c r="D1522" s="190"/>
    </row>
    <row r="1523" spans="4:4" x14ac:dyDescent="0.2">
      <c r="D1523" s="190"/>
    </row>
    <row r="1524" spans="4:4" x14ac:dyDescent="0.2">
      <c r="D1524" s="190"/>
    </row>
    <row r="1525" spans="4:4" x14ac:dyDescent="0.2">
      <c r="D1525" s="190"/>
    </row>
    <row r="1526" spans="4:4" x14ac:dyDescent="0.2">
      <c r="D1526" s="190"/>
    </row>
    <row r="1527" spans="4:4" x14ac:dyDescent="0.2">
      <c r="D1527" s="190"/>
    </row>
    <row r="1528" spans="4:4" x14ac:dyDescent="0.2">
      <c r="D1528" s="190"/>
    </row>
    <row r="1529" spans="4:4" x14ac:dyDescent="0.2">
      <c r="D1529" s="190"/>
    </row>
    <row r="1530" spans="4:4" x14ac:dyDescent="0.2">
      <c r="D1530" s="190"/>
    </row>
    <row r="1531" spans="4:4" x14ac:dyDescent="0.2">
      <c r="D1531" s="190"/>
    </row>
    <row r="1532" spans="4:4" x14ac:dyDescent="0.2">
      <c r="D1532" s="190"/>
    </row>
    <row r="1533" spans="4:4" x14ac:dyDescent="0.2">
      <c r="D1533" s="190"/>
    </row>
    <row r="1534" spans="4:4" x14ac:dyDescent="0.2">
      <c r="D1534" s="190"/>
    </row>
    <row r="1535" spans="4:4" x14ac:dyDescent="0.2">
      <c r="D1535" s="190"/>
    </row>
    <row r="1536" spans="4:4" x14ac:dyDescent="0.2">
      <c r="D1536" s="190"/>
    </row>
    <row r="1537" spans="4:4" x14ac:dyDescent="0.2">
      <c r="D1537" s="190"/>
    </row>
    <row r="1538" spans="4:4" x14ac:dyDescent="0.2">
      <c r="D1538" s="190"/>
    </row>
    <row r="1539" spans="4:4" x14ac:dyDescent="0.2">
      <c r="D1539" s="190"/>
    </row>
    <row r="1540" spans="4:4" x14ac:dyDescent="0.2">
      <c r="D1540" s="190"/>
    </row>
    <row r="1541" spans="4:4" x14ac:dyDescent="0.2">
      <c r="D1541" s="190"/>
    </row>
    <row r="1542" spans="4:4" x14ac:dyDescent="0.2">
      <c r="D1542" s="190"/>
    </row>
    <row r="1543" spans="4:4" x14ac:dyDescent="0.2">
      <c r="D1543" s="190"/>
    </row>
    <row r="1544" spans="4:4" x14ac:dyDescent="0.2">
      <c r="D1544" s="190"/>
    </row>
    <row r="1545" spans="4:4" x14ac:dyDescent="0.2">
      <c r="D1545" s="190"/>
    </row>
    <row r="1546" spans="4:4" x14ac:dyDescent="0.2">
      <c r="D1546" s="190"/>
    </row>
    <row r="1547" spans="4:4" x14ac:dyDescent="0.2">
      <c r="D1547" s="190"/>
    </row>
    <row r="1548" spans="4:4" x14ac:dyDescent="0.2">
      <c r="D1548" s="190"/>
    </row>
    <row r="1549" spans="4:4" x14ac:dyDescent="0.2">
      <c r="D1549" s="190"/>
    </row>
    <row r="1550" spans="4:4" x14ac:dyDescent="0.2">
      <c r="D1550" s="190"/>
    </row>
    <row r="1551" spans="4:4" x14ac:dyDescent="0.2">
      <c r="D1551" s="190"/>
    </row>
    <row r="1552" spans="4:4" x14ac:dyDescent="0.2">
      <c r="D1552" s="190"/>
    </row>
    <row r="1553" spans="4:4" x14ac:dyDescent="0.2">
      <c r="D1553" s="190"/>
    </row>
    <row r="1554" spans="4:4" x14ac:dyDescent="0.2">
      <c r="D1554" s="190"/>
    </row>
    <row r="1555" spans="4:4" x14ac:dyDescent="0.2">
      <c r="D1555" s="190"/>
    </row>
    <row r="1556" spans="4:4" x14ac:dyDescent="0.2">
      <c r="D1556" s="190"/>
    </row>
    <row r="1557" spans="4:4" x14ac:dyDescent="0.2">
      <c r="D1557" s="190"/>
    </row>
    <row r="1558" spans="4:4" x14ac:dyDescent="0.2">
      <c r="D1558" s="190"/>
    </row>
    <row r="1559" spans="4:4" x14ac:dyDescent="0.2">
      <c r="D1559" s="190"/>
    </row>
    <row r="1560" spans="4:4" x14ac:dyDescent="0.2">
      <c r="D1560" s="190"/>
    </row>
    <row r="1561" spans="4:4" x14ac:dyDescent="0.2">
      <c r="D1561" s="190"/>
    </row>
    <row r="1562" spans="4:4" x14ac:dyDescent="0.2">
      <c r="D1562" s="190"/>
    </row>
    <row r="1563" spans="4:4" x14ac:dyDescent="0.2">
      <c r="D1563" s="190"/>
    </row>
    <row r="1564" spans="4:4" x14ac:dyDescent="0.2">
      <c r="D1564" s="190"/>
    </row>
    <row r="1565" spans="4:4" x14ac:dyDescent="0.2">
      <c r="D1565" s="190"/>
    </row>
    <row r="1566" spans="4:4" x14ac:dyDescent="0.2">
      <c r="D1566" s="190"/>
    </row>
    <row r="1567" spans="4:4" x14ac:dyDescent="0.2">
      <c r="D1567" s="190"/>
    </row>
    <row r="1568" spans="4:4" x14ac:dyDescent="0.2">
      <c r="D1568" s="190"/>
    </row>
    <row r="1569" spans="4:4" x14ac:dyDescent="0.2">
      <c r="D1569" s="190"/>
    </row>
    <row r="1570" spans="4:4" x14ac:dyDescent="0.2">
      <c r="D1570" s="190"/>
    </row>
    <row r="1571" spans="4:4" x14ac:dyDescent="0.2">
      <c r="D1571" s="190"/>
    </row>
    <row r="1572" spans="4:4" x14ac:dyDescent="0.2">
      <c r="D1572" s="190"/>
    </row>
    <row r="1573" spans="4:4" x14ac:dyDescent="0.2">
      <c r="D1573" s="190"/>
    </row>
    <row r="1574" spans="4:4" x14ac:dyDescent="0.2">
      <c r="D1574" s="190"/>
    </row>
    <row r="1575" spans="4:4" x14ac:dyDescent="0.2">
      <c r="D1575" s="190"/>
    </row>
    <row r="1576" spans="4:4" x14ac:dyDescent="0.2">
      <c r="D1576" s="190"/>
    </row>
    <row r="1577" spans="4:4" x14ac:dyDescent="0.2">
      <c r="D1577" s="190"/>
    </row>
    <row r="1578" spans="4:4" x14ac:dyDescent="0.2">
      <c r="D1578" s="190"/>
    </row>
    <row r="1579" spans="4:4" x14ac:dyDescent="0.2">
      <c r="D1579" s="190"/>
    </row>
    <row r="1580" spans="4:4" x14ac:dyDescent="0.2">
      <c r="D1580" s="190"/>
    </row>
    <row r="1581" spans="4:4" x14ac:dyDescent="0.2">
      <c r="D1581" s="190"/>
    </row>
    <row r="1582" spans="4:4" x14ac:dyDescent="0.2">
      <c r="D1582" s="190"/>
    </row>
    <row r="1583" spans="4:4" x14ac:dyDescent="0.2">
      <c r="D1583" s="190"/>
    </row>
    <row r="1584" spans="4:4" x14ac:dyDescent="0.2">
      <c r="D1584" s="190"/>
    </row>
    <row r="1585" spans="4:4" x14ac:dyDescent="0.2">
      <c r="D1585" s="190"/>
    </row>
    <row r="1586" spans="4:4" x14ac:dyDescent="0.2">
      <c r="D1586" s="190"/>
    </row>
    <row r="1587" spans="4:4" x14ac:dyDescent="0.2">
      <c r="D1587" s="190"/>
    </row>
    <row r="1588" spans="4:4" x14ac:dyDescent="0.2">
      <c r="D1588" s="190"/>
    </row>
    <row r="1589" spans="4:4" x14ac:dyDescent="0.2">
      <c r="D1589" s="190"/>
    </row>
    <row r="1590" spans="4:4" x14ac:dyDescent="0.2">
      <c r="D1590" s="190"/>
    </row>
    <row r="1591" spans="4:4" x14ac:dyDescent="0.2">
      <c r="D1591" s="190"/>
    </row>
    <row r="1592" spans="4:4" x14ac:dyDescent="0.2">
      <c r="D1592" s="190"/>
    </row>
    <row r="1593" spans="4:4" x14ac:dyDescent="0.2">
      <c r="D1593" s="190"/>
    </row>
    <row r="1594" spans="4:4" x14ac:dyDescent="0.2">
      <c r="D1594" s="190"/>
    </row>
    <row r="1595" spans="4:4" x14ac:dyDescent="0.2">
      <c r="D1595" s="190"/>
    </row>
    <row r="1596" spans="4:4" x14ac:dyDescent="0.2">
      <c r="D1596" s="190"/>
    </row>
    <row r="1597" spans="4:4" x14ac:dyDescent="0.2">
      <c r="D1597" s="190"/>
    </row>
    <row r="1598" spans="4:4" x14ac:dyDescent="0.2">
      <c r="D1598" s="190"/>
    </row>
    <row r="1599" spans="4:4" x14ac:dyDescent="0.2">
      <c r="D1599" s="190"/>
    </row>
    <row r="1600" spans="4:4" x14ac:dyDescent="0.2">
      <c r="D1600" s="190"/>
    </row>
    <row r="1601" spans="4:4" x14ac:dyDescent="0.2">
      <c r="D1601" s="190"/>
    </row>
    <row r="1602" spans="4:4" x14ac:dyDescent="0.2">
      <c r="D1602" s="190"/>
    </row>
    <row r="1603" spans="4:4" x14ac:dyDescent="0.2">
      <c r="D1603" s="190"/>
    </row>
    <row r="1604" spans="4:4" x14ac:dyDescent="0.2">
      <c r="D1604" s="190"/>
    </row>
    <row r="1605" spans="4:4" x14ac:dyDescent="0.2">
      <c r="D1605" s="190"/>
    </row>
    <row r="1606" spans="4:4" x14ac:dyDescent="0.2">
      <c r="D1606" s="190"/>
    </row>
    <row r="1607" spans="4:4" x14ac:dyDescent="0.2">
      <c r="D1607" s="190"/>
    </row>
    <row r="1608" spans="4:4" x14ac:dyDescent="0.2">
      <c r="D1608" s="190"/>
    </row>
    <row r="1609" spans="4:4" x14ac:dyDescent="0.2">
      <c r="D1609" s="190"/>
    </row>
    <row r="1610" spans="4:4" x14ac:dyDescent="0.2">
      <c r="D1610" s="190"/>
    </row>
    <row r="1611" spans="4:4" x14ac:dyDescent="0.2">
      <c r="D1611" s="190"/>
    </row>
    <row r="1612" spans="4:4" x14ac:dyDescent="0.2">
      <c r="D1612" s="190"/>
    </row>
    <row r="1613" spans="4:4" x14ac:dyDescent="0.2">
      <c r="D1613" s="190"/>
    </row>
    <row r="1614" spans="4:4" x14ac:dyDescent="0.2">
      <c r="D1614" s="190"/>
    </row>
    <row r="1615" spans="4:4" x14ac:dyDescent="0.2">
      <c r="D1615" s="190"/>
    </row>
    <row r="1616" spans="4:4" x14ac:dyDescent="0.2">
      <c r="D1616" s="190"/>
    </row>
    <row r="1617" spans="4:4" x14ac:dyDescent="0.2">
      <c r="D1617" s="190"/>
    </row>
    <row r="1618" spans="4:4" x14ac:dyDescent="0.2">
      <c r="D1618" s="190"/>
    </row>
    <row r="1619" spans="4:4" x14ac:dyDescent="0.2">
      <c r="D1619" s="190"/>
    </row>
    <row r="1620" spans="4:4" x14ac:dyDescent="0.2">
      <c r="D1620" s="190"/>
    </row>
    <row r="1621" spans="4:4" x14ac:dyDescent="0.2">
      <c r="D1621" s="190"/>
    </row>
    <row r="1622" spans="4:4" x14ac:dyDescent="0.2">
      <c r="D1622" s="190"/>
    </row>
    <row r="1623" spans="4:4" x14ac:dyDescent="0.2">
      <c r="D1623" s="190"/>
    </row>
    <row r="1624" spans="4:4" x14ac:dyDescent="0.2">
      <c r="D1624" s="190"/>
    </row>
    <row r="1625" spans="4:4" x14ac:dyDescent="0.2">
      <c r="D1625" s="190"/>
    </row>
    <row r="1626" spans="4:4" x14ac:dyDescent="0.2">
      <c r="D1626" s="190"/>
    </row>
    <row r="1627" spans="4:4" x14ac:dyDescent="0.2">
      <c r="D1627" s="190"/>
    </row>
    <row r="1628" spans="4:4" x14ac:dyDescent="0.2">
      <c r="D1628" s="190"/>
    </row>
    <row r="1629" spans="4:4" x14ac:dyDescent="0.2">
      <c r="D1629" s="190"/>
    </row>
    <row r="1630" spans="4:4" x14ac:dyDescent="0.2">
      <c r="D1630" s="190"/>
    </row>
    <row r="1631" spans="4:4" x14ac:dyDescent="0.2">
      <c r="D1631" s="190"/>
    </row>
    <row r="1632" spans="4:4" x14ac:dyDescent="0.2">
      <c r="D1632" s="190"/>
    </row>
    <row r="1633" spans="4:4" x14ac:dyDescent="0.2">
      <c r="D1633" s="190"/>
    </row>
    <row r="1634" spans="4:4" x14ac:dyDescent="0.2">
      <c r="D1634" s="190"/>
    </row>
    <row r="1635" spans="4:4" x14ac:dyDescent="0.2">
      <c r="D1635" s="190"/>
    </row>
    <row r="1636" spans="4:4" x14ac:dyDescent="0.2">
      <c r="D1636" s="190"/>
    </row>
    <row r="1637" spans="4:4" x14ac:dyDescent="0.2">
      <c r="D1637" s="190"/>
    </row>
    <row r="1638" spans="4:4" x14ac:dyDescent="0.2">
      <c r="D1638" s="190"/>
    </row>
    <row r="1639" spans="4:4" x14ac:dyDescent="0.2">
      <c r="D1639" s="190"/>
    </row>
    <row r="1640" spans="4:4" x14ac:dyDescent="0.2">
      <c r="D1640" s="190"/>
    </row>
    <row r="1641" spans="4:4" x14ac:dyDescent="0.2">
      <c r="D1641" s="190"/>
    </row>
    <row r="1642" spans="4:4" x14ac:dyDescent="0.2">
      <c r="D1642" s="190"/>
    </row>
    <row r="1643" spans="4:4" x14ac:dyDescent="0.2">
      <c r="D1643" s="190"/>
    </row>
    <row r="1644" spans="4:4" x14ac:dyDescent="0.2">
      <c r="D1644" s="190"/>
    </row>
    <row r="1645" spans="4:4" x14ac:dyDescent="0.2">
      <c r="D1645" s="190"/>
    </row>
    <row r="1646" spans="4:4" x14ac:dyDescent="0.2">
      <c r="D1646" s="190"/>
    </row>
    <row r="1647" spans="4:4" x14ac:dyDescent="0.2">
      <c r="D1647" s="190"/>
    </row>
    <row r="1648" spans="4:4" x14ac:dyDescent="0.2">
      <c r="D1648" s="190"/>
    </row>
    <row r="1649" spans="4:4" x14ac:dyDescent="0.2">
      <c r="D1649" s="190"/>
    </row>
    <row r="1650" spans="4:4" x14ac:dyDescent="0.2">
      <c r="D1650" s="190"/>
    </row>
    <row r="1651" spans="4:4" x14ac:dyDescent="0.2">
      <c r="D1651" s="190"/>
    </row>
    <row r="1652" spans="4:4" x14ac:dyDescent="0.2">
      <c r="D1652" s="190"/>
    </row>
    <row r="1653" spans="4:4" x14ac:dyDescent="0.2">
      <c r="D1653" s="190"/>
    </row>
    <row r="1654" spans="4:4" x14ac:dyDescent="0.2">
      <c r="D1654" s="190"/>
    </row>
    <row r="1655" spans="4:4" x14ac:dyDescent="0.2">
      <c r="D1655" s="190"/>
    </row>
    <row r="1656" spans="4:4" x14ac:dyDescent="0.2">
      <c r="D1656" s="190"/>
    </row>
    <row r="1657" spans="4:4" x14ac:dyDescent="0.2">
      <c r="D1657" s="190"/>
    </row>
    <row r="1658" spans="4:4" x14ac:dyDescent="0.2">
      <c r="D1658" s="190"/>
    </row>
    <row r="1659" spans="4:4" x14ac:dyDescent="0.2">
      <c r="D1659" s="190"/>
    </row>
    <row r="1660" spans="4:4" x14ac:dyDescent="0.2">
      <c r="D1660" s="190"/>
    </row>
    <row r="1661" spans="4:4" x14ac:dyDescent="0.2">
      <c r="D1661" s="190"/>
    </row>
    <row r="1662" spans="4:4" x14ac:dyDescent="0.2">
      <c r="D1662" s="190"/>
    </row>
    <row r="1663" spans="4:4" x14ac:dyDescent="0.2">
      <c r="D1663" s="190"/>
    </row>
    <row r="1664" spans="4:4" x14ac:dyDescent="0.2">
      <c r="D1664" s="190"/>
    </row>
    <row r="1665" spans="4:4" x14ac:dyDescent="0.2">
      <c r="D1665" s="190"/>
    </row>
    <row r="1666" spans="4:4" x14ac:dyDescent="0.2">
      <c r="D1666" s="190"/>
    </row>
    <row r="1667" spans="4:4" x14ac:dyDescent="0.2">
      <c r="D1667" s="190"/>
    </row>
    <row r="1668" spans="4:4" x14ac:dyDescent="0.2">
      <c r="D1668" s="190"/>
    </row>
    <row r="1669" spans="4:4" x14ac:dyDescent="0.2">
      <c r="D1669" s="190"/>
    </row>
    <row r="1670" spans="4:4" x14ac:dyDescent="0.2">
      <c r="D1670" s="190"/>
    </row>
    <row r="1671" spans="4:4" x14ac:dyDescent="0.2">
      <c r="D1671" s="190"/>
    </row>
    <row r="1672" spans="4:4" x14ac:dyDescent="0.2">
      <c r="D1672" s="190"/>
    </row>
    <row r="1673" spans="4:4" x14ac:dyDescent="0.2">
      <c r="D1673" s="190"/>
    </row>
    <row r="1674" spans="4:4" x14ac:dyDescent="0.2">
      <c r="D1674" s="190"/>
    </row>
    <row r="1675" spans="4:4" x14ac:dyDescent="0.2">
      <c r="D1675" s="190"/>
    </row>
    <row r="1676" spans="4:4" x14ac:dyDescent="0.2">
      <c r="D1676" s="190"/>
    </row>
    <row r="1677" spans="4:4" x14ac:dyDescent="0.2">
      <c r="D1677" s="190"/>
    </row>
    <row r="1678" spans="4:4" x14ac:dyDescent="0.2">
      <c r="D1678" s="190"/>
    </row>
    <row r="1679" spans="4:4" x14ac:dyDescent="0.2">
      <c r="D1679" s="190"/>
    </row>
    <row r="1680" spans="4:4" x14ac:dyDescent="0.2">
      <c r="D1680" s="190"/>
    </row>
    <row r="1681" spans="4:4" x14ac:dyDescent="0.2">
      <c r="D1681" s="190"/>
    </row>
    <row r="1682" spans="4:4" x14ac:dyDescent="0.2">
      <c r="D1682" s="190"/>
    </row>
    <row r="1683" spans="4:4" x14ac:dyDescent="0.2">
      <c r="D1683" s="190"/>
    </row>
    <row r="1684" spans="4:4" x14ac:dyDescent="0.2">
      <c r="D1684" s="190"/>
    </row>
    <row r="1685" spans="4:4" x14ac:dyDescent="0.2">
      <c r="D1685" s="190"/>
    </row>
    <row r="1686" spans="4:4" x14ac:dyDescent="0.2">
      <c r="D1686" s="190"/>
    </row>
    <row r="1687" spans="4:4" x14ac:dyDescent="0.2">
      <c r="D1687" s="190"/>
    </row>
    <row r="1688" spans="4:4" x14ac:dyDescent="0.2">
      <c r="D1688" s="190"/>
    </row>
    <row r="1689" spans="4:4" x14ac:dyDescent="0.2">
      <c r="D1689" s="190"/>
    </row>
    <row r="1690" spans="4:4" x14ac:dyDescent="0.2">
      <c r="D1690" s="190"/>
    </row>
    <row r="1691" spans="4:4" x14ac:dyDescent="0.2">
      <c r="D1691" s="190"/>
    </row>
    <row r="1692" spans="4:4" x14ac:dyDescent="0.2">
      <c r="D1692" s="190"/>
    </row>
    <row r="1693" spans="4:4" x14ac:dyDescent="0.2">
      <c r="D1693" s="190"/>
    </row>
    <row r="1694" spans="4:4" x14ac:dyDescent="0.2">
      <c r="D1694" s="190"/>
    </row>
    <row r="1695" spans="4:4" x14ac:dyDescent="0.2">
      <c r="D1695" s="190"/>
    </row>
    <row r="1696" spans="4:4" x14ac:dyDescent="0.2">
      <c r="D1696" s="190"/>
    </row>
    <row r="1697" spans="4:4" x14ac:dyDescent="0.2">
      <c r="D1697" s="190"/>
    </row>
    <row r="1698" spans="4:4" x14ac:dyDescent="0.2">
      <c r="D1698" s="190"/>
    </row>
    <row r="1699" spans="4:4" x14ac:dyDescent="0.2">
      <c r="D1699" s="190"/>
    </row>
    <row r="1700" spans="4:4" x14ac:dyDescent="0.2">
      <c r="D1700" s="190"/>
    </row>
    <row r="1701" spans="4:4" x14ac:dyDescent="0.2">
      <c r="D1701" s="190"/>
    </row>
    <row r="1702" spans="4:4" x14ac:dyDescent="0.2">
      <c r="D1702" s="190"/>
    </row>
    <row r="1703" spans="4:4" x14ac:dyDescent="0.2">
      <c r="D1703" s="190"/>
    </row>
    <row r="1704" spans="4:4" x14ac:dyDescent="0.2">
      <c r="D1704" s="190"/>
    </row>
    <row r="1705" spans="4:4" x14ac:dyDescent="0.2">
      <c r="D1705" s="190"/>
    </row>
    <row r="1706" spans="4:4" x14ac:dyDescent="0.2">
      <c r="D1706" s="190"/>
    </row>
    <row r="1707" spans="4:4" x14ac:dyDescent="0.2">
      <c r="D1707" s="190"/>
    </row>
    <row r="1708" spans="4:4" x14ac:dyDescent="0.2">
      <c r="D1708" s="190"/>
    </row>
    <row r="1709" spans="4:4" x14ac:dyDescent="0.2">
      <c r="D1709" s="190"/>
    </row>
    <row r="1710" spans="4:4" x14ac:dyDescent="0.2">
      <c r="D1710" s="190"/>
    </row>
    <row r="1711" spans="4:4" x14ac:dyDescent="0.2">
      <c r="D1711" s="190"/>
    </row>
    <row r="1712" spans="4:4" x14ac:dyDescent="0.2">
      <c r="D1712" s="190"/>
    </row>
    <row r="1713" spans="4:4" x14ac:dyDescent="0.2">
      <c r="D1713" s="190"/>
    </row>
    <row r="1714" spans="4:4" x14ac:dyDescent="0.2">
      <c r="D1714" s="190"/>
    </row>
    <row r="1715" spans="4:4" x14ac:dyDescent="0.2">
      <c r="D1715" s="190"/>
    </row>
    <row r="1716" spans="4:4" x14ac:dyDescent="0.2">
      <c r="D1716" s="190"/>
    </row>
    <row r="1717" spans="4:4" x14ac:dyDescent="0.2">
      <c r="D1717" s="190"/>
    </row>
    <row r="1718" spans="4:4" x14ac:dyDescent="0.2">
      <c r="D1718" s="190"/>
    </row>
    <row r="1719" spans="4:4" x14ac:dyDescent="0.2">
      <c r="D1719" s="190"/>
    </row>
    <row r="1720" spans="4:4" x14ac:dyDescent="0.2">
      <c r="D1720" s="190"/>
    </row>
    <row r="1721" spans="4:4" x14ac:dyDescent="0.2">
      <c r="D1721" s="190"/>
    </row>
    <row r="1722" spans="4:4" x14ac:dyDescent="0.2">
      <c r="D1722" s="190"/>
    </row>
    <row r="1723" spans="4:4" x14ac:dyDescent="0.2">
      <c r="D1723" s="190"/>
    </row>
    <row r="1724" spans="4:4" x14ac:dyDescent="0.2">
      <c r="D1724" s="190"/>
    </row>
    <row r="1725" spans="4:4" x14ac:dyDescent="0.2">
      <c r="D1725" s="190"/>
    </row>
    <row r="1726" spans="4:4" x14ac:dyDescent="0.2">
      <c r="D1726" s="190"/>
    </row>
    <row r="1727" spans="4:4" x14ac:dyDescent="0.2">
      <c r="D1727" s="190"/>
    </row>
    <row r="1728" spans="4:4" x14ac:dyDescent="0.2">
      <c r="D1728" s="190"/>
    </row>
    <row r="1729" spans="4:4" x14ac:dyDescent="0.2">
      <c r="D1729" s="190"/>
    </row>
    <row r="1730" spans="4:4" x14ac:dyDescent="0.2">
      <c r="D1730" s="190"/>
    </row>
    <row r="1731" spans="4:4" x14ac:dyDescent="0.2">
      <c r="D1731" s="190"/>
    </row>
    <row r="1732" spans="4:4" x14ac:dyDescent="0.2">
      <c r="D1732" s="190"/>
    </row>
    <row r="1733" spans="4:4" x14ac:dyDescent="0.2">
      <c r="D1733" s="190"/>
    </row>
    <row r="1734" spans="4:4" x14ac:dyDescent="0.2">
      <c r="D1734" s="190"/>
    </row>
    <row r="1735" spans="4:4" x14ac:dyDescent="0.2">
      <c r="D1735" s="190"/>
    </row>
    <row r="1736" spans="4:4" x14ac:dyDescent="0.2">
      <c r="D1736" s="190"/>
    </row>
    <row r="1737" spans="4:4" x14ac:dyDescent="0.2">
      <c r="D1737" s="190"/>
    </row>
    <row r="1738" spans="4:4" x14ac:dyDescent="0.2">
      <c r="D1738" s="190"/>
    </row>
    <row r="1739" spans="4:4" x14ac:dyDescent="0.2">
      <c r="D1739" s="190"/>
    </row>
    <row r="1740" spans="4:4" x14ac:dyDescent="0.2">
      <c r="D1740" s="190"/>
    </row>
    <row r="1741" spans="4:4" x14ac:dyDescent="0.2">
      <c r="D1741" s="190"/>
    </row>
    <row r="1742" spans="4:4" x14ac:dyDescent="0.2">
      <c r="D1742" s="190"/>
    </row>
    <row r="1743" spans="4:4" x14ac:dyDescent="0.2">
      <c r="D1743" s="190"/>
    </row>
    <row r="1744" spans="4:4" x14ac:dyDescent="0.2">
      <c r="D1744" s="190"/>
    </row>
    <row r="1745" spans="4:4" x14ac:dyDescent="0.2">
      <c r="D1745" s="190"/>
    </row>
    <row r="1746" spans="4:4" x14ac:dyDescent="0.2">
      <c r="D1746" s="190"/>
    </row>
    <row r="1747" spans="4:4" x14ac:dyDescent="0.2">
      <c r="D1747" s="190"/>
    </row>
    <row r="1748" spans="4:4" x14ac:dyDescent="0.2">
      <c r="D1748" s="190"/>
    </row>
    <row r="1749" spans="4:4" x14ac:dyDescent="0.2">
      <c r="D1749" s="190"/>
    </row>
    <row r="1750" spans="4:4" x14ac:dyDescent="0.2">
      <c r="D1750" s="190"/>
    </row>
    <row r="1751" spans="4:4" x14ac:dyDescent="0.2">
      <c r="D1751" s="190"/>
    </row>
    <row r="1752" spans="4:4" x14ac:dyDescent="0.2">
      <c r="D1752" s="190"/>
    </row>
    <row r="1753" spans="4:4" x14ac:dyDescent="0.2">
      <c r="D1753" s="190"/>
    </row>
    <row r="1754" spans="4:4" x14ac:dyDescent="0.2">
      <c r="D1754" s="190"/>
    </row>
    <row r="1755" spans="4:4" x14ac:dyDescent="0.2">
      <c r="D1755" s="190"/>
    </row>
    <row r="1756" spans="4:4" x14ac:dyDescent="0.2">
      <c r="D1756" s="190"/>
    </row>
    <row r="1757" spans="4:4" x14ac:dyDescent="0.2">
      <c r="D1757" s="190"/>
    </row>
    <row r="1758" spans="4:4" x14ac:dyDescent="0.2">
      <c r="D1758" s="190"/>
    </row>
    <row r="1759" spans="4:4" x14ac:dyDescent="0.2">
      <c r="D1759" s="190"/>
    </row>
    <row r="1760" spans="4:4" x14ac:dyDescent="0.2">
      <c r="D1760" s="190"/>
    </row>
    <row r="1761" spans="4:4" x14ac:dyDescent="0.2">
      <c r="D1761" s="190"/>
    </row>
    <row r="1762" spans="4:4" x14ac:dyDescent="0.2">
      <c r="D1762" s="190"/>
    </row>
    <row r="1763" spans="4:4" x14ac:dyDescent="0.2">
      <c r="D1763" s="190"/>
    </row>
    <row r="1764" spans="4:4" x14ac:dyDescent="0.2">
      <c r="D1764" s="190"/>
    </row>
    <row r="1765" spans="4:4" x14ac:dyDescent="0.2">
      <c r="D1765" s="190"/>
    </row>
    <row r="1766" spans="4:4" x14ac:dyDescent="0.2">
      <c r="D1766" s="190"/>
    </row>
    <row r="1767" spans="4:4" x14ac:dyDescent="0.2">
      <c r="D1767" s="190"/>
    </row>
    <row r="1768" spans="4:4" x14ac:dyDescent="0.2">
      <c r="D1768" s="190"/>
    </row>
    <row r="1769" spans="4:4" x14ac:dyDescent="0.2">
      <c r="D1769" s="190"/>
    </row>
    <row r="1770" spans="4:4" x14ac:dyDescent="0.2">
      <c r="D1770" s="190"/>
    </row>
    <row r="1771" spans="4:4" x14ac:dyDescent="0.2">
      <c r="D1771" s="190"/>
    </row>
    <row r="1772" spans="4:4" x14ac:dyDescent="0.2">
      <c r="D1772" s="190"/>
    </row>
    <row r="1773" spans="4:4" x14ac:dyDescent="0.2">
      <c r="D1773" s="190"/>
    </row>
    <row r="1774" spans="4:4" x14ac:dyDescent="0.2">
      <c r="D1774" s="190"/>
    </row>
    <row r="1775" spans="4:4" x14ac:dyDescent="0.2">
      <c r="D1775" s="190"/>
    </row>
    <row r="1776" spans="4:4" x14ac:dyDescent="0.2">
      <c r="D1776" s="190"/>
    </row>
    <row r="1777" spans="4:4" x14ac:dyDescent="0.2">
      <c r="D1777" s="190"/>
    </row>
    <row r="1778" spans="4:4" x14ac:dyDescent="0.2">
      <c r="D1778" s="190"/>
    </row>
    <row r="1779" spans="4:4" x14ac:dyDescent="0.2">
      <c r="D1779" s="190"/>
    </row>
    <row r="1780" spans="4:4" x14ac:dyDescent="0.2">
      <c r="D1780" s="190"/>
    </row>
    <row r="1781" spans="4:4" x14ac:dyDescent="0.2">
      <c r="D1781" s="190"/>
    </row>
    <row r="1782" spans="4:4" x14ac:dyDescent="0.2">
      <c r="D1782" s="190"/>
    </row>
    <row r="1783" spans="4:4" x14ac:dyDescent="0.2">
      <c r="D1783" s="190"/>
    </row>
    <row r="1784" spans="4:4" x14ac:dyDescent="0.2">
      <c r="D1784" s="190"/>
    </row>
    <row r="1785" spans="4:4" x14ac:dyDescent="0.2">
      <c r="D1785" s="190"/>
    </row>
    <row r="1786" spans="4:4" x14ac:dyDescent="0.2">
      <c r="D1786" s="190"/>
    </row>
    <row r="1787" spans="4:4" x14ac:dyDescent="0.2">
      <c r="D1787" s="190"/>
    </row>
    <row r="1788" spans="4:4" x14ac:dyDescent="0.2">
      <c r="D1788" s="190"/>
    </row>
    <row r="1789" spans="4:4" x14ac:dyDescent="0.2">
      <c r="D1789" s="190"/>
    </row>
    <row r="1790" spans="4:4" x14ac:dyDescent="0.2">
      <c r="D1790" s="190"/>
    </row>
    <row r="1791" spans="4:4" x14ac:dyDescent="0.2">
      <c r="D1791" s="190"/>
    </row>
    <row r="1792" spans="4:4" x14ac:dyDescent="0.2">
      <c r="D1792" s="190"/>
    </row>
    <row r="1793" spans="4:4" x14ac:dyDescent="0.2">
      <c r="D1793" s="190"/>
    </row>
    <row r="1794" spans="4:4" x14ac:dyDescent="0.2">
      <c r="D1794" s="190"/>
    </row>
    <row r="1795" spans="4:4" x14ac:dyDescent="0.2">
      <c r="D1795" s="190"/>
    </row>
    <row r="1796" spans="4:4" x14ac:dyDescent="0.2">
      <c r="D1796" s="190"/>
    </row>
    <row r="1797" spans="4:4" x14ac:dyDescent="0.2">
      <c r="D1797" s="190"/>
    </row>
    <row r="1798" spans="4:4" x14ac:dyDescent="0.2">
      <c r="D1798" s="190"/>
    </row>
    <row r="1799" spans="4:4" x14ac:dyDescent="0.2">
      <c r="D1799" s="190"/>
    </row>
    <row r="1800" spans="4:4" x14ac:dyDescent="0.2">
      <c r="D1800" s="190"/>
    </row>
    <row r="1801" spans="4:4" x14ac:dyDescent="0.2">
      <c r="D1801" s="190"/>
    </row>
    <row r="1802" spans="4:4" x14ac:dyDescent="0.2">
      <c r="D1802" s="190"/>
    </row>
    <row r="1803" spans="4:4" x14ac:dyDescent="0.2">
      <c r="D1803" s="190"/>
    </row>
    <row r="1804" spans="4:4" x14ac:dyDescent="0.2">
      <c r="D1804" s="190"/>
    </row>
    <row r="1805" spans="4:4" x14ac:dyDescent="0.2">
      <c r="D1805" s="190"/>
    </row>
    <row r="1806" spans="4:4" x14ac:dyDescent="0.2">
      <c r="D1806" s="190"/>
    </row>
    <row r="1807" spans="4:4" x14ac:dyDescent="0.2">
      <c r="D1807" s="190"/>
    </row>
    <row r="1808" spans="4:4" x14ac:dyDescent="0.2">
      <c r="D1808" s="190"/>
    </row>
    <row r="1809" spans="4:4" x14ac:dyDescent="0.2">
      <c r="D1809" s="190"/>
    </row>
    <row r="1810" spans="4:4" x14ac:dyDescent="0.2">
      <c r="D1810" s="190"/>
    </row>
    <row r="1811" spans="4:4" x14ac:dyDescent="0.2">
      <c r="D1811" s="190"/>
    </row>
    <row r="1812" spans="4:4" x14ac:dyDescent="0.2">
      <c r="D1812" s="190"/>
    </row>
    <row r="1813" spans="4:4" x14ac:dyDescent="0.2">
      <c r="D1813" s="190"/>
    </row>
    <row r="1814" spans="4:4" x14ac:dyDescent="0.2">
      <c r="D1814" s="190"/>
    </row>
    <row r="1815" spans="4:4" x14ac:dyDescent="0.2">
      <c r="D1815" s="190"/>
    </row>
    <row r="1816" spans="4:4" x14ac:dyDescent="0.2">
      <c r="D1816" s="190"/>
    </row>
    <row r="1817" spans="4:4" x14ac:dyDescent="0.2">
      <c r="D1817" s="190"/>
    </row>
    <row r="1818" spans="4:4" x14ac:dyDescent="0.2">
      <c r="D1818" s="190"/>
    </row>
    <row r="1819" spans="4:4" x14ac:dyDescent="0.2">
      <c r="D1819" s="190"/>
    </row>
    <row r="1820" spans="4:4" x14ac:dyDescent="0.2">
      <c r="D1820" s="190"/>
    </row>
    <row r="1821" spans="4:4" x14ac:dyDescent="0.2">
      <c r="D1821" s="190"/>
    </row>
    <row r="1822" spans="4:4" x14ac:dyDescent="0.2">
      <c r="D1822" s="190"/>
    </row>
    <row r="1823" spans="4:4" x14ac:dyDescent="0.2">
      <c r="D1823" s="190"/>
    </row>
    <row r="1824" spans="4:4" x14ac:dyDescent="0.2">
      <c r="D1824" s="190"/>
    </row>
    <row r="1825" spans="4:4" x14ac:dyDescent="0.2">
      <c r="D1825" s="190"/>
    </row>
    <row r="1826" spans="4:4" x14ac:dyDescent="0.2">
      <c r="D1826" s="190"/>
    </row>
    <row r="1827" spans="4:4" x14ac:dyDescent="0.2">
      <c r="D1827" s="190"/>
    </row>
    <row r="1828" spans="4:4" x14ac:dyDescent="0.2">
      <c r="D1828" s="190"/>
    </row>
    <row r="1829" spans="4:4" x14ac:dyDescent="0.2">
      <c r="D1829" s="190"/>
    </row>
    <row r="1830" spans="4:4" x14ac:dyDescent="0.2">
      <c r="D1830" s="190"/>
    </row>
    <row r="1831" spans="4:4" x14ac:dyDescent="0.2">
      <c r="D1831" s="190"/>
    </row>
    <row r="1832" spans="4:4" x14ac:dyDescent="0.2">
      <c r="D1832" s="190"/>
    </row>
    <row r="1833" spans="4:4" x14ac:dyDescent="0.2">
      <c r="D1833" s="190"/>
    </row>
    <row r="1834" spans="4:4" x14ac:dyDescent="0.2">
      <c r="D1834" s="190"/>
    </row>
    <row r="1835" spans="4:4" x14ac:dyDescent="0.2">
      <c r="D1835" s="190"/>
    </row>
    <row r="1836" spans="4:4" x14ac:dyDescent="0.2">
      <c r="D1836" s="190"/>
    </row>
    <row r="1837" spans="4:4" x14ac:dyDescent="0.2">
      <c r="D1837" s="190"/>
    </row>
    <row r="1838" spans="4:4" x14ac:dyDescent="0.2">
      <c r="D1838" s="190"/>
    </row>
    <row r="1839" spans="4:4" x14ac:dyDescent="0.2">
      <c r="D1839" s="190"/>
    </row>
    <row r="1840" spans="4:4" x14ac:dyDescent="0.2">
      <c r="D1840" s="190"/>
    </row>
    <row r="1841" spans="4:4" x14ac:dyDescent="0.2">
      <c r="D1841" s="190"/>
    </row>
    <row r="1842" spans="4:4" x14ac:dyDescent="0.2">
      <c r="D1842" s="190"/>
    </row>
    <row r="1843" spans="4:4" x14ac:dyDescent="0.2">
      <c r="D1843" s="190"/>
    </row>
    <row r="1844" spans="4:4" x14ac:dyDescent="0.2">
      <c r="D1844" s="190"/>
    </row>
    <row r="1845" spans="4:4" x14ac:dyDescent="0.2">
      <c r="D1845" s="190"/>
    </row>
    <row r="1846" spans="4:4" x14ac:dyDescent="0.2">
      <c r="D1846" s="190"/>
    </row>
    <row r="1847" spans="4:4" x14ac:dyDescent="0.2">
      <c r="D1847" s="190"/>
    </row>
    <row r="1848" spans="4:4" x14ac:dyDescent="0.2">
      <c r="D1848" s="190"/>
    </row>
    <row r="1849" spans="4:4" x14ac:dyDescent="0.2">
      <c r="D1849" s="190"/>
    </row>
    <row r="1850" spans="4:4" x14ac:dyDescent="0.2">
      <c r="D1850" s="190"/>
    </row>
    <row r="1851" spans="4:4" x14ac:dyDescent="0.2">
      <c r="D1851" s="190"/>
    </row>
    <row r="1852" spans="4:4" x14ac:dyDescent="0.2">
      <c r="D1852" s="190"/>
    </row>
    <row r="1853" spans="4:4" x14ac:dyDescent="0.2">
      <c r="D1853" s="190"/>
    </row>
    <row r="1854" spans="4:4" x14ac:dyDescent="0.2">
      <c r="D1854" s="190"/>
    </row>
    <row r="1855" spans="4:4" x14ac:dyDescent="0.2">
      <c r="D1855" s="190"/>
    </row>
    <row r="1856" spans="4:4" x14ac:dyDescent="0.2">
      <c r="D1856" s="190"/>
    </row>
    <row r="1857" spans="4:4" x14ac:dyDescent="0.2">
      <c r="D1857" s="190"/>
    </row>
    <row r="1858" spans="4:4" x14ac:dyDescent="0.2">
      <c r="D1858" s="190"/>
    </row>
    <row r="1859" spans="4:4" x14ac:dyDescent="0.2">
      <c r="D1859" s="190"/>
    </row>
    <row r="1860" spans="4:4" x14ac:dyDescent="0.2">
      <c r="D1860" s="190"/>
    </row>
    <row r="1861" spans="4:4" x14ac:dyDescent="0.2">
      <c r="D1861" s="190"/>
    </row>
    <row r="1862" spans="4:4" x14ac:dyDescent="0.2">
      <c r="D1862" s="190"/>
    </row>
    <row r="1863" spans="4:4" x14ac:dyDescent="0.2">
      <c r="D1863" s="190"/>
    </row>
    <row r="1864" spans="4:4" x14ac:dyDescent="0.2">
      <c r="D1864" s="190"/>
    </row>
    <row r="1865" spans="4:4" x14ac:dyDescent="0.2">
      <c r="D1865" s="190"/>
    </row>
    <row r="1866" spans="4:4" x14ac:dyDescent="0.2">
      <c r="D1866" s="190"/>
    </row>
    <row r="1867" spans="4:4" x14ac:dyDescent="0.2">
      <c r="D1867" s="190"/>
    </row>
    <row r="1868" spans="4:4" x14ac:dyDescent="0.2">
      <c r="D1868" s="190"/>
    </row>
    <row r="1869" spans="4:4" x14ac:dyDescent="0.2">
      <c r="D1869" s="190"/>
    </row>
    <row r="1870" spans="4:4" x14ac:dyDescent="0.2">
      <c r="D1870" s="190"/>
    </row>
    <row r="1871" spans="4:4" x14ac:dyDescent="0.2">
      <c r="D1871" s="190"/>
    </row>
    <row r="1872" spans="4:4" x14ac:dyDescent="0.2">
      <c r="D1872" s="190"/>
    </row>
    <row r="1873" spans="4:4" x14ac:dyDescent="0.2">
      <c r="D1873" s="190"/>
    </row>
    <row r="1874" spans="4:4" x14ac:dyDescent="0.2">
      <c r="D1874" s="190"/>
    </row>
    <row r="1875" spans="4:4" x14ac:dyDescent="0.2">
      <c r="D1875" s="190"/>
    </row>
    <row r="1876" spans="4:4" x14ac:dyDescent="0.2">
      <c r="D1876" s="190"/>
    </row>
    <row r="1877" spans="4:4" x14ac:dyDescent="0.2">
      <c r="D1877" s="190"/>
    </row>
    <row r="1878" spans="4:4" x14ac:dyDescent="0.2">
      <c r="D1878" s="190"/>
    </row>
    <row r="1879" spans="4:4" x14ac:dyDescent="0.2">
      <c r="D1879" s="190"/>
    </row>
    <row r="1880" spans="4:4" x14ac:dyDescent="0.2">
      <c r="D1880" s="190"/>
    </row>
    <row r="1881" spans="4:4" x14ac:dyDescent="0.2">
      <c r="D1881" s="190"/>
    </row>
    <row r="1882" spans="4:4" x14ac:dyDescent="0.2">
      <c r="D1882" s="190"/>
    </row>
    <row r="1883" spans="4:4" x14ac:dyDescent="0.2">
      <c r="D1883" s="190"/>
    </row>
    <row r="1884" spans="4:4" x14ac:dyDescent="0.2">
      <c r="D1884" s="190"/>
    </row>
    <row r="1885" spans="4:4" x14ac:dyDescent="0.2">
      <c r="D1885" s="190"/>
    </row>
    <row r="1886" spans="4:4" x14ac:dyDescent="0.2">
      <c r="D1886" s="190"/>
    </row>
    <row r="1887" spans="4:4" x14ac:dyDescent="0.2">
      <c r="D1887" s="190"/>
    </row>
    <row r="1888" spans="4:4" x14ac:dyDescent="0.2">
      <c r="D1888" s="190"/>
    </row>
    <row r="1889" spans="4:4" x14ac:dyDescent="0.2">
      <c r="D1889" s="190"/>
    </row>
    <row r="1890" spans="4:4" x14ac:dyDescent="0.2">
      <c r="D1890" s="190"/>
    </row>
    <row r="1891" spans="4:4" x14ac:dyDescent="0.2">
      <c r="D1891" s="190"/>
    </row>
    <row r="1892" spans="4:4" x14ac:dyDescent="0.2">
      <c r="D1892" s="190"/>
    </row>
    <row r="1893" spans="4:4" x14ac:dyDescent="0.2">
      <c r="D1893" s="190"/>
    </row>
    <row r="1894" spans="4:4" x14ac:dyDescent="0.2">
      <c r="D1894" s="190"/>
    </row>
    <row r="1895" spans="4:4" x14ac:dyDescent="0.2">
      <c r="D1895" s="190"/>
    </row>
    <row r="1896" spans="4:4" x14ac:dyDescent="0.2">
      <c r="D1896" s="190"/>
    </row>
    <row r="1897" spans="4:4" x14ac:dyDescent="0.2">
      <c r="D1897" s="190"/>
    </row>
    <row r="1898" spans="4:4" x14ac:dyDescent="0.2">
      <c r="D1898" s="190"/>
    </row>
    <row r="1899" spans="4:4" x14ac:dyDescent="0.2">
      <c r="D1899" s="190"/>
    </row>
    <row r="1900" spans="4:4" x14ac:dyDescent="0.2">
      <c r="D1900" s="190"/>
    </row>
    <row r="1901" spans="4:4" x14ac:dyDescent="0.2">
      <c r="D1901" s="190"/>
    </row>
    <row r="1902" spans="4:4" x14ac:dyDescent="0.2">
      <c r="D1902" s="190"/>
    </row>
    <row r="1903" spans="4:4" x14ac:dyDescent="0.2">
      <c r="D1903" s="190"/>
    </row>
    <row r="1904" spans="4:4" x14ac:dyDescent="0.2">
      <c r="D1904" s="190"/>
    </row>
    <row r="1905" spans="4:4" x14ac:dyDescent="0.2">
      <c r="D1905" s="190"/>
    </row>
    <row r="1906" spans="4:4" x14ac:dyDescent="0.2">
      <c r="D1906" s="190"/>
    </row>
    <row r="1907" spans="4:4" x14ac:dyDescent="0.2">
      <c r="D1907" s="190"/>
    </row>
    <row r="1908" spans="4:4" x14ac:dyDescent="0.2">
      <c r="D1908" s="190"/>
    </row>
    <row r="1909" spans="4:4" x14ac:dyDescent="0.2">
      <c r="D1909" s="190"/>
    </row>
    <row r="1910" spans="4:4" x14ac:dyDescent="0.2">
      <c r="D1910" s="190"/>
    </row>
    <row r="1911" spans="4:4" x14ac:dyDescent="0.2">
      <c r="D1911" s="190"/>
    </row>
    <row r="1912" spans="4:4" x14ac:dyDescent="0.2">
      <c r="D1912" s="190"/>
    </row>
    <row r="1913" spans="4:4" x14ac:dyDescent="0.2">
      <c r="D1913" s="190"/>
    </row>
    <row r="1914" spans="4:4" x14ac:dyDescent="0.2">
      <c r="D1914" s="190"/>
    </row>
    <row r="1915" spans="4:4" x14ac:dyDescent="0.2">
      <c r="D1915" s="190"/>
    </row>
    <row r="1916" spans="4:4" x14ac:dyDescent="0.2">
      <c r="D1916" s="190"/>
    </row>
    <row r="1917" spans="4:4" x14ac:dyDescent="0.2">
      <c r="D1917" s="190"/>
    </row>
    <row r="1918" spans="4:4" x14ac:dyDescent="0.2">
      <c r="D1918" s="190"/>
    </row>
    <row r="1919" spans="4:4" x14ac:dyDescent="0.2">
      <c r="D1919" s="190"/>
    </row>
    <row r="1920" spans="4:4" x14ac:dyDescent="0.2">
      <c r="D1920" s="190"/>
    </row>
    <row r="1921" spans="4:4" x14ac:dyDescent="0.2">
      <c r="D1921" s="190"/>
    </row>
    <row r="1922" spans="4:4" x14ac:dyDescent="0.2">
      <c r="D1922" s="190"/>
    </row>
    <row r="1923" spans="4:4" x14ac:dyDescent="0.2">
      <c r="D1923" s="190"/>
    </row>
    <row r="1924" spans="4:4" x14ac:dyDescent="0.2">
      <c r="D1924" s="190"/>
    </row>
    <row r="1925" spans="4:4" x14ac:dyDescent="0.2">
      <c r="D1925" s="190"/>
    </row>
    <row r="1926" spans="4:4" x14ac:dyDescent="0.2">
      <c r="D1926" s="190"/>
    </row>
    <row r="1927" spans="4:4" x14ac:dyDescent="0.2">
      <c r="D1927" s="190"/>
    </row>
    <row r="1928" spans="4:4" x14ac:dyDescent="0.2">
      <c r="D1928" s="190"/>
    </row>
    <row r="1929" spans="4:4" x14ac:dyDescent="0.2">
      <c r="D1929" s="190"/>
    </row>
    <row r="1930" spans="4:4" x14ac:dyDescent="0.2">
      <c r="D1930" s="190"/>
    </row>
    <row r="1931" spans="4:4" x14ac:dyDescent="0.2">
      <c r="D1931" s="190"/>
    </row>
    <row r="1932" spans="4:4" x14ac:dyDescent="0.2">
      <c r="D1932" s="190"/>
    </row>
    <row r="1933" spans="4:4" x14ac:dyDescent="0.2">
      <c r="D1933" s="190"/>
    </row>
    <row r="1934" spans="4:4" x14ac:dyDescent="0.2">
      <c r="D1934" s="190"/>
    </row>
    <row r="1935" spans="4:4" x14ac:dyDescent="0.2">
      <c r="D1935" s="190"/>
    </row>
    <row r="1936" spans="4:4" x14ac:dyDescent="0.2">
      <c r="D1936" s="190"/>
    </row>
    <row r="1937" spans="4:4" x14ac:dyDescent="0.2">
      <c r="D1937" s="190"/>
    </row>
    <row r="1938" spans="4:4" x14ac:dyDescent="0.2">
      <c r="D1938" s="190"/>
    </row>
    <row r="1939" spans="4:4" x14ac:dyDescent="0.2">
      <c r="D1939" s="190"/>
    </row>
    <row r="1940" spans="4:4" x14ac:dyDescent="0.2">
      <c r="D1940" s="190"/>
    </row>
    <row r="1941" spans="4:4" x14ac:dyDescent="0.2">
      <c r="D1941" s="190"/>
    </row>
    <row r="1942" spans="4:4" x14ac:dyDescent="0.2">
      <c r="D1942" s="190"/>
    </row>
    <row r="1943" spans="4:4" x14ac:dyDescent="0.2">
      <c r="D1943" s="190"/>
    </row>
    <row r="1944" spans="4:4" x14ac:dyDescent="0.2">
      <c r="D1944" s="190"/>
    </row>
    <row r="1945" spans="4:4" x14ac:dyDescent="0.2">
      <c r="D1945" s="190"/>
    </row>
    <row r="1946" spans="4:4" x14ac:dyDescent="0.2">
      <c r="D1946" s="190"/>
    </row>
    <row r="1947" spans="4:4" x14ac:dyDescent="0.2">
      <c r="D1947" s="190"/>
    </row>
    <row r="1948" spans="4:4" x14ac:dyDescent="0.2">
      <c r="D1948" s="190"/>
    </row>
    <row r="1949" spans="4:4" x14ac:dyDescent="0.2">
      <c r="D1949" s="190"/>
    </row>
    <row r="1950" spans="4:4" x14ac:dyDescent="0.2">
      <c r="D1950" s="190"/>
    </row>
    <row r="1951" spans="4:4" x14ac:dyDescent="0.2">
      <c r="D1951" s="190"/>
    </row>
    <row r="1952" spans="4:4" x14ac:dyDescent="0.2">
      <c r="D1952" s="190"/>
    </row>
    <row r="1953" spans="4:4" x14ac:dyDescent="0.2">
      <c r="D1953" s="190"/>
    </row>
    <row r="1954" spans="4:4" x14ac:dyDescent="0.2">
      <c r="D1954" s="190"/>
    </row>
    <row r="1955" spans="4:4" x14ac:dyDescent="0.2">
      <c r="D1955" s="190"/>
    </row>
    <row r="1956" spans="4:4" x14ac:dyDescent="0.2">
      <c r="D1956" s="190"/>
    </row>
    <row r="1957" spans="4:4" x14ac:dyDescent="0.2">
      <c r="D1957" s="190"/>
    </row>
    <row r="1958" spans="4:4" x14ac:dyDescent="0.2">
      <c r="D1958" s="190"/>
    </row>
    <row r="1959" spans="4:4" x14ac:dyDescent="0.2">
      <c r="D1959" s="190"/>
    </row>
    <row r="1960" spans="4:4" x14ac:dyDescent="0.2">
      <c r="D1960" s="190"/>
    </row>
    <row r="1961" spans="4:4" x14ac:dyDescent="0.2">
      <c r="D1961" s="190"/>
    </row>
    <row r="1962" spans="4:4" x14ac:dyDescent="0.2">
      <c r="D1962" s="190"/>
    </row>
    <row r="1963" spans="4:4" x14ac:dyDescent="0.2">
      <c r="D1963" s="190"/>
    </row>
    <row r="1964" spans="4:4" x14ac:dyDescent="0.2">
      <c r="D1964" s="190"/>
    </row>
    <row r="1965" spans="4:4" x14ac:dyDescent="0.2">
      <c r="D1965" s="190"/>
    </row>
    <row r="1966" spans="4:4" x14ac:dyDescent="0.2">
      <c r="D1966" s="190"/>
    </row>
    <row r="1967" spans="4:4" x14ac:dyDescent="0.2">
      <c r="D1967" s="190"/>
    </row>
    <row r="1968" spans="4:4" x14ac:dyDescent="0.2">
      <c r="D1968" s="190"/>
    </row>
    <row r="1969" spans="4:4" x14ac:dyDescent="0.2">
      <c r="D1969" s="190"/>
    </row>
    <row r="1970" spans="4:4" x14ac:dyDescent="0.2">
      <c r="D1970" s="190"/>
    </row>
    <row r="1971" spans="4:4" x14ac:dyDescent="0.2">
      <c r="D1971" s="190"/>
    </row>
    <row r="1972" spans="4:4" x14ac:dyDescent="0.2">
      <c r="D1972" s="190"/>
    </row>
    <row r="1973" spans="4:4" x14ac:dyDescent="0.2">
      <c r="D1973" s="190"/>
    </row>
    <row r="1974" spans="4:4" x14ac:dyDescent="0.2">
      <c r="D1974" s="190"/>
    </row>
    <row r="1975" spans="4:4" x14ac:dyDescent="0.2">
      <c r="D1975" s="190"/>
    </row>
    <row r="1976" spans="4:4" x14ac:dyDescent="0.2">
      <c r="D1976" s="190"/>
    </row>
    <row r="1977" spans="4:4" x14ac:dyDescent="0.2">
      <c r="D1977" s="190"/>
    </row>
    <row r="1978" spans="4:4" x14ac:dyDescent="0.2">
      <c r="D1978" s="190"/>
    </row>
    <row r="1979" spans="4:4" x14ac:dyDescent="0.2">
      <c r="D1979" s="190"/>
    </row>
    <row r="1980" spans="4:4" x14ac:dyDescent="0.2">
      <c r="D1980" s="190"/>
    </row>
    <row r="1981" spans="4:4" x14ac:dyDescent="0.2">
      <c r="D1981" s="190"/>
    </row>
    <row r="1982" spans="4:4" x14ac:dyDescent="0.2">
      <c r="D1982" s="190"/>
    </row>
    <row r="1983" spans="4:4" x14ac:dyDescent="0.2">
      <c r="D1983" s="190"/>
    </row>
    <row r="1984" spans="4:4" x14ac:dyDescent="0.2">
      <c r="D1984" s="190"/>
    </row>
    <row r="1985" spans="4:4" x14ac:dyDescent="0.2">
      <c r="D1985" s="190"/>
    </row>
    <row r="1986" spans="4:4" x14ac:dyDescent="0.2">
      <c r="D1986" s="190"/>
    </row>
    <row r="1987" spans="4:4" x14ac:dyDescent="0.2">
      <c r="D1987" s="190"/>
    </row>
    <row r="1988" spans="4:4" x14ac:dyDescent="0.2">
      <c r="D1988" s="190"/>
    </row>
    <row r="1989" spans="4:4" x14ac:dyDescent="0.2">
      <c r="D1989" s="190"/>
    </row>
    <row r="1990" spans="4:4" x14ac:dyDescent="0.2">
      <c r="D1990" s="190"/>
    </row>
    <row r="1991" spans="4:4" x14ac:dyDescent="0.2">
      <c r="D1991" s="190"/>
    </row>
    <row r="1992" spans="4:4" x14ac:dyDescent="0.2">
      <c r="D1992" s="190"/>
    </row>
    <row r="1993" spans="4:4" x14ac:dyDescent="0.2">
      <c r="D1993" s="190"/>
    </row>
    <row r="1994" spans="4:4" x14ac:dyDescent="0.2">
      <c r="D1994" s="190"/>
    </row>
    <row r="1995" spans="4:4" x14ac:dyDescent="0.2">
      <c r="D1995" s="190"/>
    </row>
    <row r="1996" spans="4:4" x14ac:dyDescent="0.2">
      <c r="D1996" s="190"/>
    </row>
    <row r="1997" spans="4:4" x14ac:dyDescent="0.2">
      <c r="D1997" s="190"/>
    </row>
    <row r="1998" spans="4:4" x14ac:dyDescent="0.2">
      <c r="D1998" s="190"/>
    </row>
    <row r="1999" spans="4:4" x14ac:dyDescent="0.2">
      <c r="D1999" s="190"/>
    </row>
    <row r="2000" spans="4:4" x14ac:dyDescent="0.2">
      <c r="D2000" s="190"/>
    </row>
    <row r="2001" spans="4:4" x14ac:dyDescent="0.2">
      <c r="D2001" s="190"/>
    </row>
    <row r="2002" spans="4:4" x14ac:dyDescent="0.2">
      <c r="D2002" s="190"/>
    </row>
    <row r="2003" spans="4:4" x14ac:dyDescent="0.2">
      <c r="D2003" s="190"/>
    </row>
    <row r="2004" spans="4:4" x14ac:dyDescent="0.2">
      <c r="D2004" s="190"/>
    </row>
    <row r="2005" spans="4:4" x14ac:dyDescent="0.2">
      <c r="D2005" s="190"/>
    </row>
    <row r="2006" spans="4:4" x14ac:dyDescent="0.2">
      <c r="D2006" s="190"/>
    </row>
    <row r="2007" spans="4:4" x14ac:dyDescent="0.2">
      <c r="D2007" s="190"/>
    </row>
    <row r="2008" spans="4:4" x14ac:dyDescent="0.2">
      <c r="D2008" s="190"/>
    </row>
    <row r="2009" spans="4:4" x14ac:dyDescent="0.2">
      <c r="D2009" s="190"/>
    </row>
    <row r="2010" spans="4:4" x14ac:dyDescent="0.2">
      <c r="D2010" s="190"/>
    </row>
    <row r="2011" spans="4:4" x14ac:dyDescent="0.2">
      <c r="D2011" s="190"/>
    </row>
    <row r="2012" spans="4:4" x14ac:dyDescent="0.2">
      <c r="D2012" s="190"/>
    </row>
    <row r="2013" spans="4:4" x14ac:dyDescent="0.2">
      <c r="D2013" s="190"/>
    </row>
    <row r="2014" spans="4:4" x14ac:dyDescent="0.2">
      <c r="D2014" s="190"/>
    </row>
    <row r="2015" spans="4:4" x14ac:dyDescent="0.2">
      <c r="D2015" s="190"/>
    </row>
    <row r="2016" spans="4:4" x14ac:dyDescent="0.2">
      <c r="D2016" s="190"/>
    </row>
    <row r="2017" spans="4:4" x14ac:dyDescent="0.2">
      <c r="D2017" s="190"/>
    </row>
    <row r="2018" spans="4:4" x14ac:dyDescent="0.2">
      <c r="D2018" s="190"/>
    </row>
    <row r="2019" spans="4:4" x14ac:dyDescent="0.2">
      <c r="D2019" s="190"/>
    </row>
    <row r="2020" spans="4:4" x14ac:dyDescent="0.2">
      <c r="D2020" s="190"/>
    </row>
    <row r="2021" spans="4:4" x14ac:dyDescent="0.2">
      <c r="D2021" s="190"/>
    </row>
    <row r="2022" spans="4:4" x14ac:dyDescent="0.2">
      <c r="D2022" s="190"/>
    </row>
    <row r="2023" spans="4:4" x14ac:dyDescent="0.2">
      <c r="D2023" s="190"/>
    </row>
    <row r="2024" spans="4:4" x14ac:dyDescent="0.2">
      <c r="D2024" s="190"/>
    </row>
    <row r="2025" spans="4:4" x14ac:dyDescent="0.2">
      <c r="D2025" s="190"/>
    </row>
    <row r="2026" spans="4:4" x14ac:dyDescent="0.2">
      <c r="D2026" s="190"/>
    </row>
    <row r="2027" spans="4:4" x14ac:dyDescent="0.2">
      <c r="D2027" s="190"/>
    </row>
    <row r="2028" spans="4:4" x14ac:dyDescent="0.2">
      <c r="D2028" s="190"/>
    </row>
    <row r="2029" spans="4:4" x14ac:dyDescent="0.2">
      <c r="D2029" s="190"/>
    </row>
    <row r="2030" spans="4:4" x14ac:dyDescent="0.2">
      <c r="D2030" s="190"/>
    </row>
    <row r="2031" spans="4:4" x14ac:dyDescent="0.2">
      <c r="D2031" s="190"/>
    </row>
    <row r="2032" spans="4:4" x14ac:dyDescent="0.2">
      <c r="D2032" s="190"/>
    </row>
    <row r="2033" spans="4:4" x14ac:dyDescent="0.2">
      <c r="D2033" s="190"/>
    </row>
    <row r="2034" spans="4:4" x14ac:dyDescent="0.2">
      <c r="D2034" s="190"/>
    </row>
    <row r="2035" spans="4:4" x14ac:dyDescent="0.2">
      <c r="D2035" s="190"/>
    </row>
    <row r="2036" spans="4:4" x14ac:dyDescent="0.2">
      <c r="D2036" s="190"/>
    </row>
    <row r="2037" spans="4:4" x14ac:dyDescent="0.2">
      <c r="D2037" s="190"/>
    </row>
    <row r="2038" spans="4:4" x14ac:dyDescent="0.2">
      <c r="D2038" s="190"/>
    </row>
    <row r="2039" spans="4:4" x14ac:dyDescent="0.2">
      <c r="D2039" s="190"/>
    </row>
    <row r="2040" spans="4:4" x14ac:dyDescent="0.2">
      <c r="D2040" s="190"/>
    </row>
    <row r="2041" spans="4:4" x14ac:dyDescent="0.2">
      <c r="D2041" s="190"/>
    </row>
    <row r="2042" spans="4:4" x14ac:dyDescent="0.2">
      <c r="D2042" s="190"/>
    </row>
    <row r="2043" spans="4:4" x14ac:dyDescent="0.2">
      <c r="D2043" s="190"/>
    </row>
    <row r="2044" spans="4:4" x14ac:dyDescent="0.2">
      <c r="D2044" s="190"/>
    </row>
    <row r="2045" spans="4:4" x14ac:dyDescent="0.2">
      <c r="D2045" s="190"/>
    </row>
    <row r="2046" spans="4:4" x14ac:dyDescent="0.2">
      <c r="D2046" s="190"/>
    </row>
    <row r="2047" spans="4:4" x14ac:dyDescent="0.2">
      <c r="D2047" s="190"/>
    </row>
    <row r="2048" spans="4:4" x14ac:dyDescent="0.2">
      <c r="D2048" s="190"/>
    </row>
    <row r="2049" spans="4:4" x14ac:dyDescent="0.2">
      <c r="D2049" s="190"/>
    </row>
    <row r="2050" spans="4:4" x14ac:dyDescent="0.2">
      <c r="D2050" s="190"/>
    </row>
    <row r="2051" spans="4:4" x14ac:dyDescent="0.2">
      <c r="D2051" s="190"/>
    </row>
    <row r="2052" spans="4:4" x14ac:dyDescent="0.2">
      <c r="D2052" s="190"/>
    </row>
    <row r="2053" spans="4:4" x14ac:dyDescent="0.2">
      <c r="D2053" s="190"/>
    </row>
    <row r="2054" spans="4:4" x14ac:dyDescent="0.2">
      <c r="D2054" s="190"/>
    </row>
    <row r="2055" spans="4:4" x14ac:dyDescent="0.2">
      <c r="D2055" s="190"/>
    </row>
    <row r="2056" spans="4:4" x14ac:dyDescent="0.2">
      <c r="D2056" s="190"/>
    </row>
    <row r="2057" spans="4:4" x14ac:dyDescent="0.2">
      <c r="D2057" s="190"/>
    </row>
    <row r="2058" spans="4:4" x14ac:dyDescent="0.2">
      <c r="D2058" s="190"/>
    </row>
    <row r="2059" spans="4:4" x14ac:dyDescent="0.2">
      <c r="D2059" s="190"/>
    </row>
    <row r="2060" spans="4:4" x14ac:dyDescent="0.2">
      <c r="D2060" s="190"/>
    </row>
    <row r="2061" spans="4:4" x14ac:dyDescent="0.2">
      <c r="D2061" s="190"/>
    </row>
    <row r="2062" spans="4:4" x14ac:dyDescent="0.2">
      <c r="D2062" s="190"/>
    </row>
    <row r="2063" spans="4:4" x14ac:dyDescent="0.2">
      <c r="D2063" s="190"/>
    </row>
    <row r="2064" spans="4:4" x14ac:dyDescent="0.2">
      <c r="D2064" s="190"/>
    </row>
    <row r="2065" spans="4:4" x14ac:dyDescent="0.2">
      <c r="D2065" s="190"/>
    </row>
    <row r="2066" spans="4:4" x14ac:dyDescent="0.2">
      <c r="D2066" s="190"/>
    </row>
    <row r="2067" spans="4:4" x14ac:dyDescent="0.2">
      <c r="D2067" s="190"/>
    </row>
    <row r="2068" spans="4:4" x14ac:dyDescent="0.2">
      <c r="D2068" s="190"/>
    </row>
    <row r="2069" spans="4:4" x14ac:dyDescent="0.2">
      <c r="D2069" s="190"/>
    </row>
    <row r="2070" spans="4:4" x14ac:dyDescent="0.2">
      <c r="D2070" s="190"/>
    </row>
    <row r="2071" spans="4:4" x14ac:dyDescent="0.2">
      <c r="D2071" s="190"/>
    </row>
    <row r="2072" spans="4:4" x14ac:dyDescent="0.2">
      <c r="D2072" s="190"/>
    </row>
    <row r="2073" spans="4:4" x14ac:dyDescent="0.2">
      <c r="D2073" s="190"/>
    </row>
    <row r="2074" spans="4:4" x14ac:dyDescent="0.2">
      <c r="D2074" s="190"/>
    </row>
    <row r="2075" spans="4:4" x14ac:dyDescent="0.2">
      <c r="D2075" s="190"/>
    </row>
    <row r="2076" spans="4:4" x14ac:dyDescent="0.2">
      <c r="D2076" s="190"/>
    </row>
    <row r="2077" spans="4:4" x14ac:dyDescent="0.2">
      <c r="D2077" s="190"/>
    </row>
    <row r="2078" spans="4:4" x14ac:dyDescent="0.2">
      <c r="D2078" s="190"/>
    </row>
    <row r="2079" spans="4:4" x14ac:dyDescent="0.2">
      <c r="D2079" s="190"/>
    </row>
    <row r="2080" spans="4:4" x14ac:dyDescent="0.2">
      <c r="D2080" s="190"/>
    </row>
    <row r="2081" spans="4:4" x14ac:dyDescent="0.2">
      <c r="D2081" s="190"/>
    </row>
    <row r="2082" spans="4:4" x14ac:dyDescent="0.2">
      <c r="D2082" s="190"/>
    </row>
    <row r="2083" spans="4:4" x14ac:dyDescent="0.2">
      <c r="D2083" s="190"/>
    </row>
    <row r="2084" spans="4:4" x14ac:dyDescent="0.2">
      <c r="D2084" s="190"/>
    </row>
    <row r="2085" spans="4:4" x14ac:dyDescent="0.2">
      <c r="D2085" s="190"/>
    </row>
    <row r="2086" spans="4:4" x14ac:dyDescent="0.2">
      <c r="D2086" s="190"/>
    </row>
    <row r="2087" spans="4:4" x14ac:dyDescent="0.2">
      <c r="D2087" s="190"/>
    </row>
    <row r="2088" spans="4:4" x14ac:dyDescent="0.2">
      <c r="D2088" s="190"/>
    </row>
    <row r="2089" spans="4:4" x14ac:dyDescent="0.2">
      <c r="D2089" s="190"/>
    </row>
    <row r="2090" spans="4:4" x14ac:dyDescent="0.2">
      <c r="D2090" s="190"/>
    </row>
    <row r="2091" spans="4:4" x14ac:dyDescent="0.2">
      <c r="D2091" s="190"/>
    </row>
    <row r="2092" spans="4:4" x14ac:dyDescent="0.2">
      <c r="D2092" s="190"/>
    </row>
    <row r="2093" spans="4:4" x14ac:dyDescent="0.2">
      <c r="D2093" s="190"/>
    </row>
    <row r="2094" spans="4:4" x14ac:dyDescent="0.2">
      <c r="D2094" s="190"/>
    </row>
    <row r="2095" spans="4:4" x14ac:dyDescent="0.2">
      <c r="D2095" s="190"/>
    </row>
    <row r="2096" spans="4:4" x14ac:dyDescent="0.2">
      <c r="D2096" s="190"/>
    </row>
    <row r="2097" spans="4:4" x14ac:dyDescent="0.2">
      <c r="D2097" s="190"/>
    </row>
    <row r="2098" spans="4:4" x14ac:dyDescent="0.2">
      <c r="D2098" s="190"/>
    </row>
    <row r="2099" spans="4:4" x14ac:dyDescent="0.2">
      <c r="D2099" s="190"/>
    </row>
    <row r="2100" spans="4:4" x14ac:dyDescent="0.2">
      <c r="D2100" s="190"/>
    </row>
    <row r="2101" spans="4:4" x14ac:dyDescent="0.2">
      <c r="D2101" s="190"/>
    </row>
    <row r="2102" spans="4:4" x14ac:dyDescent="0.2">
      <c r="D2102" s="190"/>
    </row>
    <row r="2103" spans="4:4" x14ac:dyDescent="0.2">
      <c r="D2103" s="190"/>
    </row>
    <row r="2104" spans="4:4" x14ac:dyDescent="0.2">
      <c r="D2104" s="190"/>
    </row>
    <row r="2105" spans="4:4" x14ac:dyDescent="0.2">
      <c r="D2105" s="190"/>
    </row>
    <row r="2106" spans="4:4" x14ac:dyDescent="0.2">
      <c r="D2106" s="190"/>
    </row>
    <row r="2107" spans="4:4" x14ac:dyDescent="0.2">
      <c r="D2107" s="190"/>
    </row>
    <row r="2108" spans="4:4" x14ac:dyDescent="0.2">
      <c r="D2108" s="190"/>
    </row>
    <row r="2109" spans="4:4" x14ac:dyDescent="0.2">
      <c r="D2109" s="190"/>
    </row>
    <row r="2110" spans="4:4" x14ac:dyDescent="0.2">
      <c r="D2110" s="190"/>
    </row>
    <row r="2111" spans="4:4" x14ac:dyDescent="0.2">
      <c r="D2111" s="190"/>
    </row>
    <row r="2112" spans="4:4" x14ac:dyDescent="0.2">
      <c r="D2112" s="190"/>
    </row>
    <row r="2113" spans="4:4" x14ac:dyDescent="0.2">
      <c r="D2113" s="190"/>
    </row>
    <row r="2114" spans="4:4" x14ac:dyDescent="0.2">
      <c r="D2114" s="190"/>
    </row>
    <row r="2115" spans="4:4" x14ac:dyDescent="0.2">
      <c r="D2115" s="190"/>
    </row>
    <row r="2116" spans="4:4" x14ac:dyDescent="0.2">
      <c r="D2116" s="190"/>
    </row>
    <row r="2117" spans="4:4" x14ac:dyDescent="0.2">
      <c r="D2117" s="190"/>
    </row>
    <row r="2118" spans="4:4" x14ac:dyDescent="0.2">
      <c r="D2118" s="190"/>
    </row>
    <row r="2119" spans="4:4" x14ac:dyDescent="0.2">
      <c r="D2119" s="190"/>
    </row>
    <row r="2120" spans="4:4" x14ac:dyDescent="0.2">
      <c r="D2120" s="190"/>
    </row>
    <row r="2121" spans="4:4" x14ac:dyDescent="0.2">
      <c r="D2121" s="190"/>
    </row>
    <row r="2122" spans="4:4" x14ac:dyDescent="0.2">
      <c r="D2122" s="190"/>
    </row>
    <row r="2123" spans="4:4" x14ac:dyDescent="0.2">
      <c r="D2123" s="190"/>
    </row>
    <row r="2124" spans="4:4" x14ac:dyDescent="0.2">
      <c r="D2124" s="190"/>
    </row>
    <row r="2125" spans="4:4" x14ac:dyDescent="0.2">
      <c r="D2125" s="190"/>
    </row>
    <row r="2126" spans="4:4" x14ac:dyDescent="0.2">
      <c r="D2126" s="190"/>
    </row>
    <row r="2127" spans="4:4" x14ac:dyDescent="0.2">
      <c r="D2127" s="190"/>
    </row>
    <row r="2128" spans="4:4" x14ac:dyDescent="0.2">
      <c r="D2128" s="190"/>
    </row>
    <row r="2129" spans="4:4" x14ac:dyDescent="0.2">
      <c r="D2129" s="190"/>
    </row>
    <row r="2130" spans="4:4" x14ac:dyDescent="0.2">
      <c r="D2130" s="190"/>
    </row>
    <row r="2131" spans="4:4" x14ac:dyDescent="0.2">
      <c r="D2131" s="190"/>
    </row>
    <row r="2132" spans="4:4" x14ac:dyDescent="0.2">
      <c r="D2132" s="190"/>
    </row>
    <row r="2133" spans="4:4" x14ac:dyDescent="0.2">
      <c r="D2133" s="190"/>
    </row>
    <row r="2134" spans="4:4" x14ac:dyDescent="0.2">
      <c r="D2134" s="190"/>
    </row>
    <row r="2135" spans="4:4" x14ac:dyDescent="0.2">
      <c r="D2135" s="190"/>
    </row>
    <row r="2136" spans="4:4" x14ac:dyDescent="0.2">
      <c r="D2136" s="190"/>
    </row>
    <row r="2137" spans="4:4" x14ac:dyDescent="0.2">
      <c r="D2137" s="190"/>
    </row>
    <row r="2138" spans="4:4" x14ac:dyDescent="0.2">
      <c r="D2138" s="190"/>
    </row>
    <row r="2139" spans="4:4" x14ac:dyDescent="0.2">
      <c r="D2139" s="190"/>
    </row>
    <row r="2140" spans="4:4" x14ac:dyDescent="0.2">
      <c r="D2140" s="190"/>
    </row>
    <row r="2141" spans="4:4" x14ac:dyDescent="0.2">
      <c r="D2141" s="190"/>
    </row>
    <row r="2142" spans="4:4" x14ac:dyDescent="0.2">
      <c r="D2142" s="190"/>
    </row>
    <row r="2143" spans="4:4" x14ac:dyDescent="0.2">
      <c r="D2143" s="190"/>
    </row>
    <row r="2144" spans="4:4" x14ac:dyDescent="0.2">
      <c r="D2144" s="190"/>
    </row>
    <row r="2145" spans="4:4" x14ac:dyDescent="0.2">
      <c r="D2145" s="190"/>
    </row>
    <row r="2146" spans="4:4" x14ac:dyDescent="0.2">
      <c r="D2146" s="190"/>
    </row>
    <row r="2147" spans="4:4" x14ac:dyDescent="0.2">
      <c r="D2147" s="190"/>
    </row>
    <row r="2148" spans="4:4" x14ac:dyDescent="0.2">
      <c r="D2148" s="190"/>
    </row>
    <row r="2149" spans="4:4" x14ac:dyDescent="0.2">
      <c r="D2149" s="190"/>
    </row>
    <row r="2150" spans="4:4" x14ac:dyDescent="0.2">
      <c r="D2150" s="190"/>
    </row>
    <row r="2151" spans="4:4" x14ac:dyDescent="0.2">
      <c r="D2151" s="190"/>
    </row>
    <row r="2152" spans="4:4" x14ac:dyDescent="0.2">
      <c r="D2152" s="190"/>
    </row>
    <row r="2153" spans="4:4" x14ac:dyDescent="0.2">
      <c r="D2153" s="190"/>
    </row>
    <row r="2154" spans="4:4" x14ac:dyDescent="0.2">
      <c r="D2154" s="190"/>
    </row>
    <row r="2155" spans="4:4" x14ac:dyDescent="0.2">
      <c r="D2155" s="190"/>
    </row>
    <row r="2156" spans="4:4" x14ac:dyDescent="0.2">
      <c r="D2156" s="190"/>
    </row>
    <row r="2157" spans="4:4" x14ac:dyDescent="0.2">
      <c r="D2157" s="190"/>
    </row>
    <row r="2158" spans="4:4" x14ac:dyDescent="0.2">
      <c r="D2158" s="190"/>
    </row>
    <row r="2159" spans="4:4" x14ac:dyDescent="0.2">
      <c r="D2159" s="190"/>
    </row>
    <row r="2160" spans="4:4" x14ac:dyDescent="0.2">
      <c r="D2160" s="190"/>
    </row>
    <row r="2161" spans="4:4" x14ac:dyDescent="0.2">
      <c r="D2161" s="190"/>
    </row>
    <row r="2162" spans="4:4" x14ac:dyDescent="0.2">
      <c r="D2162" s="190"/>
    </row>
    <row r="2163" spans="4:4" x14ac:dyDescent="0.2">
      <c r="D2163" s="190"/>
    </row>
    <row r="2164" spans="4:4" x14ac:dyDescent="0.2">
      <c r="D2164" s="190"/>
    </row>
    <row r="2165" spans="4:4" x14ac:dyDescent="0.2">
      <c r="D2165" s="190"/>
    </row>
    <row r="2166" spans="4:4" x14ac:dyDescent="0.2">
      <c r="D2166" s="190"/>
    </row>
    <row r="2167" spans="4:4" x14ac:dyDescent="0.2">
      <c r="D2167" s="190"/>
    </row>
    <row r="2168" spans="4:4" x14ac:dyDescent="0.2">
      <c r="D2168" s="190"/>
    </row>
    <row r="2169" spans="4:4" x14ac:dyDescent="0.2">
      <c r="D2169" s="190"/>
    </row>
    <row r="2170" spans="4:4" x14ac:dyDescent="0.2">
      <c r="D2170" s="190"/>
    </row>
    <row r="2171" spans="4:4" x14ac:dyDescent="0.2">
      <c r="D2171" s="190"/>
    </row>
    <row r="2172" spans="4:4" x14ac:dyDescent="0.2">
      <c r="D2172" s="190"/>
    </row>
    <row r="2173" spans="4:4" x14ac:dyDescent="0.2">
      <c r="D2173" s="190"/>
    </row>
    <row r="2174" spans="4:4" x14ac:dyDescent="0.2">
      <c r="D2174" s="190"/>
    </row>
    <row r="2175" spans="4:4" x14ac:dyDescent="0.2">
      <c r="D2175" s="190"/>
    </row>
    <row r="2176" spans="4:4" x14ac:dyDescent="0.2">
      <c r="D2176" s="190"/>
    </row>
    <row r="2177" spans="4:4" x14ac:dyDescent="0.2">
      <c r="D2177" s="190"/>
    </row>
    <row r="2178" spans="4:4" x14ac:dyDescent="0.2">
      <c r="D2178" s="190"/>
    </row>
    <row r="2179" spans="4:4" x14ac:dyDescent="0.2">
      <c r="D2179" s="190"/>
    </row>
    <row r="2180" spans="4:4" x14ac:dyDescent="0.2">
      <c r="D2180" s="190"/>
    </row>
    <row r="2181" spans="4:4" x14ac:dyDescent="0.2">
      <c r="D2181" s="190"/>
    </row>
    <row r="2182" spans="4:4" x14ac:dyDescent="0.2">
      <c r="D2182" s="190"/>
    </row>
    <row r="2183" spans="4:4" x14ac:dyDescent="0.2">
      <c r="D2183" s="190"/>
    </row>
    <row r="2184" spans="4:4" x14ac:dyDescent="0.2">
      <c r="D2184" s="190"/>
    </row>
    <row r="2185" spans="4:4" x14ac:dyDescent="0.2">
      <c r="D2185" s="190"/>
    </row>
    <row r="2186" spans="4:4" x14ac:dyDescent="0.2">
      <c r="D2186" s="190"/>
    </row>
    <row r="2187" spans="4:4" x14ac:dyDescent="0.2">
      <c r="D2187" s="190"/>
    </row>
    <row r="2188" spans="4:4" x14ac:dyDescent="0.2">
      <c r="D2188" s="190"/>
    </row>
    <row r="2189" spans="4:4" x14ac:dyDescent="0.2">
      <c r="D2189" s="190"/>
    </row>
    <row r="2190" spans="4:4" x14ac:dyDescent="0.2">
      <c r="D2190" s="190"/>
    </row>
    <row r="2191" spans="4:4" x14ac:dyDescent="0.2">
      <c r="D2191" s="190"/>
    </row>
    <row r="2192" spans="4:4" x14ac:dyDescent="0.2">
      <c r="D2192" s="190"/>
    </row>
    <row r="2193" spans="4:4" x14ac:dyDescent="0.2">
      <c r="D2193" s="190"/>
    </row>
    <row r="2194" spans="4:4" x14ac:dyDescent="0.2">
      <c r="D2194" s="190"/>
    </row>
    <row r="2195" spans="4:4" x14ac:dyDescent="0.2">
      <c r="D2195" s="190"/>
    </row>
    <row r="2196" spans="4:4" x14ac:dyDescent="0.2">
      <c r="D2196" s="190"/>
    </row>
    <row r="2197" spans="4:4" x14ac:dyDescent="0.2">
      <c r="D2197" s="190"/>
    </row>
    <row r="2198" spans="4:4" x14ac:dyDescent="0.2">
      <c r="D2198" s="190"/>
    </row>
    <row r="2199" spans="4:4" x14ac:dyDescent="0.2">
      <c r="D2199" s="190"/>
    </row>
    <row r="2200" spans="4:4" x14ac:dyDescent="0.2">
      <c r="D2200" s="190"/>
    </row>
    <row r="2201" spans="4:4" x14ac:dyDescent="0.2">
      <c r="D2201" s="190"/>
    </row>
    <row r="2202" spans="4:4" x14ac:dyDescent="0.2">
      <c r="D2202" s="190"/>
    </row>
    <row r="2203" spans="4:4" x14ac:dyDescent="0.2">
      <c r="D2203" s="190"/>
    </row>
    <row r="2204" spans="4:4" x14ac:dyDescent="0.2">
      <c r="D2204" s="190"/>
    </row>
    <row r="2205" spans="4:4" x14ac:dyDescent="0.2">
      <c r="D2205" s="190"/>
    </row>
    <row r="2206" spans="4:4" x14ac:dyDescent="0.2">
      <c r="D2206" s="190"/>
    </row>
    <row r="2207" spans="4:4" x14ac:dyDescent="0.2">
      <c r="D2207" s="190"/>
    </row>
    <row r="2208" spans="4:4" x14ac:dyDescent="0.2">
      <c r="D2208" s="190"/>
    </row>
    <row r="2209" spans="4:4" x14ac:dyDescent="0.2">
      <c r="D2209" s="190"/>
    </row>
    <row r="2210" spans="4:4" x14ac:dyDescent="0.2">
      <c r="D2210" s="190"/>
    </row>
    <row r="2211" spans="4:4" x14ac:dyDescent="0.2">
      <c r="D2211" s="190"/>
    </row>
    <row r="2212" spans="4:4" x14ac:dyDescent="0.2">
      <c r="D2212" s="190"/>
    </row>
    <row r="2213" spans="4:4" x14ac:dyDescent="0.2">
      <c r="D2213" s="190"/>
    </row>
    <row r="2214" spans="4:4" x14ac:dyDescent="0.2">
      <c r="D2214" s="190"/>
    </row>
    <row r="2215" spans="4:4" x14ac:dyDescent="0.2">
      <c r="D2215" s="190"/>
    </row>
    <row r="2216" spans="4:4" x14ac:dyDescent="0.2">
      <c r="D2216" s="190"/>
    </row>
    <row r="2217" spans="4:4" x14ac:dyDescent="0.2">
      <c r="D2217" s="190"/>
    </row>
    <row r="2218" spans="4:4" x14ac:dyDescent="0.2">
      <c r="D2218" s="190"/>
    </row>
    <row r="2219" spans="4:4" x14ac:dyDescent="0.2">
      <c r="D2219" s="190"/>
    </row>
    <row r="2220" spans="4:4" x14ac:dyDescent="0.2">
      <c r="D2220" s="190"/>
    </row>
    <row r="2221" spans="4:4" x14ac:dyDescent="0.2">
      <c r="D2221" s="190"/>
    </row>
    <row r="2222" spans="4:4" x14ac:dyDescent="0.2">
      <c r="D2222" s="190"/>
    </row>
    <row r="2223" spans="4:4" x14ac:dyDescent="0.2">
      <c r="D2223" s="190"/>
    </row>
    <row r="2224" spans="4:4" x14ac:dyDescent="0.2">
      <c r="D2224" s="190"/>
    </row>
    <row r="2225" spans="4:4" x14ac:dyDescent="0.2">
      <c r="D2225" s="190"/>
    </row>
    <row r="2226" spans="4:4" x14ac:dyDescent="0.2">
      <c r="D2226" s="190"/>
    </row>
    <row r="2227" spans="4:4" x14ac:dyDescent="0.2">
      <c r="D2227" s="190"/>
    </row>
    <row r="2228" spans="4:4" x14ac:dyDescent="0.2">
      <c r="D2228" s="190"/>
    </row>
    <row r="2229" spans="4:4" x14ac:dyDescent="0.2">
      <c r="D2229" s="190"/>
    </row>
    <row r="2230" spans="4:4" x14ac:dyDescent="0.2">
      <c r="D2230" s="190"/>
    </row>
    <row r="2231" spans="4:4" x14ac:dyDescent="0.2">
      <c r="D2231" s="190"/>
    </row>
    <row r="2232" spans="4:4" x14ac:dyDescent="0.2">
      <c r="D2232" s="190"/>
    </row>
    <row r="2233" spans="4:4" x14ac:dyDescent="0.2">
      <c r="D2233" s="190"/>
    </row>
    <row r="2234" spans="4:4" x14ac:dyDescent="0.2">
      <c r="D2234" s="190"/>
    </row>
    <row r="2235" spans="4:4" x14ac:dyDescent="0.2">
      <c r="D2235" s="190"/>
    </row>
    <row r="2236" spans="4:4" x14ac:dyDescent="0.2">
      <c r="D2236" s="190"/>
    </row>
    <row r="2237" spans="4:4" x14ac:dyDescent="0.2">
      <c r="D2237" s="190"/>
    </row>
    <row r="2238" spans="4:4" x14ac:dyDescent="0.2">
      <c r="D2238" s="190"/>
    </row>
    <row r="2239" spans="4:4" x14ac:dyDescent="0.2">
      <c r="D2239" s="190"/>
    </row>
    <row r="2240" spans="4:4" x14ac:dyDescent="0.2">
      <c r="D2240" s="190"/>
    </row>
    <row r="2241" spans="4:4" x14ac:dyDescent="0.2">
      <c r="D2241" s="190"/>
    </row>
    <row r="2242" spans="4:4" x14ac:dyDescent="0.2">
      <c r="D2242" s="190"/>
    </row>
    <row r="2243" spans="4:4" x14ac:dyDescent="0.2">
      <c r="D2243" s="190"/>
    </row>
    <row r="2244" spans="4:4" x14ac:dyDescent="0.2">
      <c r="D2244" s="190"/>
    </row>
    <row r="2245" spans="4:4" x14ac:dyDescent="0.2">
      <c r="D2245" s="190"/>
    </row>
    <row r="2246" spans="4:4" x14ac:dyDescent="0.2">
      <c r="D2246" s="190"/>
    </row>
    <row r="2247" spans="4:4" x14ac:dyDescent="0.2">
      <c r="D2247" s="190"/>
    </row>
    <row r="2248" spans="4:4" x14ac:dyDescent="0.2">
      <c r="D2248" s="190"/>
    </row>
    <row r="2249" spans="4:4" x14ac:dyDescent="0.2">
      <c r="D2249" s="190"/>
    </row>
    <row r="2250" spans="4:4" x14ac:dyDescent="0.2">
      <c r="D2250" s="190"/>
    </row>
    <row r="2251" spans="4:4" x14ac:dyDescent="0.2">
      <c r="D2251" s="190"/>
    </row>
    <row r="2252" spans="4:4" x14ac:dyDescent="0.2">
      <c r="D2252" s="190"/>
    </row>
    <row r="2253" spans="4:4" x14ac:dyDescent="0.2">
      <c r="D2253" s="190"/>
    </row>
    <row r="2254" spans="4:4" x14ac:dyDescent="0.2">
      <c r="D2254" s="190"/>
    </row>
    <row r="2255" spans="4:4" x14ac:dyDescent="0.2">
      <c r="D2255" s="190"/>
    </row>
    <row r="2256" spans="4:4" x14ac:dyDescent="0.2">
      <c r="D2256" s="190"/>
    </row>
    <row r="2257" spans="4:4" x14ac:dyDescent="0.2">
      <c r="D2257" s="190"/>
    </row>
    <row r="2258" spans="4:4" x14ac:dyDescent="0.2">
      <c r="D2258" s="190"/>
    </row>
    <row r="2259" spans="4:4" x14ac:dyDescent="0.2">
      <c r="D2259" s="190"/>
    </row>
    <row r="2260" spans="4:4" x14ac:dyDescent="0.2">
      <c r="D2260" s="190"/>
    </row>
    <row r="2261" spans="4:4" x14ac:dyDescent="0.2">
      <c r="D2261" s="190"/>
    </row>
    <row r="2262" spans="4:4" x14ac:dyDescent="0.2">
      <c r="D2262" s="190"/>
    </row>
    <row r="2263" spans="4:4" x14ac:dyDescent="0.2">
      <c r="D2263" s="190"/>
    </row>
    <row r="2264" spans="4:4" x14ac:dyDescent="0.2">
      <c r="D2264" s="190"/>
    </row>
    <row r="2265" spans="4:4" x14ac:dyDescent="0.2">
      <c r="D2265" s="190"/>
    </row>
    <row r="2266" spans="4:4" x14ac:dyDescent="0.2">
      <c r="D2266" s="190"/>
    </row>
    <row r="2267" spans="4:4" x14ac:dyDescent="0.2">
      <c r="D2267" s="190"/>
    </row>
    <row r="2268" spans="4:4" x14ac:dyDescent="0.2">
      <c r="D2268" s="190"/>
    </row>
    <row r="2269" spans="4:4" x14ac:dyDescent="0.2">
      <c r="D2269" s="190"/>
    </row>
    <row r="2270" spans="4:4" x14ac:dyDescent="0.2">
      <c r="D2270" s="190"/>
    </row>
    <row r="2271" spans="4:4" x14ac:dyDescent="0.2">
      <c r="D2271" s="190"/>
    </row>
    <row r="2272" spans="4:4" x14ac:dyDescent="0.2">
      <c r="D2272" s="190"/>
    </row>
    <row r="2273" spans="4:4" x14ac:dyDescent="0.2">
      <c r="D2273" s="190"/>
    </row>
    <row r="2274" spans="4:4" x14ac:dyDescent="0.2">
      <c r="D2274" s="190"/>
    </row>
    <row r="2275" spans="4:4" x14ac:dyDescent="0.2">
      <c r="D2275" s="190"/>
    </row>
    <row r="2276" spans="4:4" x14ac:dyDescent="0.2">
      <c r="D2276" s="190"/>
    </row>
    <row r="2277" spans="4:4" x14ac:dyDescent="0.2">
      <c r="D2277" s="190"/>
    </row>
    <row r="2278" spans="4:4" x14ac:dyDescent="0.2">
      <c r="D2278" s="190"/>
    </row>
    <row r="2279" spans="4:4" x14ac:dyDescent="0.2">
      <c r="D2279" s="190"/>
    </row>
    <row r="2280" spans="4:4" x14ac:dyDescent="0.2">
      <c r="D2280" s="190"/>
    </row>
    <row r="2281" spans="4:4" x14ac:dyDescent="0.2">
      <c r="D2281" s="190"/>
    </row>
    <row r="2282" spans="4:4" x14ac:dyDescent="0.2">
      <c r="D2282" s="190"/>
    </row>
    <row r="2283" spans="4:4" x14ac:dyDescent="0.2">
      <c r="D2283" s="190"/>
    </row>
    <row r="2284" spans="4:4" x14ac:dyDescent="0.2">
      <c r="D2284" s="190"/>
    </row>
    <row r="2285" spans="4:4" x14ac:dyDescent="0.2">
      <c r="D2285" s="190"/>
    </row>
    <row r="2286" spans="4:4" x14ac:dyDescent="0.2">
      <c r="D2286" s="190"/>
    </row>
    <row r="2287" spans="4:4" x14ac:dyDescent="0.2">
      <c r="D2287" s="190"/>
    </row>
    <row r="2288" spans="4:4" x14ac:dyDescent="0.2">
      <c r="D2288" s="190"/>
    </row>
    <row r="2289" spans="4:4" x14ac:dyDescent="0.2">
      <c r="D2289" s="190"/>
    </row>
    <row r="2290" spans="4:4" x14ac:dyDescent="0.2">
      <c r="D2290" s="190"/>
    </row>
    <row r="2291" spans="4:4" x14ac:dyDescent="0.2">
      <c r="D2291" s="190"/>
    </row>
    <row r="2292" spans="4:4" x14ac:dyDescent="0.2">
      <c r="D2292" s="190"/>
    </row>
    <row r="2293" spans="4:4" x14ac:dyDescent="0.2">
      <c r="D2293" s="190"/>
    </row>
    <row r="2294" spans="4:4" x14ac:dyDescent="0.2">
      <c r="D2294" s="190"/>
    </row>
    <row r="2295" spans="4:4" x14ac:dyDescent="0.2">
      <c r="D2295" s="190"/>
    </row>
    <row r="2296" spans="4:4" x14ac:dyDescent="0.2">
      <c r="D2296" s="190"/>
    </row>
    <row r="2297" spans="4:4" x14ac:dyDescent="0.2">
      <c r="D2297" s="190"/>
    </row>
    <row r="2298" spans="4:4" x14ac:dyDescent="0.2">
      <c r="D2298" s="190"/>
    </row>
    <row r="2299" spans="4:4" x14ac:dyDescent="0.2">
      <c r="D2299" s="190"/>
    </row>
    <row r="2300" spans="4:4" x14ac:dyDescent="0.2">
      <c r="D2300" s="190"/>
    </row>
    <row r="2301" spans="4:4" x14ac:dyDescent="0.2">
      <c r="D2301" s="190"/>
    </row>
    <row r="2302" spans="4:4" x14ac:dyDescent="0.2">
      <c r="D2302" s="190"/>
    </row>
    <row r="2303" spans="4:4" x14ac:dyDescent="0.2">
      <c r="D2303" s="190"/>
    </row>
    <row r="2304" spans="4:4" x14ac:dyDescent="0.2">
      <c r="D2304" s="190"/>
    </row>
    <row r="2305" spans="4:4" x14ac:dyDescent="0.2">
      <c r="D2305" s="190"/>
    </row>
    <row r="2306" spans="4:4" x14ac:dyDescent="0.2">
      <c r="D2306" s="190"/>
    </row>
    <row r="2307" spans="4:4" x14ac:dyDescent="0.2">
      <c r="D2307" s="190"/>
    </row>
    <row r="2308" spans="4:4" x14ac:dyDescent="0.2">
      <c r="D2308" s="190"/>
    </row>
    <row r="2309" spans="4:4" x14ac:dyDescent="0.2">
      <c r="D2309" s="190"/>
    </row>
    <row r="2310" spans="4:4" x14ac:dyDescent="0.2">
      <c r="D2310" s="190"/>
    </row>
    <row r="2311" spans="4:4" x14ac:dyDescent="0.2">
      <c r="D2311" s="190"/>
    </row>
    <row r="2312" spans="4:4" x14ac:dyDescent="0.2">
      <c r="D2312" s="190"/>
    </row>
    <row r="2313" spans="4:4" x14ac:dyDescent="0.2">
      <c r="D2313" s="190"/>
    </row>
    <row r="2314" spans="4:4" x14ac:dyDescent="0.2">
      <c r="D2314" s="190"/>
    </row>
    <row r="2315" spans="4:4" x14ac:dyDescent="0.2">
      <c r="D2315" s="190"/>
    </row>
    <row r="2316" spans="4:4" x14ac:dyDescent="0.2">
      <c r="D2316" s="190"/>
    </row>
    <row r="2317" spans="4:4" x14ac:dyDescent="0.2">
      <c r="D2317" s="190"/>
    </row>
    <row r="2318" spans="4:4" x14ac:dyDescent="0.2">
      <c r="D2318" s="190"/>
    </row>
    <row r="2319" spans="4:4" x14ac:dyDescent="0.2">
      <c r="D2319" s="190"/>
    </row>
    <row r="2320" spans="4:4" x14ac:dyDescent="0.2">
      <c r="D2320" s="190"/>
    </row>
    <row r="2321" spans="4:4" x14ac:dyDescent="0.2">
      <c r="D2321" s="190"/>
    </row>
    <row r="2322" spans="4:4" x14ac:dyDescent="0.2">
      <c r="D2322" s="190"/>
    </row>
    <row r="2323" spans="4:4" x14ac:dyDescent="0.2">
      <c r="D2323" s="190"/>
    </row>
    <row r="2324" spans="4:4" x14ac:dyDescent="0.2">
      <c r="D2324" s="190"/>
    </row>
    <row r="2325" spans="4:4" x14ac:dyDescent="0.2">
      <c r="D2325" s="190"/>
    </row>
    <row r="2326" spans="4:4" x14ac:dyDescent="0.2">
      <c r="D2326" s="190"/>
    </row>
    <row r="2327" spans="4:4" x14ac:dyDescent="0.2">
      <c r="D2327" s="190"/>
    </row>
    <row r="2328" spans="4:4" x14ac:dyDescent="0.2">
      <c r="D2328" s="190"/>
    </row>
    <row r="2329" spans="4:4" x14ac:dyDescent="0.2">
      <c r="D2329" s="190"/>
    </row>
    <row r="2330" spans="4:4" x14ac:dyDescent="0.2">
      <c r="D2330" s="190"/>
    </row>
    <row r="2331" spans="4:4" x14ac:dyDescent="0.2">
      <c r="D2331" s="190"/>
    </row>
    <row r="2332" spans="4:4" x14ac:dyDescent="0.2">
      <c r="D2332" s="190"/>
    </row>
    <row r="2333" spans="4:4" x14ac:dyDescent="0.2">
      <c r="D2333" s="190"/>
    </row>
    <row r="2334" spans="4:4" x14ac:dyDescent="0.2">
      <c r="D2334" s="190"/>
    </row>
    <row r="2335" spans="4:4" x14ac:dyDescent="0.2">
      <c r="D2335" s="190"/>
    </row>
    <row r="2336" spans="4:4" x14ac:dyDescent="0.2">
      <c r="D2336" s="190"/>
    </row>
    <row r="2337" spans="4:4" x14ac:dyDescent="0.2">
      <c r="D2337" s="190"/>
    </row>
    <row r="2338" spans="4:4" x14ac:dyDescent="0.2">
      <c r="D2338" s="190"/>
    </row>
    <row r="2339" spans="4:4" x14ac:dyDescent="0.2">
      <c r="D2339" s="190"/>
    </row>
    <row r="2340" spans="4:4" x14ac:dyDescent="0.2">
      <c r="D2340" s="190"/>
    </row>
    <row r="2341" spans="4:4" x14ac:dyDescent="0.2">
      <c r="D2341" s="190"/>
    </row>
    <row r="2342" spans="4:4" x14ac:dyDescent="0.2">
      <c r="D2342" s="190"/>
    </row>
    <row r="2343" spans="4:4" x14ac:dyDescent="0.2">
      <c r="D2343" s="190"/>
    </row>
    <row r="2344" spans="4:4" x14ac:dyDescent="0.2">
      <c r="D2344" s="190"/>
    </row>
    <row r="2345" spans="4:4" x14ac:dyDescent="0.2">
      <c r="D2345" s="190"/>
    </row>
    <row r="2346" spans="4:4" x14ac:dyDescent="0.2">
      <c r="D2346" s="190"/>
    </row>
    <row r="2347" spans="4:4" x14ac:dyDescent="0.2">
      <c r="D2347" s="190"/>
    </row>
    <row r="2348" spans="4:4" x14ac:dyDescent="0.2">
      <c r="D2348" s="190"/>
    </row>
    <row r="2349" spans="4:4" x14ac:dyDescent="0.2">
      <c r="D2349" s="190"/>
    </row>
    <row r="2350" spans="4:4" x14ac:dyDescent="0.2">
      <c r="D2350" s="190"/>
    </row>
    <row r="2351" spans="4:4" x14ac:dyDescent="0.2">
      <c r="D2351" s="190"/>
    </row>
    <row r="2352" spans="4:4" x14ac:dyDescent="0.2">
      <c r="D2352" s="190"/>
    </row>
    <row r="2353" spans="4:4" x14ac:dyDescent="0.2">
      <c r="D2353" s="190"/>
    </row>
    <row r="2354" spans="4:4" x14ac:dyDescent="0.2">
      <c r="D2354" s="190"/>
    </row>
    <row r="2355" spans="4:4" x14ac:dyDescent="0.2">
      <c r="D2355" s="190"/>
    </row>
    <row r="2356" spans="4:4" x14ac:dyDescent="0.2">
      <c r="D2356" s="190"/>
    </row>
    <row r="2357" spans="4:4" x14ac:dyDescent="0.2">
      <c r="D2357" s="190"/>
    </row>
    <row r="2358" spans="4:4" x14ac:dyDescent="0.2">
      <c r="D2358" s="190"/>
    </row>
    <row r="2359" spans="4:4" x14ac:dyDescent="0.2">
      <c r="D2359" s="190"/>
    </row>
    <row r="2360" spans="4:4" x14ac:dyDescent="0.2">
      <c r="D2360" s="190"/>
    </row>
    <row r="2361" spans="4:4" x14ac:dyDescent="0.2">
      <c r="D2361" s="190"/>
    </row>
    <row r="2362" spans="4:4" x14ac:dyDescent="0.2">
      <c r="D2362" s="190"/>
    </row>
    <row r="2363" spans="4:4" x14ac:dyDescent="0.2">
      <c r="D2363" s="190"/>
    </row>
    <row r="2364" spans="4:4" x14ac:dyDescent="0.2">
      <c r="D2364" s="190"/>
    </row>
    <row r="2365" spans="4:4" x14ac:dyDescent="0.2">
      <c r="D2365" s="190"/>
    </row>
    <row r="2366" spans="4:4" x14ac:dyDescent="0.2">
      <c r="D2366" s="190"/>
    </row>
    <row r="2367" spans="4:4" x14ac:dyDescent="0.2">
      <c r="D2367" s="190"/>
    </row>
    <row r="2368" spans="4:4" x14ac:dyDescent="0.2">
      <c r="D2368" s="190"/>
    </row>
    <row r="2369" spans="4:4" x14ac:dyDescent="0.2">
      <c r="D2369" s="190"/>
    </row>
    <row r="2370" spans="4:4" x14ac:dyDescent="0.2">
      <c r="D2370" s="190"/>
    </row>
    <row r="2371" spans="4:4" x14ac:dyDescent="0.2">
      <c r="D2371" s="190"/>
    </row>
    <row r="2372" spans="4:4" x14ac:dyDescent="0.2">
      <c r="D2372" s="190"/>
    </row>
    <row r="2373" spans="4:4" x14ac:dyDescent="0.2">
      <c r="D2373" s="190"/>
    </row>
    <row r="2374" spans="4:4" x14ac:dyDescent="0.2">
      <c r="D2374" s="190"/>
    </row>
    <row r="2375" spans="4:4" x14ac:dyDescent="0.2">
      <c r="D2375" s="190"/>
    </row>
    <row r="2376" spans="4:4" x14ac:dyDescent="0.2">
      <c r="D2376" s="190"/>
    </row>
    <row r="2377" spans="4:4" x14ac:dyDescent="0.2">
      <c r="D2377" s="190"/>
    </row>
    <row r="2378" spans="4:4" x14ac:dyDescent="0.2">
      <c r="D2378" s="190"/>
    </row>
    <row r="2379" spans="4:4" x14ac:dyDescent="0.2">
      <c r="D2379" s="190"/>
    </row>
    <row r="2380" spans="4:4" x14ac:dyDescent="0.2">
      <c r="D2380" s="190"/>
    </row>
    <row r="2381" spans="4:4" x14ac:dyDescent="0.2">
      <c r="D2381" s="190"/>
    </row>
    <row r="2382" spans="4:4" x14ac:dyDescent="0.2">
      <c r="D2382" s="190"/>
    </row>
    <row r="2383" spans="4:4" x14ac:dyDescent="0.2">
      <c r="D2383" s="190"/>
    </row>
    <row r="2384" spans="4:4" x14ac:dyDescent="0.2">
      <c r="D2384" s="190"/>
    </row>
    <row r="2385" spans="4:4" x14ac:dyDescent="0.2">
      <c r="D2385" s="190"/>
    </row>
    <row r="2386" spans="4:4" x14ac:dyDescent="0.2">
      <c r="D2386" s="190"/>
    </row>
    <row r="2387" spans="4:4" x14ac:dyDescent="0.2">
      <c r="D2387" s="190"/>
    </row>
    <row r="2388" spans="4:4" x14ac:dyDescent="0.2">
      <c r="D2388" s="190"/>
    </row>
    <row r="2389" spans="4:4" x14ac:dyDescent="0.2">
      <c r="D2389" s="190"/>
    </row>
    <row r="2390" spans="4:4" x14ac:dyDescent="0.2">
      <c r="D2390" s="190"/>
    </row>
    <row r="2391" spans="4:4" x14ac:dyDescent="0.2">
      <c r="D2391" s="190"/>
    </row>
    <row r="2392" spans="4:4" x14ac:dyDescent="0.2">
      <c r="D2392" s="190"/>
    </row>
    <row r="2393" spans="4:4" x14ac:dyDescent="0.2">
      <c r="D2393" s="190"/>
    </row>
    <row r="2394" spans="4:4" x14ac:dyDescent="0.2">
      <c r="D2394" s="190"/>
    </row>
    <row r="2395" spans="4:4" x14ac:dyDescent="0.2">
      <c r="D2395" s="190"/>
    </row>
    <row r="2396" spans="4:4" x14ac:dyDescent="0.2">
      <c r="D2396" s="190"/>
    </row>
    <row r="2397" spans="4:4" x14ac:dyDescent="0.2">
      <c r="D2397" s="190"/>
    </row>
    <row r="2398" spans="4:4" x14ac:dyDescent="0.2">
      <c r="D2398" s="190"/>
    </row>
    <row r="2399" spans="4:4" x14ac:dyDescent="0.2">
      <c r="D2399" s="190"/>
    </row>
    <row r="2400" spans="4:4" x14ac:dyDescent="0.2">
      <c r="D2400" s="190"/>
    </row>
    <row r="2401" spans="4:4" x14ac:dyDescent="0.2">
      <c r="D2401" s="190"/>
    </row>
    <row r="2402" spans="4:4" x14ac:dyDescent="0.2">
      <c r="D2402" s="190"/>
    </row>
    <row r="2403" spans="4:4" x14ac:dyDescent="0.2">
      <c r="D2403" s="190"/>
    </row>
    <row r="2404" spans="4:4" x14ac:dyDescent="0.2">
      <c r="D2404" s="190"/>
    </row>
    <row r="2405" spans="4:4" x14ac:dyDescent="0.2">
      <c r="D2405" s="190"/>
    </row>
    <row r="2406" spans="4:4" x14ac:dyDescent="0.2">
      <c r="D2406" s="190"/>
    </row>
    <row r="2407" spans="4:4" x14ac:dyDescent="0.2">
      <c r="D2407" s="190"/>
    </row>
    <row r="2408" spans="4:4" x14ac:dyDescent="0.2">
      <c r="D2408" s="190"/>
    </row>
    <row r="2409" spans="4:4" x14ac:dyDescent="0.2">
      <c r="D2409" s="190"/>
    </row>
    <row r="2410" spans="4:4" x14ac:dyDescent="0.2">
      <c r="D2410" s="190"/>
    </row>
    <row r="2411" spans="4:4" x14ac:dyDescent="0.2">
      <c r="D2411" s="190"/>
    </row>
    <row r="2412" spans="4:4" x14ac:dyDescent="0.2">
      <c r="D2412" s="190"/>
    </row>
    <row r="2413" spans="4:4" x14ac:dyDescent="0.2">
      <c r="D2413" s="190"/>
    </row>
    <row r="2414" spans="4:4" x14ac:dyDescent="0.2">
      <c r="D2414" s="190"/>
    </row>
    <row r="2415" spans="4:4" x14ac:dyDescent="0.2">
      <c r="D2415" s="190"/>
    </row>
    <row r="2416" spans="4:4" x14ac:dyDescent="0.2">
      <c r="D2416" s="190"/>
    </row>
    <row r="2417" spans="4:4" x14ac:dyDescent="0.2">
      <c r="D2417" s="190"/>
    </row>
    <row r="2418" spans="4:4" x14ac:dyDescent="0.2">
      <c r="D2418" s="190"/>
    </row>
    <row r="2419" spans="4:4" x14ac:dyDescent="0.2">
      <c r="D2419" s="190"/>
    </row>
    <row r="2420" spans="4:4" x14ac:dyDescent="0.2">
      <c r="D2420" s="190"/>
    </row>
    <row r="2421" spans="4:4" x14ac:dyDescent="0.2">
      <c r="D2421" s="190"/>
    </row>
    <row r="2422" spans="4:4" x14ac:dyDescent="0.2">
      <c r="D2422" s="190"/>
    </row>
    <row r="2423" spans="4:4" x14ac:dyDescent="0.2">
      <c r="D2423" s="190"/>
    </row>
    <row r="2424" spans="4:4" x14ac:dyDescent="0.2">
      <c r="D2424" s="190"/>
    </row>
    <row r="2425" spans="4:4" x14ac:dyDescent="0.2">
      <c r="D2425" s="190"/>
    </row>
    <row r="2426" spans="4:4" x14ac:dyDescent="0.2">
      <c r="D2426" s="190"/>
    </row>
    <row r="2427" spans="4:4" x14ac:dyDescent="0.2">
      <c r="D2427" s="190"/>
    </row>
    <row r="2428" spans="4:4" x14ac:dyDescent="0.2">
      <c r="D2428" s="190"/>
    </row>
    <row r="2429" spans="4:4" x14ac:dyDescent="0.2">
      <c r="D2429" s="190"/>
    </row>
    <row r="2430" spans="4:4" x14ac:dyDescent="0.2">
      <c r="D2430" s="190"/>
    </row>
    <row r="2431" spans="4:4" x14ac:dyDescent="0.2">
      <c r="D2431" s="190"/>
    </row>
    <row r="2432" spans="4:4" x14ac:dyDescent="0.2">
      <c r="D2432" s="190"/>
    </row>
    <row r="2433" spans="4:4" x14ac:dyDescent="0.2">
      <c r="D2433" s="190"/>
    </row>
    <row r="2434" spans="4:4" x14ac:dyDescent="0.2">
      <c r="D2434" s="190"/>
    </row>
    <row r="2435" spans="4:4" x14ac:dyDescent="0.2">
      <c r="D2435" s="190"/>
    </row>
    <row r="2436" spans="4:4" x14ac:dyDescent="0.2">
      <c r="D2436" s="190"/>
    </row>
    <row r="2437" spans="4:4" x14ac:dyDescent="0.2">
      <c r="D2437" s="190"/>
    </row>
    <row r="2438" spans="4:4" x14ac:dyDescent="0.2">
      <c r="D2438" s="190"/>
    </row>
    <row r="2439" spans="4:4" x14ac:dyDescent="0.2">
      <c r="D2439" s="190"/>
    </row>
    <row r="2440" spans="4:4" x14ac:dyDescent="0.2">
      <c r="D2440" s="190"/>
    </row>
    <row r="2441" spans="4:4" x14ac:dyDescent="0.2">
      <c r="D2441" s="190"/>
    </row>
    <row r="2442" spans="4:4" x14ac:dyDescent="0.2">
      <c r="D2442" s="190"/>
    </row>
    <row r="2443" spans="4:4" x14ac:dyDescent="0.2">
      <c r="D2443" s="190"/>
    </row>
    <row r="2444" spans="4:4" x14ac:dyDescent="0.2">
      <c r="D2444" s="190"/>
    </row>
    <row r="2445" spans="4:4" x14ac:dyDescent="0.2">
      <c r="D2445" s="190"/>
    </row>
    <row r="2446" spans="4:4" x14ac:dyDescent="0.2">
      <c r="D2446" s="190"/>
    </row>
    <row r="2447" spans="4:4" x14ac:dyDescent="0.2">
      <c r="D2447" s="190"/>
    </row>
    <row r="2448" spans="4:4" x14ac:dyDescent="0.2">
      <c r="D2448" s="190"/>
    </row>
    <row r="2449" spans="4:4" x14ac:dyDescent="0.2">
      <c r="D2449" s="190"/>
    </row>
    <row r="2450" spans="4:4" x14ac:dyDescent="0.2">
      <c r="D2450" s="190"/>
    </row>
    <row r="2451" spans="4:4" x14ac:dyDescent="0.2">
      <c r="D2451" s="190"/>
    </row>
    <row r="2452" spans="4:4" x14ac:dyDescent="0.2">
      <c r="D2452" s="190"/>
    </row>
    <row r="2453" spans="4:4" x14ac:dyDescent="0.2">
      <c r="D2453" s="190"/>
    </row>
    <row r="2454" spans="4:4" x14ac:dyDescent="0.2">
      <c r="D2454" s="190"/>
    </row>
    <row r="2455" spans="4:4" x14ac:dyDescent="0.2">
      <c r="D2455" s="190"/>
    </row>
    <row r="2456" spans="4:4" x14ac:dyDescent="0.2">
      <c r="D2456" s="190"/>
    </row>
    <row r="2457" spans="4:4" x14ac:dyDescent="0.2">
      <c r="D2457" s="190"/>
    </row>
    <row r="2458" spans="4:4" x14ac:dyDescent="0.2">
      <c r="D2458" s="190"/>
    </row>
    <row r="2459" spans="4:4" x14ac:dyDescent="0.2">
      <c r="D2459" s="190"/>
    </row>
    <row r="2460" spans="4:4" x14ac:dyDescent="0.2">
      <c r="D2460" s="190"/>
    </row>
    <row r="2461" spans="4:4" x14ac:dyDescent="0.2">
      <c r="D2461" s="190"/>
    </row>
    <row r="2462" spans="4:4" x14ac:dyDescent="0.2">
      <c r="D2462" s="190"/>
    </row>
    <row r="2463" spans="4:4" x14ac:dyDescent="0.2">
      <c r="D2463" s="190"/>
    </row>
    <row r="2464" spans="4:4" x14ac:dyDescent="0.2">
      <c r="D2464" s="190"/>
    </row>
    <row r="2465" spans="4:4" x14ac:dyDescent="0.2">
      <c r="D2465" s="190"/>
    </row>
    <row r="2466" spans="4:4" x14ac:dyDescent="0.2">
      <c r="D2466" s="190"/>
    </row>
    <row r="2467" spans="4:4" x14ac:dyDescent="0.2">
      <c r="D2467" s="190"/>
    </row>
    <row r="2468" spans="4:4" x14ac:dyDescent="0.2">
      <c r="D2468" s="190"/>
    </row>
    <row r="2469" spans="4:4" x14ac:dyDescent="0.2">
      <c r="D2469" s="190"/>
    </row>
    <row r="2470" spans="4:4" x14ac:dyDescent="0.2">
      <c r="D2470" s="190"/>
    </row>
    <row r="2471" spans="4:4" x14ac:dyDescent="0.2">
      <c r="D2471" s="190"/>
    </row>
    <row r="2472" spans="4:4" x14ac:dyDescent="0.2">
      <c r="D2472" s="190"/>
    </row>
    <row r="2473" spans="4:4" x14ac:dyDescent="0.2">
      <c r="D2473" s="190"/>
    </row>
    <row r="2474" spans="4:4" x14ac:dyDescent="0.2">
      <c r="D2474" s="190"/>
    </row>
    <row r="2475" spans="4:4" x14ac:dyDescent="0.2">
      <c r="D2475" s="190"/>
    </row>
    <row r="2476" spans="4:4" x14ac:dyDescent="0.2">
      <c r="D2476" s="190"/>
    </row>
    <row r="2477" spans="4:4" x14ac:dyDescent="0.2">
      <c r="D2477" s="190"/>
    </row>
    <row r="2478" spans="4:4" x14ac:dyDescent="0.2">
      <c r="D2478" s="190"/>
    </row>
    <row r="2479" spans="4:4" x14ac:dyDescent="0.2">
      <c r="D2479" s="190"/>
    </row>
    <row r="2480" spans="4:4" x14ac:dyDescent="0.2">
      <c r="D2480" s="190"/>
    </row>
    <row r="2481" spans="4:4" x14ac:dyDescent="0.2">
      <c r="D2481" s="190"/>
    </row>
    <row r="2482" spans="4:4" x14ac:dyDescent="0.2">
      <c r="D2482" s="190"/>
    </row>
    <row r="2483" spans="4:4" x14ac:dyDescent="0.2">
      <c r="D2483" s="190"/>
    </row>
    <row r="2484" spans="4:4" x14ac:dyDescent="0.2">
      <c r="D2484" s="190"/>
    </row>
    <row r="2485" spans="4:4" x14ac:dyDescent="0.2">
      <c r="D2485" s="190"/>
    </row>
    <row r="2486" spans="4:4" x14ac:dyDescent="0.2">
      <c r="D2486" s="190"/>
    </row>
    <row r="2487" spans="4:4" x14ac:dyDescent="0.2">
      <c r="D2487" s="190"/>
    </row>
    <row r="2488" spans="4:4" x14ac:dyDescent="0.2">
      <c r="D2488" s="190"/>
    </row>
    <row r="2489" spans="4:4" x14ac:dyDescent="0.2">
      <c r="D2489" s="190"/>
    </row>
    <row r="2490" spans="4:4" x14ac:dyDescent="0.2">
      <c r="D2490" s="190"/>
    </row>
    <row r="2491" spans="4:4" x14ac:dyDescent="0.2">
      <c r="D2491" s="190"/>
    </row>
    <row r="2492" spans="4:4" x14ac:dyDescent="0.2">
      <c r="D2492" s="190"/>
    </row>
    <row r="2493" spans="4:4" x14ac:dyDescent="0.2">
      <c r="D2493" s="190"/>
    </row>
    <row r="2494" spans="4:4" x14ac:dyDescent="0.2">
      <c r="D2494" s="190"/>
    </row>
    <row r="2495" spans="4:4" x14ac:dyDescent="0.2">
      <c r="D2495" s="190"/>
    </row>
    <row r="2496" spans="4:4" x14ac:dyDescent="0.2">
      <c r="D2496" s="190"/>
    </row>
    <row r="2497" spans="4:4" x14ac:dyDescent="0.2">
      <c r="D2497" s="190"/>
    </row>
    <row r="2498" spans="4:4" x14ac:dyDescent="0.2">
      <c r="D2498" s="190"/>
    </row>
    <row r="2499" spans="4:4" x14ac:dyDescent="0.2">
      <c r="D2499" s="190"/>
    </row>
    <row r="2500" spans="4:4" x14ac:dyDescent="0.2">
      <c r="D2500" s="190"/>
    </row>
    <row r="2501" spans="4:4" x14ac:dyDescent="0.2">
      <c r="D2501" s="190"/>
    </row>
    <row r="2502" spans="4:4" x14ac:dyDescent="0.2">
      <c r="D2502" s="190"/>
    </row>
    <row r="2503" spans="4:4" x14ac:dyDescent="0.2">
      <c r="D2503" s="190"/>
    </row>
    <row r="2504" spans="4:4" x14ac:dyDescent="0.2">
      <c r="D2504" s="190"/>
    </row>
    <row r="2505" spans="4:4" x14ac:dyDescent="0.2">
      <c r="D2505" s="190"/>
    </row>
    <row r="2506" spans="4:4" x14ac:dyDescent="0.2">
      <c r="D2506" s="190"/>
    </row>
    <row r="2507" spans="4:4" x14ac:dyDescent="0.2">
      <c r="D2507" s="190"/>
    </row>
    <row r="2508" spans="4:4" x14ac:dyDescent="0.2">
      <c r="D2508" s="190"/>
    </row>
    <row r="2509" spans="4:4" x14ac:dyDescent="0.2">
      <c r="D2509" s="190"/>
    </row>
    <row r="2510" spans="4:4" x14ac:dyDescent="0.2">
      <c r="D2510" s="190"/>
    </row>
    <row r="2511" spans="4:4" x14ac:dyDescent="0.2">
      <c r="D2511" s="190"/>
    </row>
    <row r="2512" spans="4:4" x14ac:dyDescent="0.2">
      <c r="D2512" s="190"/>
    </row>
    <row r="2513" spans="4:4" x14ac:dyDescent="0.2">
      <c r="D2513" s="190"/>
    </row>
    <row r="2514" spans="4:4" x14ac:dyDescent="0.2">
      <c r="D2514" s="190"/>
    </row>
    <row r="2515" spans="4:4" x14ac:dyDescent="0.2">
      <c r="D2515" s="190"/>
    </row>
    <row r="2516" spans="4:4" x14ac:dyDescent="0.2">
      <c r="D2516" s="190"/>
    </row>
    <row r="2517" spans="4:4" x14ac:dyDescent="0.2">
      <c r="D2517" s="190"/>
    </row>
    <row r="2518" spans="4:4" x14ac:dyDescent="0.2">
      <c r="D2518" s="190"/>
    </row>
    <row r="2519" spans="4:4" x14ac:dyDescent="0.2">
      <c r="D2519" s="190"/>
    </row>
    <row r="2520" spans="4:4" x14ac:dyDescent="0.2">
      <c r="D2520" s="190"/>
    </row>
    <row r="2521" spans="4:4" x14ac:dyDescent="0.2">
      <c r="D2521" s="190"/>
    </row>
    <row r="2522" spans="4:4" x14ac:dyDescent="0.2">
      <c r="D2522" s="190"/>
    </row>
    <row r="2523" spans="4:4" x14ac:dyDescent="0.2">
      <c r="D2523" s="190"/>
    </row>
    <row r="2524" spans="4:4" x14ac:dyDescent="0.2">
      <c r="D2524" s="190"/>
    </row>
    <row r="2525" spans="4:4" x14ac:dyDescent="0.2">
      <c r="D2525" s="190"/>
    </row>
    <row r="2526" spans="4:4" x14ac:dyDescent="0.2">
      <c r="D2526" s="190"/>
    </row>
    <row r="2527" spans="4:4" x14ac:dyDescent="0.2">
      <c r="D2527" s="190"/>
    </row>
    <row r="2528" spans="4:4" x14ac:dyDescent="0.2">
      <c r="D2528" s="190"/>
    </row>
    <row r="2529" spans="4:4" x14ac:dyDescent="0.2">
      <c r="D2529" s="190"/>
    </row>
    <row r="2530" spans="4:4" x14ac:dyDescent="0.2">
      <c r="D2530" s="190"/>
    </row>
    <row r="2531" spans="4:4" x14ac:dyDescent="0.2">
      <c r="D2531" s="190"/>
    </row>
    <row r="2532" spans="4:4" x14ac:dyDescent="0.2">
      <c r="D2532" s="190"/>
    </row>
    <row r="2533" spans="4:4" x14ac:dyDescent="0.2">
      <c r="D2533" s="190"/>
    </row>
    <row r="2534" spans="4:4" x14ac:dyDescent="0.2">
      <c r="D2534" s="190"/>
    </row>
    <row r="2535" spans="4:4" x14ac:dyDescent="0.2">
      <c r="D2535" s="190"/>
    </row>
    <row r="2536" spans="4:4" x14ac:dyDescent="0.2">
      <c r="D2536" s="190"/>
    </row>
    <row r="2537" spans="4:4" x14ac:dyDescent="0.2">
      <c r="D2537" s="190"/>
    </row>
    <row r="2538" spans="4:4" x14ac:dyDescent="0.2">
      <c r="D2538" s="190"/>
    </row>
    <row r="2539" spans="4:4" x14ac:dyDescent="0.2">
      <c r="D2539" s="190"/>
    </row>
    <row r="2540" spans="4:4" x14ac:dyDescent="0.2">
      <c r="D2540" s="190"/>
    </row>
    <row r="2541" spans="4:4" x14ac:dyDescent="0.2">
      <c r="D2541" s="190"/>
    </row>
    <row r="2542" spans="4:4" x14ac:dyDescent="0.2">
      <c r="D2542" s="190"/>
    </row>
    <row r="2543" spans="4:4" x14ac:dyDescent="0.2">
      <c r="D2543" s="190"/>
    </row>
    <row r="2544" spans="4:4" x14ac:dyDescent="0.2">
      <c r="D2544" s="190"/>
    </row>
    <row r="2545" spans="4:4" x14ac:dyDescent="0.2">
      <c r="D2545" s="190"/>
    </row>
    <row r="2546" spans="4:4" x14ac:dyDescent="0.2">
      <c r="D2546" s="190"/>
    </row>
    <row r="2547" spans="4:4" x14ac:dyDescent="0.2">
      <c r="D2547" s="190"/>
    </row>
    <row r="2548" spans="4:4" x14ac:dyDescent="0.2">
      <c r="D2548" s="190"/>
    </row>
    <row r="2549" spans="4:4" x14ac:dyDescent="0.2">
      <c r="D2549" s="190"/>
    </row>
    <row r="2550" spans="4:4" x14ac:dyDescent="0.2">
      <c r="D2550" s="190"/>
    </row>
    <row r="2551" spans="4:4" x14ac:dyDescent="0.2">
      <c r="D2551" s="190"/>
    </row>
    <row r="2552" spans="4:4" x14ac:dyDescent="0.2">
      <c r="D2552" s="190"/>
    </row>
    <row r="2553" spans="4:4" x14ac:dyDescent="0.2">
      <c r="D2553" s="190"/>
    </row>
    <row r="2554" spans="4:4" x14ac:dyDescent="0.2">
      <c r="D2554" s="190"/>
    </row>
    <row r="2555" spans="4:4" x14ac:dyDescent="0.2">
      <c r="D2555" s="190"/>
    </row>
    <row r="2556" spans="4:4" x14ac:dyDescent="0.2">
      <c r="D2556" s="190"/>
    </row>
    <row r="2557" spans="4:4" x14ac:dyDescent="0.2">
      <c r="D2557" s="190"/>
    </row>
    <row r="2558" spans="4:4" x14ac:dyDescent="0.2">
      <c r="D2558" s="190"/>
    </row>
    <row r="2559" spans="4:4" x14ac:dyDescent="0.2">
      <c r="D2559" s="190"/>
    </row>
    <row r="2560" spans="4:4" x14ac:dyDescent="0.2">
      <c r="D2560" s="190"/>
    </row>
    <row r="2561" spans="4:4" x14ac:dyDescent="0.2">
      <c r="D2561" s="190"/>
    </row>
    <row r="2562" spans="4:4" x14ac:dyDescent="0.2">
      <c r="D2562" s="190"/>
    </row>
    <row r="2563" spans="4:4" x14ac:dyDescent="0.2">
      <c r="D2563" s="190"/>
    </row>
    <row r="2564" spans="4:4" x14ac:dyDescent="0.2">
      <c r="D2564" s="190"/>
    </row>
    <row r="2565" spans="4:4" x14ac:dyDescent="0.2">
      <c r="D2565" s="190"/>
    </row>
    <row r="2566" spans="4:4" x14ac:dyDescent="0.2">
      <c r="D2566" s="190"/>
    </row>
    <row r="2567" spans="4:4" x14ac:dyDescent="0.2">
      <c r="D2567" s="190"/>
    </row>
    <row r="2568" spans="4:4" x14ac:dyDescent="0.2">
      <c r="D2568" s="190"/>
    </row>
    <row r="2569" spans="4:4" x14ac:dyDescent="0.2">
      <c r="D2569" s="190"/>
    </row>
    <row r="2570" spans="4:4" x14ac:dyDescent="0.2">
      <c r="D2570" s="190"/>
    </row>
    <row r="2571" spans="4:4" x14ac:dyDescent="0.2">
      <c r="D2571" s="190"/>
    </row>
    <row r="2572" spans="4:4" x14ac:dyDescent="0.2">
      <c r="D2572" s="190"/>
    </row>
    <row r="2573" spans="4:4" x14ac:dyDescent="0.2">
      <c r="D2573" s="190"/>
    </row>
    <row r="2574" spans="4:4" x14ac:dyDescent="0.2">
      <c r="D2574" s="190"/>
    </row>
    <row r="2575" spans="4:4" x14ac:dyDescent="0.2">
      <c r="D2575" s="190"/>
    </row>
    <row r="2576" spans="4:4" x14ac:dyDescent="0.2">
      <c r="D2576" s="190"/>
    </row>
    <row r="2577" spans="4:4" x14ac:dyDescent="0.2">
      <c r="D2577" s="190"/>
    </row>
    <row r="2578" spans="4:4" x14ac:dyDescent="0.2">
      <c r="D2578" s="190"/>
    </row>
    <row r="2579" spans="4:4" x14ac:dyDescent="0.2">
      <c r="D2579" s="190"/>
    </row>
    <row r="2580" spans="4:4" x14ac:dyDescent="0.2">
      <c r="D2580" s="190"/>
    </row>
    <row r="2581" spans="4:4" x14ac:dyDescent="0.2">
      <c r="D2581" s="190"/>
    </row>
    <row r="2582" spans="4:4" x14ac:dyDescent="0.2">
      <c r="D2582" s="190"/>
    </row>
    <row r="2583" spans="4:4" x14ac:dyDescent="0.2">
      <c r="D2583" s="190"/>
    </row>
    <row r="2584" spans="4:4" x14ac:dyDescent="0.2">
      <c r="D2584" s="190"/>
    </row>
    <row r="2585" spans="4:4" x14ac:dyDescent="0.2">
      <c r="D2585" s="190"/>
    </row>
    <row r="2586" spans="4:4" x14ac:dyDescent="0.2">
      <c r="D2586" s="190"/>
    </row>
    <row r="2587" spans="4:4" x14ac:dyDescent="0.2">
      <c r="D2587" s="190"/>
    </row>
    <row r="2588" spans="4:4" x14ac:dyDescent="0.2">
      <c r="D2588" s="190"/>
    </row>
    <row r="2589" spans="4:4" x14ac:dyDescent="0.2">
      <c r="D2589" s="190"/>
    </row>
    <row r="2590" spans="4:4" x14ac:dyDescent="0.2">
      <c r="D2590" s="190"/>
    </row>
    <row r="2591" spans="4:4" x14ac:dyDescent="0.2">
      <c r="D2591" s="190"/>
    </row>
    <row r="2592" spans="4:4" x14ac:dyDescent="0.2">
      <c r="D2592" s="190"/>
    </row>
    <row r="2593" spans="4:4" x14ac:dyDescent="0.2">
      <c r="D2593" s="190"/>
    </row>
    <row r="2594" spans="4:4" x14ac:dyDescent="0.2">
      <c r="D2594" s="190"/>
    </row>
    <row r="2595" spans="4:4" x14ac:dyDescent="0.2">
      <c r="D2595" s="190"/>
    </row>
    <row r="2596" spans="4:4" x14ac:dyDescent="0.2">
      <c r="D2596" s="190"/>
    </row>
    <row r="2597" spans="4:4" x14ac:dyDescent="0.2">
      <c r="D2597" s="190"/>
    </row>
    <row r="2598" spans="4:4" x14ac:dyDescent="0.2">
      <c r="D2598" s="190"/>
    </row>
    <row r="2599" spans="4:4" x14ac:dyDescent="0.2">
      <c r="D2599" s="190"/>
    </row>
    <row r="2600" spans="4:4" x14ac:dyDescent="0.2">
      <c r="D2600" s="190"/>
    </row>
    <row r="2601" spans="4:4" x14ac:dyDescent="0.2">
      <c r="D2601" s="190"/>
    </row>
    <row r="2602" spans="4:4" x14ac:dyDescent="0.2">
      <c r="D2602" s="190"/>
    </row>
    <row r="2603" spans="4:4" x14ac:dyDescent="0.2">
      <c r="D2603" s="190"/>
    </row>
    <row r="2604" spans="4:4" x14ac:dyDescent="0.2">
      <c r="D2604" s="190"/>
    </row>
    <row r="2605" spans="4:4" x14ac:dyDescent="0.2">
      <c r="D2605" s="190"/>
    </row>
    <row r="2606" spans="4:4" x14ac:dyDescent="0.2">
      <c r="D2606" s="190"/>
    </row>
    <row r="2607" spans="4:4" x14ac:dyDescent="0.2">
      <c r="D2607" s="190"/>
    </row>
    <row r="2608" spans="4:4" x14ac:dyDescent="0.2">
      <c r="D2608" s="190"/>
    </row>
    <row r="2609" spans="4:4" x14ac:dyDescent="0.2">
      <c r="D2609" s="190"/>
    </row>
    <row r="2610" spans="4:4" x14ac:dyDescent="0.2">
      <c r="D2610" s="190"/>
    </row>
    <row r="2611" spans="4:4" x14ac:dyDescent="0.2">
      <c r="D2611" s="190"/>
    </row>
    <row r="2612" spans="4:4" x14ac:dyDescent="0.2">
      <c r="D2612" s="190"/>
    </row>
    <row r="2613" spans="4:4" x14ac:dyDescent="0.2">
      <c r="D2613" s="190"/>
    </row>
    <row r="2614" spans="4:4" x14ac:dyDescent="0.2">
      <c r="D2614" s="190"/>
    </row>
    <row r="2615" spans="4:4" x14ac:dyDescent="0.2">
      <c r="D2615" s="190"/>
    </row>
    <row r="2616" spans="4:4" x14ac:dyDescent="0.2">
      <c r="D2616" s="190"/>
    </row>
    <row r="2617" spans="4:4" x14ac:dyDescent="0.2">
      <c r="D2617" s="190"/>
    </row>
    <row r="2618" spans="4:4" x14ac:dyDescent="0.2">
      <c r="D2618" s="190"/>
    </row>
    <row r="2619" spans="4:4" x14ac:dyDescent="0.2">
      <c r="D2619" s="190"/>
    </row>
    <row r="2620" spans="4:4" x14ac:dyDescent="0.2">
      <c r="D2620" s="190"/>
    </row>
    <row r="2621" spans="4:4" x14ac:dyDescent="0.2">
      <c r="D2621" s="190"/>
    </row>
    <row r="2622" spans="4:4" x14ac:dyDescent="0.2">
      <c r="D2622" s="190"/>
    </row>
    <row r="2623" spans="4:4" x14ac:dyDescent="0.2">
      <c r="D2623" s="190"/>
    </row>
    <row r="2624" spans="4:4" x14ac:dyDescent="0.2">
      <c r="D2624" s="190"/>
    </row>
    <row r="2625" spans="4:4" x14ac:dyDescent="0.2">
      <c r="D2625" s="190"/>
    </row>
    <row r="2626" spans="4:4" x14ac:dyDescent="0.2">
      <c r="D2626" s="190"/>
    </row>
    <row r="2627" spans="4:4" x14ac:dyDescent="0.2">
      <c r="D2627" s="190"/>
    </row>
    <row r="2628" spans="4:4" x14ac:dyDescent="0.2">
      <c r="D2628" s="190"/>
    </row>
    <row r="2629" spans="4:4" x14ac:dyDescent="0.2">
      <c r="D2629" s="190"/>
    </row>
    <row r="2630" spans="4:4" x14ac:dyDescent="0.2">
      <c r="D2630" s="190"/>
    </row>
    <row r="2631" spans="4:4" x14ac:dyDescent="0.2">
      <c r="D2631" s="190"/>
    </row>
    <row r="2632" spans="4:4" x14ac:dyDescent="0.2">
      <c r="D2632" s="190"/>
    </row>
    <row r="2633" spans="4:4" x14ac:dyDescent="0.2">
      <c r="D2633" s="190"/>
    </row>
    <row r="2634" spans="4:4" x14ac:dyDescent="0.2">
      <c r="D2634" s="190"/>
    </row>
    <row r="2635" spans="4:4" x14ac:dyDescent="0.2">
      <c r="D2635" s="190"/>
    </row>
    <row r="2636" spans="4:4" x14ac:dyDescent="0.2">
      <c r="D2636" s="190"/>
    </row>
    <row r="2637" spans="4:4" x14ac:dyDescent="0.2">
      <c r="D2637" s="190"/>
    </row>
    <row r="2638" spans="4:4" x14ac:dyDescent="0.2">
      <c r="D2638" s="190"/>
    </row>
    <row r="2639" spans="4:4" x14ac:dyDescent="0.2">
      <c r="D2639" s="190"/>
    </row>
    <row r="2640" spans="4:4" x14ac:dyDescent="0.2">
      <c r="D2640" s="190"/>
    </row>
    <row r="2641" spans="4:4" x14ac:dyDescent="0.2">
      <c r="D2641" s="190"/>
    </row>
    <row r="2642" spans="4:4" x14ac:dyDescent="0.2">
      <c r="D2642" s="190"/>
    </row>
    <row r="2643" spans="4:4" x14ac:dyDescent="0.2">
      <c r="D2643" s="190"/>
    </row>
    <row r="2644" spans="4:4" x14ac:dyDescent="0.2">
      <c r="D2644" s="190"/>
    </row>
    <row r="2645" spans="4:4" x14ac:dyDescent="0.2">
      <c r="D2645" s="190"/>
    </row>
    <row r="2646" spans="4:4" x14ac:dyDescent="0.2">
      <c r="D2646" s="190"/>
    </row>
    <row r="2647" spans="4:4" x14ac:dyDescent="0.2">
      <c r="D2647" s="190"/>
    </row>
    <row r="2648" spans="4:4" x14ac:dyDescent="0.2">
      <c r="D2648" s="190"/>
    </row>
    <row r="2649" spans="4:4" x14ac:dyDescent="0.2">
      <c r="D2649" s="190"/>
    </row>
    <row r="2650" spans="4:4" x14ac:dyDescent="0.2">
      <c r="D2650" s="190"/>
    </row>
    <row r="2651" spans="4:4" x14ac:dyDescent="0.2">
      <c r="D2651" s="190"/>
    </row>
    <row r="2652" spans="4:4" x14ac:dyDescent="0.2">
      <c r="D2652" s="190"/>
    </row>
    <row r="2653" spans="4:4" x14ac:dyDescent="0.2">
      <c r="D2653" s="190"/>
    </row>
    <row r="2654" spans="4:4" x14ac:dyDescent="0.2">
      <c r="D2654" s="190"/>
    </row>
    <row r="2655" spans="4:4" x14ac:dyDescent="0.2">
      <c r="D2655" s="190"/>
    </row>
    <row r="2656" spans="4:4" x14ac:dyDescent="0.2">
      <c r="D2656" s="190"/>
    </row>
    <row r="2657" spans="4:4" x14ac:dyDescent="0.2">
      <c r="D2657" s="190"/>
    </row>
    <row r="2658" spans="4:4" x14ac:dyDescent="0.2">
      <c r="D2658" s="190"/>
    </row>
    <row r="2659" spans="4:4" x14ac:dyDescent="0.2">
      <c r="D2659" s="190"/>
    </row>
    <row r="2660" spans="4:4" x14ac:dyDescent="0.2">
      <c r="D2660" s="190"/>
    </row>
    <row r="2661" spans="4:4" x14ac:dyDescent="0.2">
      <c r="D2661" s="190"/>
    </row>
    <row r="2662" spans="4:4" x14ac:dyDescent="0.2">
      <c r="D2662" s="190"/>
    </row>
    <row r="2663" spans="4:4" x14ac:dyDescent="0.2">
      <c r="D2663" s="190"/>
    </row>
    <row r="2664" spans="4:4" x14ac:dyDescent="0.2">
      <c r="D2664" s="190"/>
    </row>
    <row r="2665" spans="4:4" x14ac:dyDescent="0.2">
      <c r="D2665" s="190"/>
    </row>
    <row r="2666" spans="4:4" x14ac:dyDescent="0.2">
      <c r="D2666" s="190"/>
    </row>
    <row r="2667" spans="4:4" x14ac:dyDescent="0.2">
      <c r="D2667" s="190"/>
    </row>
    <row r="2668" spans="4:4" x14ac:dyDescent="0.2">
      <c r="D2668" s="190"/>
    </row>
    <row r="2669" spans="4:4" x14ac:dyDescent="0.2">
      <c r="D2669" s="190"/>
    </row>
    <row r="2670" spans="4:4" x14ac:dyDescent="0.2">
      <c r="D2670" s="190"/>
    </row>
    <row r="2671" spans="4:4" x14ac:dyDescent="0.2">
      <c r="D2671" s="190"/>
    </row>
    <row r="2672" spans="4:4" x14ac:dyDescent="0.2">
      <c r="D2672" s="190"/>
    </row>
    <row r="2673" spans="4:4" x14ac:dyDescent="0.2">
      <c r="D2673" s="190"/>
    </row>
    <row r="2674" spans="4:4" x14ac:dyDescent="0.2">
      <c r="D2674" s="190"/>
    </row>
    <row r="2675" spans="4:4" x14ac:dyDescent="0.2">
      <c r="D2675" s="190"/>
    </row>
    <row r="2676" spans="4:4" x14ac:dyDescent="0.2">
      <c r="D2676" s="190"/>
    </row>
    <row r="2677" spans="4:4" x14ac:dyDescent="0.2">
      <c r="D2677" s="190"/>
    </row>
    <row r="2678" spans="4:4" x14ac:dyDescent="0.2">
      <c r="D2678" s="190"/>
    </row>
    <row r="2679" spans="4:4" x14ac:dyDescent="0.2">
      <c r="D2679" s="190"/>
    </row>
    <row r="2680" spans="4:4" x14ac:dyDescent="0.2">
      <c r="D2680" s="190"/>
    </row>
    <row r="2681" spans="4:4" x14ac:dyDescent="0.2">
      <c r="D2681" s="190"/>
    </row>
    <row r="2682" spans="4:4" x14ac:dyDescent="0.2">
      <c r="D2682" s="190"/>
    </row>
    <row r="2683" spans="4:4" x14ac:dyDescent="0.2">
      <c r="D2683" s="190"/>
    </row>
    <row r="2684" spans="4:4" x14ac:dyDescent="0.2">
      <c r="D2684" s="190"/>
    </row>
    <row r="2685" spans="4:4" x14ac:dyDescent="0.2">
      <c r="D2685" s="190"/>
    </row>
    <row r="2686" spans="4:4" x14ac:dyDescent="0.2">
      <c r="D2686" s="190"/>
    </row>
    <row r="2687" spans="4:4" x14ac:dyDescent="0.2">
      <c r="D2687" s="190"/>
    </row>
    <row r="2688" spans="4:4" x14ac:dyDescent="0.2">
      <c r="D2688" s="190"/>
    </row>
    <row r="2689" spans="4:4" x14ac:dyDescent="0.2">
      <c r="D2689" s="190"/>
    </row>
    <row r="2690" spans="4:4" x14ac:dyDescent="0.2">
      <c r="D2690" s="190"/>
    </row>
    <row r="2691" spans="4:4" x14ac:dyDescent="0.2">
      <c r="D2691" s="190"/>
    </row>
    <row r="2692" spans="4:4" x14ac:dyDescent="0.2">
      <c r="D2692" s="190"/>
    </row>
    <row r="2693" spans="4:4" x14ac:dyDescent="0.2">
      <c r="D2693" s="190"/>
    </row>
    <row r="2694" spans="4:4" x14ac:dyDescent="0.2">
      <c r="D2694" s="190"/>
    </row>
    <row r="2695" spans="4:4" x14ac:dyDescent="0.2">
      <c r="D2695" s="190"/>
    </row>
    <row r="2696" spans="4:4" x14ac:dyDescent="0.2">
      <c r="D2696" s="190"/>
    </row>
    <row r="2697" spans="4:4" x14ac:dyDescent="0.2">
      <c r="D2697" s="190"/>
    </row>
    <row r="2698" spans="4:4" x14ac:dyDescent="0.2">
      <c r="D2698" s="190"/>
    </row>
    <row r="2699" spans="4:4" x14ac:dyDescent="0.2">
      <c r="D2699" s="190"/>
    </row>
    <row r="2700" spans="4:4" x14ac:dyDescent="0.2">
      <c r="D2700" s="190"/>
    </row>
    <row r="2701" spans="4:4" x14ac:dyDescent="0.2">
      <c r="D2701" s="190"/>
    </row>
    <row r="2702" spans="4:4" x14ac:dyDescent="0.2">
      <c r="D2702" s="190"/>
    </row>
    <row r="2703" spans="4:4" x14ac:dyDescent="0.2">
      <c r="D2703" s="190"/>
    </row>
    <row r="2704" spans="4:4" x14ac:dyDescent="0.2">
      <c r="D2704" s="190"/>
    </row>
    <row r="2705" spans="4:4" x14ac:dyDescent="0.2">
      <c r="D2705" s="190"/>
    </row>
    <row r="2706" spans="4:4" x14ac:dyDescent="0.2">
      <c r="D2706" s="190"/>
    </row>
    <row r="2707" spans="4:4" x14ac:dyDescent="0.2">
      <c r="D2707" s="190"/>
    </row>
    <row r="2708" spans="4:4" x14ac:dyDescent="0.2">
      <c r="D2708" s="190"/>
    </row>
    <row r="2709" spans="4:4" x14ac:dyDescent="0.2">
      <c r="D2709" s="190"/>
    </row>
    <row r="2710" spans="4:4" x14ac:dyDescent="0.2">
      <c r="D2710" s="190"/>
    </row>
    <row r="2711" spans="4:4" x14ac:dyDescent="0.2">
      <c r="D2711" s="190"/>
    </row>
    <row r="2712" spans="4:4" x14ac:dyDescent="0.2">
      <c r="D2712" s="190"/>
    </row>
    <row r="2713" spans="4:4" x14ac:dyDescent="0.2">
      <c r="D2713" s="190"/>
    </row>
    <row r="2714" spans="4:4" x14ac:dyDescent="0.2">
      <c r="D2714" s="190"/>
    </row>
    <row r="2715" spans="4:4" x14ac:dyDescent="0.2">
      <c r="D2715" s="190"/>
    </row>
    <row r="2716" spans="4:4" x14ac:dyDescent="0.2">
      <c r="D2716" s="190"/>
    </row>
    <row r="2717" spans="4:4" x14ac:dyDescent="0.2">
      <c r="D2717" s="190"/>
    </row>
    <row r="2718" spans="4:4" x14ac:dyDescent="0.2">
      <c r="D2718" s="190"/>
    </row>
    <row r="2719" spans="4:4" x14ac:dyDescent="0.2">
      <c r="D2719" s="190"/>
    </row>
    <row r="2720" spans="4:4" x14ac:dyDescent="0.2">
      <c r="D2720" s="190"/>
    </row>
    <row r="2721" spans="4:4" x14ac:dyDescent="0.2">
      <c r="D2721" s="190"/>
    </row>
    <row r="2722" spans="4:4" x14ac:dyDescent="0.2">
      <c r="D2722" s="190"/>
    </row>
    <row r="2723" spans="4:4" x14ac:dyDescent="0.2">
      <c r="D2723" s="190"/>
    </row>
    <row r="2724" spans="4:4" x14ac:dyDescent="0.2">
      <c r="D2724" s="190"/>
    </row>
    <row r="2725" spans="4:4" x14ac:dyDescent="0.2">
      <c r="D2725" s="190"/>
    </row>
    <row r="2726" spans="4:4" x14ac:dyDescent="0.2">
      <c r="D2726" s="190"/>
    </row>
    <row r="2727" spans="4:4" x14ac:dyDescent="0.2">
      <c r="D2727" s="190"/>
    </row>
    <row r="2728" spans="4:4" x14ac:dyDescent="0.2">
      <c r="D2728" s="190"/>
    </row>
    <row r="2729" spans="4:4" x14ac:dyDescent="0.2">
      <c r="D2729" s="190"/>
    </row>
    <row r="2730" spans="4:4" x14ac:dyDescent="0.2">
      <c r="D2730" s="190"/>
    </row>
    <row r="2731" spans="4:4" x14ac:dyDescent="0.2">
      <c r="D2731" s="190"/>
    </row>
    <row r="2732" spans="4:4" x14ac:dyDescent="0.2">
      <c r="D2732" s="190"/>
    </row>
    <row r="2733" spans="4:4" x14ac:dyDescent="0.2">
      <c r="D2733" s="190"/>
    </row>
    <row r="2734" spans="4:4" x14ac:dyDescent="0.2">
      <c r="D2734" s="190"/>
    </row>
    <row r="2735" spans="4:4" x14ac:dyDescent="0.2">
      <c r="D2735" s="190"/>
    </row>
    <row r="2736" spans="4:4" x14ac:dyDescent="0.2">
      <c r="D2736" s="190"/>
    </row>
    <row r="2737" spans="4:4" x14ac:dyDescent="0.2">
      <c r="D2737" s="190"/>
    </row>
    <row r="2738" spans="4:4" x14ac:dyDescent="0.2">
      <c r="D2738" s="190"/>
    </row>
    <row r="2739" spans="4:4" x14ac:dyDescent="0.2">
      <c r="D2739" s="190"/>
    </row>
    <row r="2740" spans="4:4" x14ac:dyDescent="0.2">
      <c r="D2740" s="190"/>
    </row>
    <row r="2741" spans="4:4" x14ac:dyDescent="0.2">
      <c r="D2741" s="190"/>
    </row>
    <row r="2742" spans="4:4" x14ac:dyDescent="0.2">
      <c r="D2742" s="190"/>
    </row>
    <row r="2743" spans="4:4" x14ac:dyDescent="0.2">
      <c r="D2743" s="190"/>
    </row>
    <row r="2744" spans="4:4" x14ac:dyDescent="0.2">
      <c r="D2744" s="190"/>
    </row>
    <row r="2745" spans="4:4" x14ac:dyDescent="0.2">
      <c r="D2745" s="190"/>
    </row>
    <row r="2746" spans="4:4" x14ac:dyDescent="0.2">
      <c r="D2746" s="190"/>
    </row>
    <row r="2747" spans="4:4" x14ac:dyDescent="0.2">
      <c r="D2747" s="190"/>
    </row>
    <row r="2748" spans="4:4" x14ac:dyDescent="0.2">
      <c r="D2748" s="190"/>
    </row>
    <row r="2749" spans="4:4" x14ac:dyDescent="0.2">
      <c r="D2749" s="190"/>
    </row>
    <row r="2750" spans="4:4" x14ac:dyDescent="0.2">
      <c r="D2750" s="190"/>
    </row>
    <row r="2751" spans="4:4" x14ac:dyDescent="0.2">
      <c r="D2751" s="190"/>
    </row>
    <row r="2752" spans="4:4" x14ac:dyDescent="0.2">
      <c r="D2752" s="190"/>
    </row>
    <row r="2753" spans="4:4" x14ac:dyDescent="0.2">
      <c r="D2753" s="190"/>
    </row>
    <row r="2754" spans="4:4" x14ac:dyDescent="0.2">
      <c r="D2754" s="190"/>
    </row>
    <row r="2755" spans="4:4" x14ac:dyDescent="0.2">
      <c r="D2755" s="190"/>
    </row>
    <row r="2756" spans="4:4" x14ac:dyDescent="0.2">
      <c r="D2756" s="190"/>
    </row>
    <row r="2757" spans="4:4" x14ac:dyDescent="0.2">
      <c r="D2757" s="190"/>
    </row>
    <row r="2758" spans="4:4" x14ac:dyDescent="0.2">
      <c r="D2758" s="190"/>
    </row>
    <row r="2759" spans="4:4" x14ac:dyDescent="0.2">
      <c r="D2759" s="190"/>
    </row>
    <row r="2760" spans="4:4" x14ac:dyDescent="0.2">
      <c r="D2760" s="190"/>
    </row>
    <row r="2761" spans="4:4" x14ac:dyDescent="0.2">
      <c r="D2761" s="190"/>
    </row>
    <row r="2762" spans="4:4" x14ac:dyDescent="0.2">
      <c r="D2762" s="190"/>
    </row>
    <row r="2763" spans="4:4" x14ac:dyDescent="0.2">
      <c r="D2763" s="190"/>
    </row>
    <row r="2764" spans="4:4" x14ac:dyDescent="0.2">
      <c r="D2764" s="190"/>
    </row>
    <row r="2765" spans="4:4" x14ac:dyDescent="0.2">
      <c r="D2765" s="190"/>
    </row>
    <row r="2766" spans="4:4" x14ac:dyDescent="0.2">
      <c r="D2766" s="190"/>
    </row>
    <row r="2767" spans="4:4" x14ac:dyDescent="0.2">
      <c r="D2767" s="190"/>
    </row>
    <row r="2768" spans="4:4" x14ac:dyDescent="0.2">
      <c r="D2768" s="190"/>
    </row>
    <row r="2769" spans="4:4" x14ac:dyDescent="0.2">
      <c r="D2769" s="190"/>
    </row>
    <row r="2770" spans="4:4" x14ac:dyDescent="0.2">
      <c r="D2770" s="190"/>
    </row>
    <row r="2771" spans="4:4" x14ac:dyDescent="0.2">
      <c r="D2771" s="190"/>
    </row>
    <row r="2772" spans="4:4" x14ac:dyDescent="0.2">
      <c r="D2772" s="190"/>
    </row>
    <row r="2773" spans="4:4" x14ac:dyDescent="0.2">
      <c r="D2773" s="190"/>
    </row>
    <row r="2774" spans="4:4" x14ac:dyDescent="0.2">
      <c r="D2774" s="190"/>
    </row>
    <row r="2775" spans="4:4" x14ac:dyDescent="0.2">
      <c r="D2775" s="190"/>
    </row>
    <row r="2776" spans="4:4" x14ac:dyDescent="0.2">
      <c r="D2776" s="190"/>
    </row>
    <row r="2777" spans="4:4" x14ac:dyDescent="0.2">
      <c r="D2777" s="190"/>
    </row>
    <row r="2778" spans="4:4" x14ac:dyDescent="0.2">
      <c r="D2778" s="190"/>
    </row>
    <row r="2779" spans="4:4" x14ac:dyDescent="0.2">
      <c r="D2779" s="190"/>
    </row>
    <row r="2780" spans="4:4" x14ac:dyDescent="0.2">
      <c r="D2780" s="190"/>
    </row>
    <row r="2781" spans="4:4" x14ac:dyDescent="0.2">
      <c r="D2781" s="190"/>
    </row>
    <row r="2782" spans="4:4" x14ac:dyDescent="0.2">
      <c r="D2782" s="190"/>
    </row>
    <row r="2783" spans="4:4" x14ac:dyDescent="0.2">
      <c r="D2783" s="190"/>
    </row>
    <row r="2784" spans="4:4" x14ac:dyDescent="0.2">
      <c r="D2784" s="190"/>
    </row>
    <row r="2785" spans="4:4" x14ac:dyDescent="0.2">
      <c r="D2785" s="190"/>
    </row>
    <row r="2786" spans="4:4" x14ac:dyDescent="0.2">
      <c r="D2786" s="190"/>
    </row>
    <row r="2787" spans="4:4" x14ac:dyDescent="0.2">
      <c r="D2787" s="190"/>
    </row>
    <row r="2788" spans="4:4" x14ac:dyDescent="0.2">
      <c r="D2788" s="190"/>
    </row>
    <row r="2789" spans="4:4" x14ac:dyDescent="0.2">
      <c r="D2789" s="190"/>
    </row>
    <row r="2790" spans="4:4" x14ac:dyDescent="0.2">
      <c r="D2790" s="190"/>
    </row>
    <row r="2791" spans="4:4" x14ac:dyDescent="0.2">
      <c r="D2791" s="190"/>
    </row>
    <row r="2792" spans="4:4" x14ac:dyDescent="0.2">
      <c r="D2792" s="190"/>
    </row>
    <row r="2793" spans="4:4" x14ac:dyDescent="0.2">
      <c r="D2793" s="190"/>
    </row>
    <row r="2794" spans="4:4" x14ac:dyDescent="0.2">
      <c r="D2794" s="190"/>
    </row>
    <row r="2795" spans="4:4" x14ac:dyDescent="0.2">
      <c r="D2795" s="190"/>
    </row>
    <row r="2796" spans="4:4" x14ac:dyDescent="0.2">
      <c r="D2796" s="190"/>
    </row>
    <row r="2797" spans="4:4" x14ac:dyDescent="0.2">
      <c r="D2797" s="190"/>
    </row>
    <row r="2798" spans="4:4" x14ac:dyDescent="0.2">
      <c r="D2798" s="190"/>
    </row>
    <row r="2799" spans="4:4" x14ac:dyDescent="0.2">
      <c r="D2799" s="190"/>
    </row>
    <row r="2800" spans="4:4" x14ac:dyDescent="0.2">
      <c r="D2800" s="190"/>
    </row>
    <row r="2801" spans="4:4" x14ac:dyDescent="0.2">
      <c r="D2801" s="190"/>
    </row>
    <row r="2802" spans="4:4" x14ac:dyDescent="0.2">
      <c r="D2802" s="190"/>
    </row>
    <row r="2803" spans="4:4" x14ac:dyDescent="0.2">
      <c r="D2803" s="190"/>
    </row>
    <row r="2804" spans="4:4" x14ac:dyDescent="0.2">
      <c r="D2804" s="190"/>
    </row>
    <row r="2805" spans="4:4" x14ac:dyDescent="0.2">
      <c r="D2805" s="190"/>
    </row>
    <row r="2806" spans="4:4" x14ac:dyDescent="0.2">
      <c r="D2806" s="190"/>
    </row>
    <row r="2807" spans="4:4" x14ac:dyDescent="0.2">
      <c r="D2807" s="190"/>
    </row>
    <row r="2808" spans="4:4" x14ac:dyDescent="0.2">
      <c r="D2808" s="190"/>
    </row>
    <row r="2809" spans="4:4" x14ac:dyDescent="0.2">
      <c r="D2809" s="190"/>
    </row>
    <row r="2810" spans="4:4" x14ac:dyDescent="0.2">
      <c r="D2810" s="190"/>
    </row>
    <row r="2811" spans="4:4" x14ac:dyDescent="0.2">
      <c r="D2811" s="190"/>
    </row>
    <row r="2812" spans="4:4" x14ac:dyDescent="0.2">
      <c r="D2812" s="190"/>
    </row>
    <row r="2813" spans="4:4" x14ac:dyDescent="0.2">
      <c r="D2813" s="190"/>
    </row>
    <row r="2814" spans="4:4" x14ac:dyDescent="0.2">
      <c r="D2814" s="190"/>
    </row>
    <row r="2815" spans="4:4" x14ac:dyDescent="0.2">
      <c r="D2815" s="190"/>
    </row>
    <row r="2816" spans="4:4" x14ac:dyDescent="0.2">
      <c r="D2816" s="190"/>
    </row>
    <row r="2817" spans="4:4" x14ac:dyDescent="0.2">
      <c r="D2817" s="190"/>
    </row>
    <row r="2818" spans="4:4" x14ac:dyDescent="0.2">
      <c r="D2818" s="190"/>
    </row>
    <row r="2819" spans="4:4" x14ac:dyDescent="0.2">
      <c r="D2819" s="190"/>
    </row>
    <row r="2820" spans="4:4" x14ac:dyDescent="0.2">
      <c r="D2820" s="190"/>
    </row>
    <row r="2821" spans="4:4" x14ac:dyDescent="0.2">
      <c r="D2821" s="190"/>
    </row>
    <row r="2822" spans="4:4" x14ac:dyDescent="0.2">
      <c r="D2822" s="190"/>
    </row>
    <row r="2823" spans="4:4" x14ac:dyDescent="0.2">
      <c r="D2823" s="190"/>
    </row>
    <row r="2824" spans="4:4" x14ac:dyDescent="0.2">
      <c r="D2824" s="190"/>
    </row>
    <row r="2825" spans="4:4" x14ac:dyDescent="0.2">
      <c r="D2825" s="190"/>
    </row>
    <row r="2826" spans="4:4" x14ac:dyDescent="0.2">
      <c r="D2826" s="190"/>
    </row>
    <row r="2827" spans="4:4" x14ac:dyDescent="0.2">
      <c r="D2827" s="190"/>
    </row>
    <row r="2828" spans="4:4" x14ac:dyDescent="0.2">
      <c r="D2828" s="190"/>
    </row>
    <row r="2829" spans="4:4" x14ac:dyDescent="0.2">
      <c r="D2829" s="190"/>
    </row>
    <row r="2830" spans="4:4" x14ac:dyDescent="0.2">
      <c r="D2830" s="190"/>
    </row>
    <row r="2831" spans="4:4" x14ac:dyDescent="0.2">
      <c r="D2831" s="190"/>
    </row>
    <row r="2832" spans="4:4" x14ac:dyDescent="0.2">
      <c r="D2832" s="190"/>
    </row>
    <row r="2833" spans="4:4" x14ac:dyDescent="0.2">
      <c r="D2833" s="190"/>
    </row>
    <row r="2834" spans="4:4" x14ac:dyDescent="0.2">
      <c r="D2834" s="190"/>
    </row>
    <row r="2835" spans="4:4" x14ac:dyDescent="0.2">
      <c r="D2835" s="190"/>
    </row>
    <row r="2836" spans="4:4" x14ac:dyDescent="0.2">
      <c r="D2836" s="190"/>
    </row>
    <row r="2837" spans="4:4" x14ac:dyDescent="0.2">
      <c r="D2837" s="190"/>
    </row>
    <row r="2838" spans="4:4" x14ac:dyDescent="0.2">
      <c r="D2838" s="190"/>
    </row>
    <row r="2839" spans="4:4" x14ac:dyDescent="0.2">
      <c r="D2839" s="190"/>
    </row>
    <row r="2840" spans="4:4" x14ac:dyDescent="0.2">
      <c r="D2840" s="190"/>
    </row>
    <row r="2841" spans="4:4" x14ac:dyDescent="0.2">
      <c r="D2841" s="190"/>
    </row>
    <row r="2842" spans="4:4" x14ac:dyDescent="0.2">
      <c r="D2842" s="190"/>
    </row>
    <row r="2843" spans="4:4" x14ac:dyDescent="0.2">
      <c r="D2843" s="190"/>
    </row>
    <row r="2844" spans="4:4" x14ac:dyDescent="0.2">
      <c r="D2844" s="190"/>
    </row>
    <row r="2845" spans="4:4" x14ac:dyDescent="0.2">
      <c r="D2845" s="190"/>
    </row>
    <row r="2846" spans="4:4" x14ac:dyDescent="0.2">
      <c r="D2846" s="190"/>
    </row>
    <row r="2847" spans="4:4" x14ac:dyDescent="0.2">
      <c r="D2847" s="190"/>
    </row>
    <row r="2848" spans="4:4" x14ac:dyDescent="0.2">
      <c r="D2848" s="190"/>
    </row>
    <row r="2849" spans="4:4" x14ac:dyDescent="0.2">
      <c r="D2849" s="190"/>
    </row>
    <row r="2850" spans="4:4" x14ac:dyDescent="0.2">
      <c r="D2850" s="190"/>
    </row>
    <row r="2851" spans="4:4" x14ac:dyDescent="0.2">
      <c r="D2851" s="190"/>
    </row>
    <row r="2852" spans="4:4" x14ac:dyDescent="0.2">
      <c r="D2852" s="190"/>
    </row>
    <row r="2853" spans="4:4" x14ac:dyDescent="0.2">
      <c r="D2853" s="190"/>
    </row>
    <row r="2854" spans="4:4" x14ac:dyDescent="0.2">
      <c r="D2854" s="190"/>
    </row>
    <row r="2855" spans="4:4" x14ac:dyDescent="0.2">
      <c r="D2855" s="190"/>
    </row>
    <row r="2856" spans="4:4" x14ac:dyDescent="0.2">
      <c r="D2856" s="190"/>
    </row>
    <row r="2857" spans="4:4" x14ac:dyDescent="0.2">
      <c r="D2857" s="190"/>
    </row>
    <row r="2858" spans="4:4" x14ac:dyDescent="0.2">
      <c r="D2858" s="190"/>
    </row>
    <row r="2859" spans="4:4" x14ac:dyDescent="0.2">
      <c r="D2859" s="190"/>
    </row>
    <row r="2860" spans="4:4" x14ac:dyDescent="0.2">
      <c r="D2860" s="190"/>
    </row>
    <row r="2861" spans="4:4" x14ac:dyDescent="0.2">
      <c r="D2861" s="190"/>
    </row>
    <row r="2862" spans="4:4" x14ac:dyDescent="0.2">
      <c r="D2862" s="190"/>
    </row>
    <row r="2863" spans="4:4" x14ac:dyDescent="0.2">
      <c r="D2863" s="190"/>
    </row>
    <row r="2864" spans="4:4" x14ac:dyDescent="0.2">
      <c r="D2864" s="190"/>
    </row>
    <row r="2865" spans="4:4" x14ac:dyDescent="0.2">
      <c r="D2865" s="190"/>
    </row>
    <row r="2866" spans="4:4" x14ac:dyDescent="0.2">
      <c r="D2866" s="190"/>
    </row>
    <row r="2867" spans="4:4" x14ac:dyDescent="0.2">
      <c r="D2867" s="190"/>
    </row>
    <row r="2868" spans="4:4" x14ac:dyDescent="0.2">
      <c r="D2868" s="190"/>
    </row>
    <row r="2869" spans="4:4" x14ac:dyDescent="0.2">
      <c r="D2869" s="190"/>
    </row>
    <row r="2870" spans="4:4" x14ac:dyDescent="0.2">
      <c r="D2870" s="190"/>
    </row>
    <row r="2871" spans="4:4" x14ac:dyDescent="0.2">
      <c r="D2871" s="190"/>
    </row>
    <row r="2872" spans="4:4" x14ac:dyDescent="0.2">
      <c r="D2872" s="190"/>
    </row>
    <row r="2873" spans="4:4" x14ac:dyDescent="0.2">
      <c r="D2873" s="190"/>
    </row>
    <row r="2874" spans="4:4" x14ac:dyDescent="0.2">
      <c r="D2874" s="190"/>
    </row>
    <row r="2875" spans="4:4" x14ac:dyDescent="0.2">
      <c r="D2875" s="190"/>
    </row>
    <row r="2876" spans="4:4" x14ac:dyDescent="0.2">
      <c r="D2876" s="190"/>
    </row>
    <row r="2877" spans="4:4" x14ac:dyDescent="0.2">
      <c r="D2877" s="190"/>
    </row>
    <row r="2878" spans="4:4" x14ac:dyDescent="0.2">
      <c r="D2878" s="190"/>
    </row>
    <row r="2879" spans="4:4" x14ac:dyDescent="0.2">
      <c r="D2879" s="190"/>
    </row>
    <row r="2880" spans="4:4" x14ac:dyDescent="0.2">
      <c r="D2880" s="190"/>
    </row>
    <row r="2881" spans="4:4" x14ac:dyDescent="0.2">
      <c r="D2881" s="190"/>
    </row>
    <row r="2882" spans="4:4" x14ac:dyDescent="0.2">
      <c r="D2882" s="190"/>
    </row>
    <row r="2883" spans="4:4" x14ac:dyDescent="0.2">
      <c r="D2883" s="190"/>
    </row>
    <row r="2884" spans="4:4" x14ac:dyDescent="0.2">
      <c r="D2884" s="190"/>
    </row>
    <row r="2885" spans="4:4" x14ac:dyDescent="0.2">
      <c r="D2885" s="190"/>
    </row>
    <row r="2886" spans="4:4" x14ac:dyDescent="0.2">
      <c r="D2886" s="190"/>
    </row>
    <row r="2887" spans="4:4" x14ac:dyDescent="0.2">
      <c r="D2887" s="190"/>
    </row>
    <row r="2888" spans="4:4" x14ac:dyDescent="0.2">
      <c r="D2888" s="190"/>
    </row>
    <row r="2889" spans="4:4" x14ac:dyDescent="0.2">
      <c r="D2889" s="190"/>
    </row>
    <row r="2890" spans="4:4" x14ac:dyDescent="0.2">
      <c r="D2890" s="190"/>
    </row>
    <row r="2891" spans="4:4" x14ac:dyDescent="0.2">
      <c r="D2891" s="190"/>
    </row>
    <row r="2892" spans="4:4" x14ac:dyDescent="0.2">
      <c r="D2892" s="190"/>
    </row>
    <row r="2893" spans="4:4" x14ac:dyDescent="0.2">
      <c r="D2893" s="190"/>
    </row>
    <row r="2894" spans="4:4" x14ac:dyDescent="0.2">
      <c r="D2894" s="190"/>
    </row>
    <row r="2895" spans="4:4" x14ac:dyDescent="0.2">
      <c r="D2895" s="190"/>
    </row>
    <row r="2896" spans="4:4" x14ac:dyDescent="0.2">
      <c r="D2896" s="190"/>
    </row>
    <row r="2897" spans="4:4" x14ac:dyDescent="0.2">
      <c r="D2897" s="190"/>
    </row>
    <row r="2898" spans="4:4" x14ac:dyDescent="0.2">
      <c r="D2898" s="190"/>
    </row>
    <row r="2899" spans="4:4" x14ac:dyDescent="0.2">
      <c r="D2899" s="190"/>
    </row>
    <row r="2900" spans="4:4" x14ac:dyDescent="0.2">
      <c r="D2900" s="190"/>
    </row>
    <row r="2901" spans="4:4" x14ac:dyDescent="0.2">
      <c r="D2901" s="190"/>
    </row>
    <row r="2902" spans="4:4" x14ac:dyDescent="0.2">
      <c r="D2902" s="190"/>
    </row>
    <row r="2903" spans="4:4" x14ac:dyDescent="0.2">
      <c r="D2903" s="190"/>
    </row>
    <row r="2904" spans="4:4" x14ac:dyDescent="0.2">
      <c r="D2904" s="190"/>
    </row>
    <row r="2905" spans="4:4" x14ac:dyDescent="0.2">
      <c r="D2905" s="190"/>
    </row>
    <row r="2906" spans="4:4" x14ac:dyDescent="0.2">
      <c r="D2906" s="190"/>
    </row>
    <row r="2907" spans="4:4" x14ac:dyDescent="0.2">
      <c r="D2907" s="190"/>
    </row>
    <row r="2908" spans="4:4" x14ac:dyDescent="0.2">
      <c r="D2908" s="190"/>
    </row>
    <row r="2909" spans="4:4" x14ac:dyDescent="0.2">
      <c r="D2909" s="190"/>
    </row>
    <row r="2910" spans="4:4" x14ac:dyDescent="0.2">
      <c r="D2910" s="190"/>
    </row>
    <row r="2911" spans="4:4" x14ac:dyDescent="0.2">
      <c r="D2911" s="190"/>
    </row>
    <row r="2912" spans="4:4" x14ac:dyDescent="0.2">
      <c r="D2912" s="190"/>
    </row>
    <row r="2913" spans="4:4" x14ac:dyDescent="0.2">
      <c r="D2913" s="190"/>
    </row>
    <row r="2914" spans="4:4" x14ac:dyDescent="0.2">
      <c r="D2914" s="190"/>
    </row>
    <row r="2915" spans="4:4" x14ac:dyDescent="0.2">
      <c r="D2915" s="190"/>
    </row>
    <row r="2916" spans="4:4" x14ac:dyDescent="0.2">
      <c r="D2916" s="190"/>
    </row>
    <row r="2917" spans="4:4" x14ac:dyDescent="0.2">
      <c r="D2917" s="190"/>
    </row>
    <row r="2918" spans="4:4" x14ac:dyDescent="0.2">
      <c r="D2918" s="190"/>
    </row>
    <row r="2919" spans="4:4" x14ac:dyDescent="0.2">
      <c r="D2919" s="190"/>
    </row>
    <row r="2920" spans="4:4" x14ac:dyDescent="0.2">
      <c r="D2920" s="190"/>
    </row>
    <row r="2921" spans="4:4" x14ac:dyDescent="0.2">
      <c r="D2921" s="190"/>
    </row>
    <row r="2922" spans="4:4" x14ac:dyDescent="0.2">
      <c r="D2922" s="190"/>
    </row>
    <row r="2923" spans="4:4" x14ac:dyDescent="0.2">
      <c r="D2923" s="190"/>
    </row>
    <row r="2924" spans="4:4" x14ac:dyDescent="0.2">
      <c r="D2924" s="190"/>
    </row>
    <row r="2925" spans="4:4" x14ac:dyDescent="0.2">
      <c r="D2925" s="190"/>
    </row>
    <row r="2926" spans="4:4" x14ac:dyDescent="0.2">
      <c r="D2926" s="190"/>
    </row>
    <row r="2927" spans="4:4" x14ac:dyDescent="0.2">
      <c r="D2927" s="190"/>
    </row>
    <row r="2928" spans="4:4" x14ac:dyDescent="0.2">
      <c r="D2928" s="190"/>
    </row>
    <row r="2929" spans="4:4" x14ac:dyDescent="0.2">
      <c r="D2929" s="190"/>
    </row>
    <row r="2930" spans="4:4" x14ac:dyDescent="0.2">
      <c r="D2930" s="190"/>
    </row>
    <row r="2931" spans="4:4" x14ac:dyDescent="0.2">
      <c r="D2931" s="190"/>
    </row>
    <row r="2932" spans="4:4" x14ac:dyDescent="0.2">
      <c r="D2932" s="190"/>
    </row>
    <row r="2933" spans="4:4" x14ac:dyDescent="0.2">
      <c r="D2933" s="190"/>
    </row>
    <row r="2934" spans="4:4" x14ac:dyDescent="0.2">
      <c r="D2934" s="190"/>
    </row>
    <row r="2935" spans="4:4" x14ac:dyDescent="0.2">
      <c r="D2935" s="190"/>
    </row>
    <row r="2936" spans="4:4" x14ac:dyDescent="0.2">
      <c r="D2936" s="190"/>
    </row>
    <row r="2937" spans="4:4" x14ac:dyDescent="0.2">
      <c r="D2937" s="190"/>
    </row>
    <row r="2938" spans="4:4" x14ac:dyDescent="0.2">
      <c r="D2938" s="190"/>
    </row>
    <row r="2939" spans="4:4" x14ac:dyDescent="0.2">
      <c r="D2939" s="190"/>
    </row>
    <row r="2940" spans="4:4" x14ac:dyDescent="0.2">
      <c r="D2940" s="190"/>
    </row>
    <row r="2941" spans="4:4" x14ac:dyDescent="0.2">
      <c r="D2941" s="190"/>
    </row>
    <row r="2942" spans="4:4" x14ac:dyDescent="0.2">
      <c r="D2942" s="190"/>
    </row>
    <row r="2943" spans="4:4" x14ac:dyDescent="0.2">
      <c r="D2943" s="190"/>
    </row>
    <row r="2944" spans="4:4" x14ac:dyDescent="0.2">
      <c r="D2944" s="190"/>
    </row>
    <row r="2945" spans="4:4" x14ac:dyDescent="0.2">
      <c r="D2945" s="190"/>
    </row>
    <row r="2946" spans="4:4" x14ac:dyDescent="0.2">
      <c r="D2946" s="190"/>
    </row>
    <row r="2947" spans="4:4" x14ac:dyDescent="0.2">
      <c r="D2947" s="190"/>
    </row>
    <row r="2948" spans="4:4" x14ac:dyDescent="0.2">
      <c r="D2948" s="190"/>
    </row>
    <row r="2949" spans="4:4" x14ac:dyDescent="0.2">
      <c r="D2949" s="190"/>
    </row>
    <row r="2950" spans="4:4" x14ac:dyDescent="0.2">
      <c r="D2950" s="190"/>
    </row>
    <row r="2951" spans="4:4" x14ac:dyDescent="0.2">
      <c r="D2951" s="190"/>
    </row>
    <row r="2952" spans="4:4" x14ac:dyDescent="0.2">
      <c r="D2952" s="190"/>
    </row>
    <row r="2953" spans="4:4" x14ac:dyDescent="0.2">
      <c r="D2953" s="190"/>
    </row>
    <row r="2954" spans="4:4" x14ac:dyDescent="0.2">
      <c r="D2954" s="190"/>
    </row>
    <row r="2955" spans="4:4" x14ac:dyDescent="0.2">
      <c r="D2955" s="190"/>
    </row>
    <row r="2956" spans="4:4" x14ac:dyDescent="0.2">
      <c r="D2956" s="190"/>
    </row>
    <row r="2957" spans="4:4" x14ac:dyDescent="0.2">
      <c r="D2957" s="190"/>
    </row>
    <row r="2958" spans="4:4" x14ac:dyDescent="0.2">
      <c r="D2958" s="190"/>
    </row>
    <row r="2959" spans="4:4" x14ac:dyDescent="0.2">
      <c r="D2959" s="190"/>
    </row>
    <row r="2960" spans="4:4" x14ac:dyDescent="0.2">
      <c r="D2960" s="190"/>
    </row>
    <row r="2961" spans="4:4" x14ac:dyDescent="0.2">
      <c r="D2961" s="190"/>
    </row>
    <row r="2962" spans="4:4" x14ac:dyDescent="0.2">
      <c r="D2962" s="190"/>
    </row>
    <row r="2963" spans="4:4" x14ac:dyDescent="0.2">
      <c r="D2963" s="190"/>
    </row>
    <row r="2964" spans="4:4" x14ac:dyDescent="0.2">
      <c r="D2964" s="190"/>
    </row>
    <row r="2965" spans="4:4" x14ac:dyDescent="0.2">
      <c r="D2965" s="190"/>
    </row>
    <row r="2966" spans="4:4" x14ac:dyDescent="0.2">
      <c r="D2966" s="190"/>
    </row>
    <row r="2967" spans="4:4" x14ac:dyDescent="0.2">
      <c r="D2967" s="190"/>
    </row>
    <row r="2968" spans="4:4" x14ac:dyDescent="0.2">
      <c r="D2968" s="190"/>
    </row>
    <row r="2969" spans="4:4" x14ac:dyDescent="0.2">
      <c r="D2969" s="190"/>
    </row>
    <row r="2970" spans="4:4" x14ac:dyDescent="0.2">
      <c r="D2970" s="190"/>
    </row>
    <row r="2971" spans="4:4" x14ac:dyDescent="0.2">
      <c r="D2971" s="190"/>
    </row>
    <row r="2972" spans="4:4" x14ac:dyDescent="0.2">
      <c r="D2972" s="190"/>
    </row>
    <row r="2973" spans="4:4" x14ac:dyDescent="0.2">
      <c r="D2973" s="190"/>
    </row>
    <row r="2974" spans="4:4" x14ac:dyDescent="0.2">
      <c r="D2974" s="190"/>
    </row>
    <row r="2975" spans="4:4" x14ac:dyDescent="0.2">
      <c r="D2975" s="190"/>
    </row>
    <row r="2976" spans="4:4" x14ac:dyDescent="0.2">
      <c r="D2976" s="190"/>
    </row>
    <row r="2977" spans="4:4" x14ac:dyDescent="0.2">
      <c r="D2977" s="190"/>
    </row>
    <row r="2978" spans="4:4" x14ac:dyDescent="0.2">
      <c r="D2978" s="190"/>
    </row>
    <row r="2979" spans="4:4" x14ac:dyDescent="0.2">
      <c r="D2979" s="190"/>
    </row>
    <row r="2980" spans="4:4" x14ac:dyDescent="0.2">
      <c r="D2980" s="190"/>
    </row>
    <row r="2981" spans="4:4" x14ac:dyDescent="0.2">
      <c r="D2981" s="190"/>
    </row>
    <row r="2982" spans="4:4" x14ac:dyDescent="0.2">
      <c r="D2982" s="190"/>
    </row>
    <row r="2983" spans="4:4" x14ac:dyDescent="0.2">
      <c r="D2983" s="190"/>
    </row>
    <row r="2984" spans="4:4" x14ac:dyDescent="0.2">
      <c r="D2984" s="190"/>
    </row>
    <row r="2985" spans="4:4" x14ac:dyDescent="0.2">
      <c r="D2985" s="190"/>
    </row>
    <row r="2986" spans="4:4" x14ac:dyDescent="0.2">
      <c r="D2986" s="190"/>
    </row>
    <row r="2987" spans="4:4" x14ac:dyDescent="0.2">
      <c r="D2987" s="190"/>
    </row>
    <row r="2988" spans="4:4" x14ac:dyDescent="0.2">
      <c r="D2988" s="190"/>
    </row>
    <row r="2989" spans="4:4" x14ac:dyDescent="0.2">
      <c r="D2989" s="190"/>
    </row>
    <row r="2990" spans="4:4" x14ac:dyDescent="0.2">
      <c r="D2990" s="190"/>
    </row>
    <row r="2991" spans="4:4" x14ac:dyDescent="0.2">
      <c r="D2991" s="190"/>
    </row>
    <row r="2992" spans="4:4" x14ac:dyDescent="0.2">
      <c r="D2992" s="190"/>
    </row>
    <row r="2993" spans="4:4" x14ac:dyDescent="0.2">
      <c r="D2993" s="190"/>
    </row>
    <row r="2994" spans="4:4" x14ac:dyDescent="0.2">
      <c r="D2994" s="190"/>
    </row>
    <row r="2995" spans="4:4" x14ac:dyDescent="0.2">
      <c r="D2995" s="190"/>
    </row>
    <row r="2996" spans="4:4" x14ac:dyDescent="0.2">
      <c r="D2996" s="190"/>
    </row>
    <row r="2997" spans="4:4" x14ac:dyDescent="0.2">
      <c r="D2997" s="190"/>
    </row>
    <row r="2998" spans="4:4" x14ac:dyDescent="0.2">
      <c r="D2998" s="190"/>
    </row>
    <row r="2999" spans="4:4" x14ac:dyDescent="0.2">
      <c r="D2999" s="190"/>
    </row>
    <row r="3000" spans="4:4" x14ac:dyDescent="0.2">
      <c r="D3000" s="190"/>
    </row>
    <row r="3001" spans="4:4" x14ac:dyDescent="0.2">
      <c r="D3001" s="190"/>
    </row>
    <row r="3002" spans="4:4" x14ac:dyDescent="0.2">
      <c r="D3002" s="190"/>
    </row>
    <row r="3003" spans="4:4" x14ac:dyDescent="0.2">
      <c r="D3003" s="190"/>
    </row>
    <row r="3004" spans="4:4" x14ac:dyDescent="0.2">
      <c r="D3004" s="190"/>
    </row>
    <row r="3005" spans="4:4" x14ac:dyDescent="0.2">
      <c r="D3005" s="190"/>
    </row>
    <row r="3006" spans="4:4" x14ac:dyDescent="0.2">
      <c r="D3006" s="190"/>
    </row>
    <row r="3007" spans="4:4" x14ac:dyDescent="0.2">
      <c r="D3007" s="190"/>
    </row>
    <row r="3008" spans="4:4" x14ac:dyDescent="0.2">
      <c r="D3008" s="190"/>
    </row>
    <row r="3009" spans="4:4" x14ac:dyDescent="0.2">
      <c r="D3009" s="190"/>
    </row>
    <row r="3010" spans="4:4" x14ac:dyDescent="0.2">
      <c r="D3010" s="190"/>
    </row>
    <row r="3011" spans="4:4" x14ac:dyDescent="0.2">
      <c r="D3011" s="190"/>
    </row>
    <row r="3012" spans="4:4" x14ac:dyDescent="0.2">
      <c r="D3012" s="190"/>
    </row>
    <row r="3013" spans="4:4" x14ac:dyDescent="0.2">
      <c r="D3013" s="190"/>
    </row>
    <row r="3014" spans="4:4" x14ac:dyDescent="0.2">
      <c r="D3014" s="190"/>
    </row>
    <row r="3015" spans="4:4" x14ac:dyDescent="0.2">
      <c r="D3015" s="190"/>
    </row>
    <row r="3016" spans="4:4" x14ac:dyDescent="0.2">
      <c r="D3016" s="190"/>
    </row>
    <row r="3017" spans="4:4" x14ac:dyDescent="0.2">
      <c r="D3017" s="190"/>
    </row>
    <row r="3018" spans="4:4" x14ac:dyDescent="0.2">
      <c r="D3018" s="190"/>
    </row>
    <row r="3019" spans="4:4" x14ac:dyDescent="0.2">
      <c r="D3019" s="190"/>
    </row>
    <row r="3020" spans="4:4" x14ac:dyDescent="0.2">
      <c r="D3020" s="190"/>
    </row>
    <row r="3021" spans="4:4" x14ac:dyDescent="0.2">
      <c r="D3021" s="190"/>
    </row>
    <row r="3022" spans="4:4" x14ac:dyDescent="0.2">
      <c r="D3022" s="190"/>
    </row>
    <row r="3023" spans="4:4" x14ac:dyDescent="0.2">
      <c r="D3023" s="190"/>
    </row>
    <row r="3024" spans="4:4" x14ac:dyDescent="0.2">
      <c r="D3024" s="190"/>
    </row>
    <row r="3025" spans="4:4" x14ac:dyDescent="0.2">
      <c r="D3025" s="190"/>
    </row>
    <row r="3026" spans="4:4" x14ac:dyDescent="0.2">
      <c r="D3026" s="190"/>
    </row>
    <row r="3027" spans="4:4" x14ac:dyDescent="0.2">
      <c r="D3027" s="190"/>
    </row>
    <row r="3028" spans="4:4" x14ac:dyDescent="0.2">
      <c r="D3028" s="190"/>
    </row>
    <row r="3029" spans="4:4" x14ac:dyDescent="0.2">
      <c r="D3029" s="190"/>
    </row>
    <row r="3030" spans="4:4" x14ac:dyDescent="0.2">
      <c r="D3030" s="190"/>
    </row>
    <row r="3031" spans="4:4" x14ac:dyDescent="0.2">
      <c r="D3031" s="190"/>
    </row>
    <row r="3032" spans="4:4" x14ac:dyDescent="0.2">
      <c r="D3032" s="190"/>
    </row>
    <row r="3033" spans="4:4" x14ac:dyDescent="0.2">
      <c r="D3033" s="190"/>
    </row>
    <row r="3034" spans="4:4" x14ac:dyDescent="0.2">
      <c r="D3034" s="190"/>
    </row>
    <row r="3035" spans="4:4" x14ac:dyDescent="0.2">
      <c r="D3035" s="190"/>
    </row>
    <row r="3036" spans="4:4" x14ac:dyDescent="0.2">
      <c r="D3036" s="190"/>
    </row>
    <row r="3037" spans="4:4" x14ac:dyDescent="0.2">
      <c r="D3037" s="190"/>
    </row>
    <row r="3038" spans="4:4" x14ac:dyDescent="0.2">
      <c r="D3038" s="190"/>
    </row>
    <row r="3039" spans="4:4" x14ac:dyDescent="0.2">
      <c r="D3039" s="190"/>
    </row>
    <row r="3040" spans="4:4" x14ac:dyDescent="0.2">
      <c r="D3040" s="190"/>
    </row>
    <row r="3041" spans="4:4" x14ac:dyDescent="0.2">
      <c r="D3041" s="190"/>
    </row>
    <row r="3042" spans="4:4" x14ac:dyDescent="0.2">
      <c r="D3042" s="190"/>
    </row>
    <row r="3043" spans="4:4" x14ac:dyDescent="0.2">
      <c r="D3043" s="190"/>
    </row>
    <row r="3044" spans="4:4" x14ac:dyDescent="0.2">
      <c r="D3044" s="190"/>
    </row>
    <row r="3045" spans="4:4" x14ac:dyDescent="0.2">
      <c r="D3045" s="190"/>
    </row>
    <row r="3046" spans="4:4" x14ac:dyDescent="0.2">
      <c r="D3046" s="190"/>
    </row>
    <row r="3047" spans="4:4" x14ac:dyDescent="0.2">
      <c r="D3047" s="190"/>
    </row>
    <row r="3048" spans="4:4" x14ac:dyDescent="0.2">
      <c r="D3048" s="190"/>
    </row>
    <row r="3049" spans="4:4" x14ac:dyDescent="0.2">
      <c r="D3049" s="190"/>
    </row>
    <row r="3050" spans="4:4" x14ac:dyDescent="0.2">
      <c r="D3050" s="190"/>
    </row>
    <row r="3051" spans="4:4" x14ac:dyDescent="0.2">
      <c r="D3051" s="190"/>
    </row>
    <row r="3052" spans="4:4" x14ac:dyDescent="0.2">
      <c r="D3052" s="190"/>
    </row>
    <row r="3053" spans="4:4" x14ac:dyDescent="0.2">
      <c r="D3053" s="190"/>
    </row>
    <row r="3054" spans="4:4" x14ac:dyDescent="0.2">
      <c r="D3054" s="190"/>
    </row>
    <row r="3055" spans="4:4" x14ac:dyDescent="0.2">
      <c r="D3055" s="190"/>
    </row>
    <row r="3056" spans="4:4" x14ac:dyDescent="0.2">
      <c r="D3056" s="190"/>
    </row>
    <row r="3057" spans="4:4" x14ac:dyDescent="0.2">
      <c r="D3057" s="190"/>
    </row>
    <row r="3058" spans="4:4" x14ac:dyDescent="0.2">
      <c r="D3058" s="190"/>
    </row>
    <row r="3059" spans="4:4" x14ac:dyDescent="0.2">
      <c r="D3059" s="190"/>
    </row>
    <row r="3060" spans="4:4" x14ac:dyDescent="0.2">
      <c r="D3060" s="190"/>
    </row>
    <row r="3061" spans="4:4" x14ac:dyDescent="0.2">
      <c r="D3061" s="190"/>
    </row>
    <row r="3062" spans="4:4" x14ac:dyDescent="0.2">
      <c r="D3062" s="190"/>
    </row>
    <row r="3063" spans="4:4" x14ac:dyDescent="0.2">
      <c r="D3063" s="190"/>
    </row>
    <row r="3064" spans="4:4" x14ac:dyDescent="0.2">
      <c r="D3064" s="190"/>
    </row>
    <row r="3065" spans="4:4" x14ac:dyDescent="0.2">
      <c r="D3065" s="190"/>
    </row>
    <row r="3066" spans="4:4" x14ac:dyDescent="0.2">
      <c r="D3066" s="190"/>
    </row>
    <row r="3067" spans="4:4" x14ac:dyDescent="0.2">
      <c r="D3067" s="190"/>
    </row>
    <row r="3068" spans="4:4" x14ac:dyDescent="0.2">
      <c r="D3068" s="190"/>
    </row>
    <row r="3069" spans="4:4" x14ac:dyDescent="0.2">
      <c r="D3069" s="190"/>
    </row>
    <row r="3070" spans="4:4" x14ac:dyDescent="0.2">
      <c r="D3070" s="190"/>
    </row>
    <row r="3071" spans="4:4" x14ac:dyDescent="0.2">
      <c r="D3071" s="190"/>
    </row>
    <row r="3072" spans="4:4" x14ac:dyDescent="0.2">
      <c r="D3072" s="190"/>
    </row>
    <row r="3073" spans="4:4" x14ac:dyDescent="0.2">
      <c r="D3073" s="190"/>
    </row>
    <row r="3074" spans="4:4" x14ac:dyDescent="0.2">
      <c r="D3074" s="190"/>
    </row>
    <row r="3075" spans="4:4" x14ac:dyDescent="0.2">
      <c r="D3075" s="190"/>
    </row>
    <row r="3076" spans="4:4" x14ac:dyDescent="0.2">
      <c r="D3076" s="190"/>
    </row>
    <row r="3077" spans="4:4" x14ac:dyDescent="0.2">
      <c r="D3077" s="190"/>
    </row>
    <row r="3078" spans="4:4" x14ac:dyDescent="0.2">
      <c r="D3078" s="190"/>
    </row>
    <row r="3079" spans="4:4" x14ac:dyDescent="0.2">
      <c r="D3079" s="190"/>
    </row>
    <row r="3080" spans="4:4" x14ac:dyDescent="0.2">
      <c r="D3080" s="190"/>
    </row>
    <row r="3081" spans="4:4" x14ac:dyDescent="0.2">
      <c r="D3081" s="190"/>
    </row>
    <row r="3082" spans="4:4" x14ac:dyDescent="0.2">
      <c r="D3082" s="190"/>
    </row>
    <row r="3083" spans="4:4" x14ac:dyDescent="0.2">
      <c r="D3083" s="190"/>
    </row>
    <row r="3084" spans="4:4" x14ac:dyDescent="0.2">
      <c r="D3084" s="190"/>
    </row>
    <row r="3085" spans="4:4" x14ac:dyDescent="0.2">
      <c r="D3085" s="190"/>
    </row>
    <row r="3086" spans="4:4" x14ac:dyDescent="0.2">
      <c r="D3086" s="190"/>
    </row>
    <row r="3087" spans="4:4" x14ac:dyDescent="0.2">
      <c r="D3087" s="190"/>
    </row>
    <row r="3088" spans="4:4" x14ac:dyDescent="0.2">
      <c r="D3088" s="190"/>
    </row>
    <row r="3089" spans="4:4" x14ac:dyDescent="0.2">
      <c r="D3089" s="190"/>
    </row>
    <row r="3090" spans="4:4" x14ac:dyDescent="0.2">
      <c r="D3090" s="190"/>
    </row>
    <row r="3091" spans="4:4" x14ac:dyDescent="0.2">
      <c r="D3091" s="190"/>
    </row>
    <row r="3092" spans="4:4" x14ac:dyDescent="0.2">
      <c r="D3092" s="190"/>
    </row>
    <row r="3093" spans="4:4" x14ac:dyDescent="0.2">
      <c r="D3093" s="190"/>
    </row>
    <row r="3094" spans="4:4" x14ac:dyDescent="0.2">
      <c r="D3094" s="190"/>
    </row>
    <row r="3095" spans="4:4" x14ac:dyDescent="0.2">
      <c r="D3095" s="190"/>
    </row>
    <row r="3096" spans="4:4" x14ac:dyDescent="0.2">
      <c r="D3096" s="190"/>
    </row>
    <row r="3097" spans="4:4" x14ac:dyDescent="0.2">
      <c r="D3097" s="190"/>
    </row>
    <row r="3098" spans="4:4" x14ac:dyDescent="0.2">
      <c r="D3098" s="190"/>
    </row>
    <row r="3099" spans="4:4" x14ac:dyDescent="0.2">
      <c r="D3099" s="190"/>
    </row>
    <row r="3100" spans="4:4" x14ac:dyDescent="0.2">
      <c r="D3100" s="190"/>
    </row>
    <row r="3101" spans="4:4" x14ac:dyDescent="0.2">
      <c r="D3101" s="190"/>
    </row>
    <row r="3102" spans="4:4" x14ac:dyDescent="0.2">
      <c r="D3102" s="190"/>
    </row>
    <row r="3103" spans="4:4" x14ac:dyDescent="0.2">
      <c r="D3103" s="190"/>
    </row>
    <row r="3104" spans="4:4" x14ac:dyDescent="0.2">
      <c r="D3104" s="190"/>
    </row>
    <row r="3105" spans="4:4" x14ac:dyDescent="0.2">
      <c r="D3105" s="190"/>
    </row>
    <row r="3106" spans="4:4" x14ac:dyDescent="0.2">
      <c r="D3106" s="190"/>
    </row>
    <row r="3107" spans="4:4" x14ac:dyDescent="0.2">
      <c r="D3107" s="190"/>
    </row>
    <row r="3108" spans="4:4" x14ac:dyDescent="0.2">
      <c r="D3108" s="190"/>
    </row>
    <row r="3109" spans="4:4" x14ac:dyDescent="0.2">
      <c r="D3109" s="190"/>
    </row>
    <row r="3110" spans="4:4" x14ac:dyDescent="0.2">
      <c r="D3110" s="190"/>
    </row>
    <row r="3111" spans="4:4" x14ac:dyDescent="0.2">
      <c r="D3111" s="190"/>
    </row>
    <row r="3112" spans="4:4" x14ac:dyDescent="0.2">
      <c r="D3112" s="190"/>
    </row>
    <row r="3113" spans="4:4" x14ac:dyDescent="0.2">
      <c r="D3113" s="190"/>
    </row>
    <row r="3114" spans="4:4" x14ac:dyDescent="0.2">
      <c r="D3114" s="190"/>
    </row>
    <row r="3115" spans="4:4" x14ac:dyDescent="0.2">
      <c r="D3115" s="190"/>
    </row>
    <row r="3116" spans="4:4" x14ac:dyDescent="0.2">
      <c r="D3116" s="190"/>
    </row>
    <row r="3117" spans="4:4" x14ac:dyDescent="0.2">
      <c r="D3117" s="190"/>
    </row>
    <row r="3118" spans="4:4" x14ac:dyDescent="0.2">
      <c r="D3118" s="190"/>
    </row>
    <row r="3119" spans="4:4" x14ac:dyDescent="0.2">
      <c r="D3119" s="190"/>
    </row>
    <row r="3120" spans="4:4" x14ac:dyDescent="0.2">
      <c r="D3120" s="190"/>
    </row>
    <row r="3121" spans="4:4" x14ac:dyDescent="0.2">
      <c r="D3121" s="190"/>
    </row>
    <row r="3122" spans="4:4" x14ac:dyDescent="0.2">
      <c r="D3122" s="190"/>
    </row>
    <row r="3123" spans="4:4" x14ac:dyDescent="0.2">
      <c r="D3123" s="190"/>
    </row>
    <row r="3124" spans="4:4" x14ac:dyDescent="0.2">
      <c r="D3124" s="190"/>
    </row>
    <row r="3125" spans="4:4" x14ac:dyDescent="0.2">
      <c r="D3125" s="190"/>
    </row>
    <row r="3126" spans="4:4" x14ac:dyDescent="0.2">
      <c r="D3126" s="190"/>
    </row>
    <row r="3127" spans="4:4" x14ac:dyDescent="0.2">
      <c r="D3127" s="190"/>
    </row>
    <row r="3128" spans="4:4" x14ac:dyDescent="0.2">
      <c r="D3128" s="190"/>
    </row>
    <row r="3129" spans="4:4" x14ac:dyDescent="0.2">
      <c r="D3129" s="190"/>
    </row>
    <row r="3130" spans="4:4" x14ac:dyDescent="0.2">
      <c r="D3130" s="190"/>
    </row>
    <row r="3131" spans="4:4" x14ac:dyDescent="0.2">
      <c r="D3131" s="190"/>
    </row>
    <row r="3132" spans="4:4" x14ac:dyDescent="0.2">
      <c r="D3132" s="190"/>
    </row>
    <row r="3133" spans="4:4" x14ac:dyDescent="0.2">
      <c r="D3133" s="190"/>
    </row>
    <row r="3134" spans="4:4" x14ac:dyDescent="0.2">
      <c r="D3134" s="190"/>
    </row>
    <row r="3135" spans="4:4" x14ac:dyDescent="0.2">
      <c r="D3135" s="190"/>
    </row>
    <row r="3136" spans="4:4" x14ac:dyDescent="0.2">
      <c r="D3136" s="190"/>
    </row>
    <row r="3137" spans="4:4" x14ac:dyDescent="0.2">
      <c r="D3137" s="190"/>
    </row>
    <row r="3138" spans="4:4" x14ac:dyDescent="0.2">
      <c r="D3138" s="190"/>
    </row>
    <row r="3139" spans="4:4" x14ac:dyDescent="0.2">
      <c r="D3139" s="190"/>
    </row>
    <row r="3140" spans="4:4" x14ac:dyDescent="0.2">
      <c r="D3140" s="190"/>
    </row>
    <row r="3141" spans="4:4" x14ac:dyDescent="0.2">
      <c r="D3141" s="190"/>
    </row>
    <row r="3142" spans="4:4" x14ac:dyDescent="0.2">
      <c r="D3142" s="190"/>
    </row>
    <row r="3143" spans="4:4" x14ac:dyDescent="0.2">
      <c r="D3143" s="190"/>
    </row>
    <row r="3144" spans="4:4" x14ac:dyDescent="0.2">
      <c r="D3144" s="190"/>
    </row>
    <row r="3145" spans="4:4" x14ac:dyDescent="0.2">
      <c r="D3145" s="190"/>
    </row>
    <row r="3146" spans="4:4" x14ac:dyDescent="0.2">
      <c r="D3146" s="190"/>
    </row>
    <row r="3147" spans="4:4" x14ac:dyDescent="0.2">
      <c r="D3147" s="190"/>
    </row>
    <row r="3148" spans="4:4" x14ac:dyDescent="0.2">
      <c r="D3148" s="190"/>
    </row>
    <row r="3149" spans="4:4" x14ac:dyDescent="0.2">
      <c r="D3149" s="190"/>
    </row>
    <row r="3150" spans="4:4" x14ac:dyDescent="0.2">
      <c r="D3150" s="190"/>
    </row>
    <row r="3151" spans="4:4" x14ac:dyDescent="0.2">
      <c r="D3151" s="190"/>
    </row>
    <row r="3152" spans="4:4" x14ac:dyDescent="0.2">
      <c r="D3152" s="190"/>
    </row>
    <row r="3153" spans="4:4" x14ac:dyDescent="0.2">
      <c r="D3153" s="190"/>
    </row>
    <row r="3154" spans="4:4" x14ac:dyDescent="0.2">
      <c r="D3154" s="190"/>
    </row>
    <row r="3155" spans="4:4" x14ac:dyDescent="0.2">
      <c r="D3155" s="190"/>
    </row>
    <row r="3156" spans="4:4" x14ac:dyDescent="0.2">
      <c r="D3156" s="190"/>
    </row>
    <row r="3157" spans="4:4" x14ac:dyDescent="0.2">
      <c r="D3157" s="190"/>
    </row>
    <row r="3158" spans="4:4" x14ac:dyDescent="0.2">
      <c r="D3158" s="190"/>
    </row>
    <row r="3159" spans="4:4" x14ac:dyDescent="0.2">
      <c r="D3159" s="190"/>
    </row>
    <row r="3160" spans="4:4" x14ac:dyDescent="0.2">
      <c r="D3160" s="190"/>
    </row>
    <row r="3161" spans="4:4" x14ac:dyDescent="0.2">
      <c r="D3161" s="190"/>
    </row>
    <row r="3162" spans="4:4" x14ac:dyDescent="0.2">
      <c r="D3162" s="190"/>
    </row>
    <row r="3163" spans="4:4" x14ac:dyDescent="0.2">
      <c r="D3163" s="190"/>
    </row>
    <row r="3164" spans="4:4" x14ac:dyDescent="0.2">
      <c r="D3164" s="190"/>
    </row>
    <row r="3165" spans="4:4" x14ac:dyDescent="0.2">
      <c r="D3165" s="190"/>
    </row>
    <row r="3166" spans="4:4" x14ac:dyDescent="0.2">
      <c r="D3166" s="190"/>
    </row>
    <row r="3167" spans="4:4" x14ac:dyDescent="0.2">
      <c r="D3167" s="190"/>
    </row>
    <row r="3168" spans="4:4" x14ac:dyDescent="0.2">
      <c r="D3168" s="190"/>
    </row>
    <row r="3169" spans="4:4" x14ac:dyDescent="0.2">
      <c r="D3169" s="190"/>
    </row>
    <row r="3170" spans="4:4" x14ac:dyDescent="0.2">
      <c r="D3170" s="190"/>
    </row>
    <row r="3171" spans="4:4" x14ac:dyDescent="0.2">
      <c r="D3171" s="190"/>
    </row>
    <row r="3172" spans="4:4" x14ac:dyDescent="0.2">
      <c r="D3172" s="190"/>
    </row>
    <row r="3173" spans="4:4" x14ac:dyDescent="0.2">
      <c r="D3173" s="190"/>
    </row>
    <row r="3174" spans="4:4" x14ac:dyDescent="0.2">
      <c r="D3174" s="190"/>
    </row>
    <row r="3175" spans="4:4" x14ac:dyDescent="0.2">
      <c r="D3175" s="190"/>
    </row>
    <row r="3176" spans="4:4" x14ac:dyDescent="0.2">
      <c r="D3176" s="190"/>
    </row>
    <row r="3177" spans="4:4" x14ac:dyDescent="0.2">
      <c r="D3177" s="190"/>
    </row>
    <row r="3178" spans="4:4" x14ac:dyDescent="0.2">
      <c r="D3178" s="190"/>
    </row>
    <row r="3179" spans="4:4" x14ac:dyDescent="0.2">
      <c r="D3179" s="190"/>
    </row>
    <row r="3180" spans="4:4" x14ac:dyDescent="0.2">
      <c r="D3180" s="190"/>
    </row>
    <row r="3181" spans="4:4" x14ac:dyDescent="0.2">
      <c r="D3181" s="190"/>
    </row>
    <row r="3182" spans="4:4" x14ac:dyDescent="0.2">
      <c r="D3182" s="190"/>
    </row>
    <row r="3183" spans="4:4" x14ac:dyDescent="0.2">
      <c r="D3183" s="190"/>
    </row>
    <row r="3184" spans="4:4" x14ac:dyDescent="0.2">
      <c r="D3184" s="190"/>
    </row>
    <row r="3185" spans="4:4" x14ac:dyDescent="0.2">
      <c r="D3185" s="190"/>
    </row>
    <row r="3186" spans="4:4" x14ac:dyDescent="0.2">
      <c r="D3186" s="190"/>
    </row>
    <row r="3187" spans="4:4" x14ac:dyDescent="0.2">
      <c r="D3187" s="190"/>
    </row>
    <row r="3188" spans="4:4" x14ac:dyDescent="0.2">
      <c r="D3188" s="190"/>
    </row>
    <row r="3189" spans="4:4" x14ac:dyDescent="0.2">
      <c r="D3189" s="190"/>
    </row>
    <row r="3190" spans="4:4" x14ac:dyDescent="0.2">
      <c r="D3190" s="190"/>
    </row>
    <row r="3191" spans="4:4" x14ac:dyDescent="0.2">
      <c r="D3191" s="190"/>
    </row>
    <row r="3192" spans="4:4" x14ac:dyDescent="0.2">
      <c r="D3192" s="190"/>
    </row>
    <row r="3193" spans="4:4" x14ac:dyDescent="0.2">
      <c r="D3193" s="190"/>
    </row>
    <row r="3194" spans="4:4" x14ac:dyDescent="0.2">
      <c r="D3194" s="190"/>
    </row>
    <row r="3195" spans="4:4" x14ac:dyDescent="0.2">
      <c r="D3195" s="190"/>
    </row>
    <row r="3196" spans="4:4" x14ac:dyDescent="0.2">
      <c r="D3196" s="190"/>
    </row>
    <row r="3197" spans="4:4" x14ac:dyDescent="0.2">
      <c r="D3197" s="190"/>
    </row>
    <row r="3198" spans="4:4" x14ac:dyDescent="0.2">
      <c r="D3198" s="190"/>
    </row>
    <row r="3199" spans="4:4" x14ac:dyDescent="0.2">
      <c r="D3199" s="190"/>
    </row>
    <row r="3200" spans="4:4" x14ac:dyDescent="0.2">
      <c r="D3200" s="190"/>
    </row>
    <row r="3201" spans="4:4" x14ac:dyDescent="0.2">
      <c r="D3201" s="190"/>
    </row>
    <row r="3202" spans="4:4" x14ac:dyDescent="0.2">
      <c r="D3202" s="190"/>
    </row>
    <row r="3203" spans="4:4" x14ac:dyDescent="0.2">
      <c r="D3203" s="190"/>
    </row>
    <row r="3204" spans="4:4" x14ac:dyDescent="0.2">
      <c r="D3204" s="190"/>
    </row>
    <row r="3205" spans="4:4" x14ac:dyDescent="0.2">
      <c r="D3205" s="190"/>
    </row>
    <row r="3206" spans="4:4" x14ac:dyDescent="0.2">
      <c r="D3206" s="190"/>
    </row>
    <row r="3207" spans="4:4" x14ac:dyDescent="0.2">
      <c r="D3207" s="190"/>
    </row>
    <row r="3208" spans="4:4" x14ac:dyDescent="0.2">
      <c r="D3208" s="190"/>
    </row>
    <row r="3209" spans="4:4" x14ac:dyDescent="0.2">
      <c r="D3209" s="190"/>
    </row>
    <row r="3210" spans="4:4" x14ac:dyDescent="0.2">
      <c r="D3210" s="190"/>
    </row>
    <row r="3211" spans="4:4" x14ac:dyDescent="0.2">
      <c r="D3211" s="190"/>
    </row>
    <row r="3212" spans="4:4" x14ac:dyDescent="0.2">
      <c r="D3212" s="190"/>
    </row>
    <row r="3213" spans="4:4" x14ac:dyDescent="0.2">
      <c r="D3213" s="190"/>
    </row>
    <row r="3214" spans="4:4" x14ac:dyDescent="0.2">
      <c r="D3214" s="190"/>
    </row>
    <row r="3215" spans="4:4" x14ac:dyDescent="0.2">
      <c r="D3215" s="190"/>
    </row>
    <row r="3216" spans="4:4" x14ac:dyDescent="0.2">
      <c r="D3216" s="190"/>
    </row>
    <row r="3217" spans="4:4" x14ac:dyDescent="0.2">
      <c r="D3217" s="190"/>
    </row>
    <row r="3218" spans="4:4" x14ac:dyDescent="0.2">
      <c r="D3218" s="190"/>
    </row>
    <row r="3219" spans="4:4" x14ac:dyDescent="0.2">
      <c r="D3219" s="190"/>
    </row>
    <row r="3220" spans="4:4" x14ac:dyDescent="0.2">
      <c r="D3220" s="190"/>
    </row>
    <row r="3221" spans="4:4" x14ac:dyDescent="0.2">
      <c r="D3221" s="190"/>
    </row>
    <row r="3222" spans="4:4" x14ac:dyDescent="0.2">
      <c r="D3222" s="190"/>
    </row>
    <row r="3223" spans="4:4" x14ac:dyDescent="0.2">
      <c r="D3223" s="190"/>
    </row>
    <row r="3224" spans="4:4" x14ac:dyDescent="0.2">
      <c r="D3224" s="190"/>
    </row>
    <row r="3225" spans="4:4" x14ac:dyDescent="0.2">
      <c r="D3225" s="190"/>
    </row>
    <row r="3226" spans="4:4" x14ac:dyDescent="0.2">
      <c r="D3226" s="190"/>
    </row>
    <row r="3227" spans="4:4" x14ac:dyDescent="0.2">
      <c r="D3227" s="190"/>
    </row>
    <row r="3228" spans="4:4" x14ac:dyDescent="0.2">
      <c r="D3228" s="190"/>
    </row>
    <row r="3229" spans="4:4" x14ac:dyDescent="0.2">
      <c r="D3229" s="190"/>
    </row>
    <row r="3230" spans="4:4" x14ac:dyDescent="0.2">
      <c r="D3230" s="190"/>
    </row>
    <row r="3231" spans="4:4" x14ac:dyDescent="0.2">
      <c r="D3231" s="190"/>
    </row>
    <row r="3232" spans="4:4" x14ac:dyDescent="0.2">
      <c r="D3232" s="190"/>
    </row>
    <row r="3233" spans="4:4" x14ac:dyDescent="0.2">
      <c r="D3233" s="190"/>
    </row>
    <row r="3234" spans="4:4" x14ac:dyDescent="0.2">
      <c r="D3234" s="190"/>
    </row>
    <row r="3235" spans="4:4" x14ac:dyDescent="0.2">
      <c r="D3235" s="190"/>
    </row>
    <row r="3236" spans="4:4" x14ac:dyDescent="0.2">
      <c r="D3236" s="190"/>
    </row>
    <row r="3237" spans="4:4" x14ac:dyDescent="0.2">
      <c r="D3237" s="190"/>
    </row>
    <row r="3238" spans="4:4" x14ac:dyDescent="0.2">
      <c r="D3238" s="190"/>
    </row>
    <row r="3239" spans="4:4" x14ac:dyDescent="0.2">
      <c r="D3239" s="190"/>
    </row>
    <row r="3240" spans="4:4" x14ac:dyDescent="0.2">
      <c r="D3240" s="190"/>
    </row>
    <row r="3241" spans="4:4" x14ac:dyDescent="0.2">
      <c r="D3241" s="190"/>
    </row>
    <row r="3242" spans="4:4" x14ac:dyDescent="0.2">
      <c r="D3242" s="190"/>
    </row>
    <row r="3243" spans="4:4" x14ac:dyDescent="0.2">
      <c r="D3243" s="190"/>
    </row>
    <row r="3244" spans="4:4" x14ac:dyDescent="0.2">
      <c r="D3244" s="190"/>
    </row>
    <row r="3245" spans="4:4" x14ac:dyDescent="0.2">
      <c r="D3245" s="190"/>
    </row>
    <row r="3246" spans="4:4" x14ac:dyDescent="0.2">
      <c r="D3246" s="190"/>
    </row>
    <row r="3247" spans="4:4" x14ac:dyDescent="0.2">
      <c r="D3247" s="190"/>
    </row>
    <row r="3248" spans="4:4" x14ac:dyDescent="0.2">
      <c r="D3248" s="190"/>
    </row>
    <row r="3249" spans="4:4" x14ac:dyDescent="0.2">
      <c r="D3249" s="190"/>
    </row>
    <row r="3250" spans="4:4" x14ac:dyDescent="0.2">
      <c r="D3250" s="190"/>
    </row>
    <row r="3251" spans="4:4" x14ac:dyDescent="0.2">
      <c r="D3251" s="190"/>
    </row>
    <row r="3252" spans="4:4" x14ac:dyDescent="0.2">
      <c r="D3252" s="190"/>
    </row>
    <row r="3253" spans="4:4" x14ac:dyDescent="0.2">
      <c r="D3253" s="190"/>
    </row>
    <row r="3254" spans="4:4" x14ac:dyDescent="0.2">
      <c r="D3254" s="190"/>
    </row>
    <row r="3255" spans="4:4" x14ac:dyDescent="0.2">
      <c r="D3255" s="190"/>
    </row>
    <row r="3256" spans="4:4" x14ac:dyDescent="0.2">
      <c r="D3256" s="190"/>
    </row>
    <row r="3257" spans="4:4" x14ac:dyDescent="0.2">
      <c r="D3257" s="190"/>
    </row>
    <row r="3258" spans="4:4" x14ac:dyDescent="0.2">
      <c r="D3258" s="190"/>
    </row>
    <row r="3259" spans="4:4" x14ac:dyDescent="0.2">
      <c r="D3259" s="190"/>
    </row>
    <row r="3260" spans="4:4" x14ac:dyDescent="0.2">
      <c r="D3260" s="190"/>
    </row>
    <row r="3261" spans="4:4" x14ac:dyDescent="0.2">
      <c r="D3261" s="190"/>
    </row>
    <row r="3262" spans="4:4" x14ac:dyDescent="0.2">
      <c r="D3262" s="190"/>
    </row>
    <row r="3263" spans="4:4" x14ac:dyDescent="0.2">
      <c r="D3263" s="190"/>
    </row>
    <row r="3264" spans="4:4" x14ac:dyDescent="0.2">
      <c r="D3264" s="190"/>
    </row>
    <row r="3265" spans="4:4" x14ac:dyDescent="0.2">
      <c r="D3265" s="190"/>
    </row>
    <row r="3266" spans="4:4" x14ac:dyDescent="0.2">
      <c r="D3266" s="190"/>
    </row>
    <row r="3267" spans="4:4" x14ac:dyDescent="0.2">
      <c r="D3267" s="190"/>
    </row>
    <row r="3268" spans="4:4" x14ac:dyDescent="0.2">
      <c r="D3268" s="190"/>
    </row>
    <row r="3269" spans="4:4" x14ac:dyDescent="0.2">
      <c r="D3269" s="190"/>
    </row>
    <row r="3270" spans="4:4" x14ac:dyDescent="0.2">
      <c r="D3270" s="190"/>
    </row>
    <row r="3271" spans="4:4" x14ac:dyDescent="0.2">
      <c r="D3271" s="190"/>
    </row>
    <row r="3272" spans="4:4" x14ac:dyDescent="0.2">
      <c r="D3272" s="190"/>
    </row>
    <row r="3273" spans="4:4" x14ac:dyDescent="0.2">
      <c r="D3273" s="190"/>
    </row>
    <row r="3274" spans="4:4" x14ac:dyDescent="0.2">
      <c r="D3274" s="190"/>
    </row>
    <row r="3275" spans="4:4" x14ac:dyDescent="0.2">
      <c r="D3275" s="190"/>
    </row>
    <row r="3276" spans="4:4" x14ac:dyDescent="0.2">
      <c r="D3276" s="190"/>
    </row>
    <row r="3277" spans="4:4" x14ac:dyDescent="0.2">
      <c r="D3277" s="190"/>
    </row>
    <row r="3278" spans="4:4" x14ac:dyDescent="0.2">
      <c r="D3278" s="190"/>
    </row>
    <row r="3279" spans="4:4" x14ac:dyDescent="0.2">
      <c r="D3279" s="190"/>
    </row>
    <row r="3280" spans="4:4" x14ac:dyDescent="0.2">
      <c r="D3280" s="190"/>
    </row>
    <row r="3281" spans="4:4" x14ac:dyDescent="0.2">
      <c r="D3281" s="190"/>
    </row>
    <row r="3282" spans="4:4" x14ac:dyDescent="0.2">
      <c r="D3282" s="190"/>
    </row>
    <row r="3283" spans="4:4" x14ac:dyDescent="0.2">
      <c r="D3283" s="190"/>
    </row>
    <row r="3284" spans="4:4" x14ac:dyDescent="0.2">
      <c r="D3284" s="190"/>
    </row>
    <row r="3285" spans="4:4" x14ac:dyDescent="0.2">
      <c r="D3285" s="190"/>
    </row>
    <row r="3286" spans="4:4" x14ac:dyDescent="0.2">
      <c r="D3286" s="190"/>
    </row>
    <row r="3287" spans="4:4" x14ac:dyDescent="0.2">
      <c r="D3287" s="190"/>
    </row>
    <row r="3288" spans="4:4" x14ac:dyDescent="0.2">
      <c r="D3288" s="190"/>
    </row>
    <row r="3289" spans="4:4" x14ac:dyDescent="0.2">
      <c r="D3289" s="190"/>
    </row>
    <row r="3290" spans="4:4" x14ac:dyDescent="0.2">
      <c r="D3290" s="190"/>
    </row>
    <row r="3291" spans="4:4" x14ac:dyDescent="0.2">
      <c r="D3291" s="190"/>
    </row>
    <row r="3292" spans="4:4" x14ac:dyDescent="0.2">
      <c r="D3292" s="190"/>
    </row>
    <row r="3293" spans="4:4" x14ac:dyDescent="0.2">
      <c r="D3293" s="190"/>
    </row>
    <row r="3294" spans="4:4" x14ac:dyDescent="0.2">
      <c r="D3294" s="190"/>
    </row>
    <row r="3295" spans="4:4" x14ac:dyDescent="0.2">
      <c r="D3295" s="190"/>
    </row>
    <row r="3296" spans="4:4" x14ac:dyDescent="0.2">
      <c r="D3296" s="190"/>
    </row>
    <row r="3297" spans="4:4" x14ac:dyDescent="0.2">
      <c r="D3297" s="190"/>
    </row>
    <row r="3298" spans="4:4" x14ac:dyDescent="0.2">
      <c r="D3298" s="190"/>
    </row>
    <row r="3299" spans="4:4" x14ac:dyDescent="0.2">
      <c r="D3299" s="190"/>
    </row>
    <row r="3300" spans="4:4" x14ac:dyDescent="0.2">
      <c r="D3300" s="190"/>
    </row>
    <row r="3301" spans="4:4" x14ac:dyDescent="0.2">
      <c r="D3301" s="190"/>
    </row>
    <row r="3302" spans="4:4" x14ac:dyDescent="0.2">
      <c r="D3302" s="190"/>
    </row>
    <row r="3303" spans="4:4" x14ac:dyDescent="0.2">
      <c r="D3303" s="190"/>
    </row>
    <row r="3304" spans="4:4" x14ac:dyDescent="0.2">
      <c r="D3304" s="190"/>
    </row>
    <row r="3305" spans="4:4" x14ac:dyDescent="0.2">
      <c r="D3305" s="190"/>
    </row>
    <row r="3306" spans="4:4" x14ac:dyDescent="0.2">
      <c r="D3306" s="190"/>
    </row>
    <row r="3307" spans="4:4" x14ac:dyDescent="0.2">
      <c r="D3307" s="190"/>
    </row>
    <row r="3308" spans="4:4" x14ac:dyDescent="0.2">
      <c r="D3308" s="190"/>
    </row>
    <row r="3309" spans="4:4" x14ac:dyDescent="0.2">
      <c r="D3309" s="190"/>
    </row>
    <row r="3310" spans="4:4" x14ac:dyDescent="0.2">
      <c r="D3310" s="190"/>
    </row>
    <row r="3311" spans="4:4" x14ac:dyDescent="0.2">
      <c r="D3311" s="190"/>
    </row>
    <row r="3312" spans="4:4" x14ac:dyDescent="0.2">
      <c r="D3312" s="190"/>
    </row>
    <row r="3313" spans="4:4" x14ac:dyDescent="0.2">
      <c r="D3313" s="190"/>
    </row>
    <row r="3314" spans="4:4" x14ac:dyDescent="0.2">
      <c r="D3314" s="190"/>
    </row>
    <row r="3315" spans="4:4" x14ac:dyDescent="0.2">
      <c r="D3315" s="190"/>
    </row>
    <row r="3316" spans="4:4" x14ac:dyDescent="0.2">
      <c r="D3316" s="190"/>
    </row>
    <row r="3317" spans="4:4" x14ac:dyDescent="0.2">
      <c r="D3317" s="190"/>
    </row>
    <row r="3318" spans="4:4" x14ac:dyDescent="0.2">
      <c r="D3318" s="190"/>
    </row>
    <row r="3319" spans="4:4" x14ac:dyDescent="0.2">
      <c r="D3319" s="190"/>
    </row>
    <row r="3320" spans="4:4" x14ac:dyDescent="0.2">
      <c r="D3320" s="190"/>
    </row>
    <row r="3321" spans="4:4" x14ac:dyDescent="0.2">
      <c r="D3321" s="190"/>
    </row>
    <row r="3322" spans="4:4" x14ac:dyDescent="0.2">
      <c r="D3322" s="190"/>
    </row>
    <row r="3323" spans="4:4" x14ac:dyDescent="0.2">
      <c r="D3323" s="190"/>
    </row>
    <row r="3324" spans="4:4" x14ac:dyDescent="0.2">
      <c r="D3324" s="190"/>
    </row>
    <row r="3325" spans="4:4" x14ac:dyDescent="0.2">
      <c r="D3325" s="190"/>
    </row>
    <row r="3326" spans="4:4" x14ac:dyDescent="0.2">
      <c r="D3326" s="190"/>
    </row>
    <row r="3327" spans="4:4" x14ac:dyDescent="0.2">
      <c r="D3327" s="190"/>
    </row>
    <row r="3328" spans="4:4" x14ac:dyDescent="0.2">
      <c r="D3328" s="190"/>
    </row>
    <row r="3329" spans="4:4" x14ac:dyDescent="0.2">
      <c r="D3329" s="190"/>
    </row>
    <row r="3330" spans="4:4" x14ac:dyDescent="0.2">
      <c r="D3330" s="190"/>
    </row>
    <row r="3331" spans="4:4" x14ac:dyDescent="0.2">
      <c r="D3331" s="190"/>
    </row>
    <row r="3332" spans="4:4" x14ac:dyDescent="0.2">
      <c r="D3332" s="190"/>
    </row>
    <row r="3333" spans="4:4" x14ac:dyDescent="0.2">
      <c r="D3333" s="190"/>
    </row>
    <row r="3334" spans="4:4" x14ac:dyDescent="0.2">
      <c r="D3334" s="190"/>
    </row>
    <row r="3335" spans="4:4" x14ac:dyDescent="0.2">
      <c r="D3335" s="190"/>
    </row>
    <row r="3336" spans="4:4" x14ac:dyDescent="0.2">
      <c r="D3336" s="190"/>
    </row>
    <row r="3337" spans="4:4" x14ac:dyDescent="0.2">
      <c r="D3337" s="190"/>
    </row>
    <row r="3338" spans="4:4" x14ac:dyDescent="0.2">
      <c r="D3338" s="190"/>
    </row>
    <row r="3339" spans="4:4" x14ac:dyDescent="0.2">
      <c r="D3339" s="190"/>
    </row>
    <row r="3340" spans="4:4" x14ac:dyDescent="0.2">
      <c r="D3340" s="190"/>
    </row>
    <row r="3341" spans="4:4" x14ac:dyDescent="0.2">
      <c r="D3341" s="190"/>
    </row>
    <row r="3342" spans="4:4" x14ac:dyDescent="0.2">
      <c r="D3342" s="190"/>
    </row>
    <row r="3343" spans="4:4" x14ac:dyDescent="0.2">
      <c r="D3343" s="190"/>
    </row>
    <row r="3344" spans="4:4" x14ac:dyDescent="0.2">
      <c r="D3344" s="190"/>
    </row>
    <row r="3345" spans="4:4" x14ac:dyDescent="0.2">
      <c r="D3345" s="190"/>
    </row>
    <row r="3346" spans="4:4" x14ac:dyDescent="0.2">
      <c r="D3346" s="190"/>
    </row>
    <row r="3347" spans="4:4" x14ac:dyDescent="0.2">
      <c r="D3347" s="190"/>
    </row>
    <row r="3348" spans="4:4" x14ac:dyDescent="0.2">
      <c r="D3348" s="190"/>
    </row>
    <row r="3349" spans="4:4" x14ac:dyDescent="0.2">
      <c r="D3349" s="190"/>
    </row>
    <row r="3350" spans="4:4" x14ac:dyDescent="0.2">
      <c r="D3350" s="190"/>
    </row>
    <row r="3351" spans="4:4" x14ac:dyDescent="0.2">
      <c r="D3351" s="190"/>
    </row>
    <row r="3352" spans="4:4" x14ac:dyDescent="0.2">
      <c r="D3352" s="190"/>
    </row>
    <row r="3353" spans="4:4" x14ac:dyDescent="0.2">
      <c r="D3353" s="190"/>
    </row>
    <row r="3354" spans="4:4" x14ac:dyDescent="0.2">
      <c r="D3354" s="190"/>
    </row>
    <row r="3355" spans="4:4" x14ac:dyDescent="0.2">
      <c r="D3355" s="190"/>
    </row>
    <row r="3356" spans="4:4" x14ac:dyDescent="0.2">
      <c r="D3356" s="190"/>
    </row>
    <row r="3357" spans="4:4" x14ac:dyDescent="0.2">
      <c r="D3357" s="190"/>
    </row>
    <row r="3358" spans="4:4" x14ac:dyDescent="0.2">
      <c r="D3358" s="190"/>
    </row>
    <row r="3359" spans="4:4" x14ac:dyDescent="0.2">
      <c r="D3359" s="190"/>
    </row>
    <row r="3360" spans="4:4" x14ac:dyDescent="0.2">
      <c r="D3360" s="190"/>
    </row>
    <row r="3361" spans="4:4" x14ac:dyDescent="0.2">
      <c r="D3361" s="190"/>
    </row>
    <row r="3362" spans="4:4" x14ac:dyDescent="0.2">
      <c r="D3362" s="190"/>
    </row>
    <row r="3363" spans="4:4" x14ac:dyDescent="0.2">
      <c r="D3363" s="190"/>
    </row>
    <row r="3364" spans="4:4" x14ac:dyDescent="0.2">
      <c r="D3364" s="190"/>
    </row>
    <row r="3365" spans="4:4" x14ac:dyDescent="0.2">
      <c r="D3365" s="190"/>
    </row>
    <row r="3366" spans="4:4" x14ac:dyDescent="0.2">
      <c r="D3366" s="190"/>
    </row>
    <row r="3367" spans="4:4" x14ac:dyDescent="0.2">
      <c r="D3367" s="190"/>
    </row>
    <row r="3368" spans="4:4" x14ac:dyDescent="0.2">
      <c r="D3368" s="190"/>
    </row>
    <row r="3369" spans="4:4" x14ac:dyDescent="0.2">
      <c r="D3369" s="190"/>
    </row>
    <row r="3370" spans="4:4" x14ac:dyDescent="0.2">
      <c r="D3370" s="190"/>
    </row>
    <row r="3371" spans="4:4" x14ac:dyDescent="0.2">
      <c r="D3371" s="190"/>
    </row>
    <row r="3372" spans="4:4" x14ac:dyDescent="0.2">
      <c r="D3372" s="190"/>
    </row>
    <row r="3373" spans="4:4" x14ac:dyDescent="0.2">
      <c r="D3373" s="190"/>
    </row>
    <row r="3374" spans="4:4" x14ac:dyDescent="0.2">
      <c r="D3374" s="190"/>
    </row>
    <row r="3375" spans="4:4" x14ac:dyDescent="0.2">
      <c r="D3375" s="190"/>
    </row>
    <row r="3376" spans="4:4" x14ac:dyDescent="0.2">
      <c r="D3376" s="190"/>
    </row>
    <row r="3377" spans="4:4" x14ac:dyDescent="0.2">
      <c r="D3377" s="190"/>
    </row>
    <row r="3378" spans="4:4" x14ac:dyDescent="0.2">
      <c r="D3378" s="190"/>
    </row>
    <row r="3379" spans="4:4" x14ac:dyDescent="0.2">
      <c r="D3379" s="190"/>
    </row>
    <row r="3380" spans="4:4" x14ac:dyDescent="0.2">
      <c r="D3380" s="190"/>
    </row>
    <row r="3381" spans="4:4" x14ac:dyDescent="0.2">
      <c r="D3381" s="190"/>
    </row>
    <row r="3382" spans="4:4" x14ac:dyDescent="0.2">
      <c r="D3382" s="190"/>
    </row>
    <row r="3383" spans="4:4" x14ac:dyDescent="0.2">
      <c r="D3383" s="190"/>
    </row>
    <row r="3384" spans="4:4" x14ac:dyDescent="0.2">
      <c r="D3384" s="190"/>
    </row>
    <row r="3385" spans="4:4" x14ac:dyDescent="0.2">
      <c r="D3385" s="190"/>
    </row>
    <row r="3386" spans="4:4" x14ac:dyDescent="0.2">
      <c r="D3386" s="190"/>
    </row>
    <row r="3387" spans="4:4" x14ac:dyDescent="0.2">
      <c r="D3387" s="190"/>
    </row>
    <row r="3388" spans="4:4" x14ac:dyDescent="0.2">
      <c r="D3388" s="190"/>
    </row>
    <row r="3389" spans="4:4" x14ac:dyDescent="0.2">
      <c r="D3389" s="190"/>
    </row>
    <row r="3390" spans="4:4" x14ac:dyDescent="0.2">
      <c r="D3390" s="190"/>
    </row>
    <row r="3391" spans="4:4" x14ac:dyDescent="0.2">
      <c r="D3391" s="190"/>
    </row>
    <row r="3392" spans="4:4" x14ac:dyDescent="0.2">
      <c r="D3392" s="190"/>
    </row>
    <row r="3393" spans="4:4" x14ac:dyDescent="0.2">
      <c r="D3393" s="190"/>
    </row>
    <row r="3394" spans="4:4" x14ac:dyDescent="0.2">
      <c r="D3394" s="190"/>
    </row>
    <row r="3395" spans="4:4" x14ac:dyDescent="0.2">
      <c r="D3395" s="190"/>
    </row>
    <row r="3396" spans="4:4" x14ac:dyDescent="0.2">
      <c r="D3396" s="190"/>
    </row>
    <row r="3397" spans="4:4" x14ac:dyDescent="0.2">
      <c r="D3397" s="190"/>
    </row>
    <row r="3398" spans="4:4" x14ac:dyDescent="0.2">
      <c r="D3398" s="190"/>
    </row>
    <row r="3399" spans="4:4" x14ac:dyDescent="0.2">
      <c r="D3399" s="190"/>
    </row>
    <row r="3400" spans="4:4" x14ac:dyDescent="0.2">
      <c r="D3400" s="190"/>
    </row>
    <row r="3401" spans="4:4" x14ac:dyDescent="0.2">
      <c r="D3401" s="190"/>
    </row>
    <row r="3402" spans="4:4" x14ac:dyDescent="0.2">
      <c r="D3402" s="190"/>
    </row>
    <row r="3403" spans="4:4" x14ac:dyDescent="0.2">
      <c r="D3403" s="190"/>
    </row>
    <row r="3404" spans="4:4" x14ac:dyDescent="0.2">
      <c r="D3404" s="190"/>
    </row>
    <row r="3405" spans="4:4" x14ac:dyDescent="0.2">
      <c r="D3405" s="190"/>
    </row>
    <row r="3406" spans="4:4" x14ac:dyDescent="0.2">
      <c r="D3406" s="190"/>
    </row>
    <row r="3407" spans="4:4" x14ac:dyDescent="0.2">
      <c r="D3407" s="190"/>
    </row>
    <row r="3408" spans="4:4" x14ac:dyDescent="0.2">
      <c r="D3408" s="190"/>
    </row>
    <row r="3409" spans="4:4" x14ac:dyDescent="0.2">
      <c r="D3409" s="190"/>
    </row>
    <row r="3410" spans="4:4" x14ac:dyDescent="0.2">
      <c r="D3410" s="190"/>
    </row>
    <row r="3411" spans="4:4" x14ac:dyDescent="0.2">
      <c r="D3411" s="190"/>
    </row>
    <row r="3412" spans="4:4" x14ac:dyDescent="0.2">
      <c r="D3412" s="190"/>
    </row>
    <row r="3413" spans="4:4" x14ac:dyDescent="0.2">
      <c r="D3413" s="190"/>
    </row>
    <row r="3414" spans="4:4" x14ac:dyDescent="0.2">
      <c r="D3414" s="190"/>
    </row>
    <row r="3415" spans="4:4" x14ac:dyDescent="0.2">
      <c r="D3415" s="190"/>
    </row>
    <row r="3416" spans="4:4" x14ac:dyDescent="0.2">
      <c r="D3416" s="190"/>
    </row>
    <row r="3417" spans="4:4" x14ac:dyDescent="0.2">
      <c r="D3417" s="190"/>
    </row>
    <row r="3418" spans="4:4" x14ac:dyDescent="0.2">
      <c r="D3418" s="190"/>
    </row>
    <row r="3419" spans="4:4" x14ac:dyDescent="0.2">
      <c r="D3419" s="190"/>
    </row>
    <row r="3420" spans="4:4" x14ac:dyDescent="0.2">
      <c r="D3420" s="190"/>
    </row>
    <row r="3421" spans="4:4" x14ac:dyDescent="0.2">
      <c r="D3421" s="190"/>
    </row>
    <row r="3422" spans="4:4" x14ac:dyDescent="0.2">
      <c r="D3422" s="190"/>
    </row>
    <row r="3423" spans="4:4" x14ac:dyDescent="0.2">
      <c r="D3423" s="190"/>
    </row>
    <row r="3424" spans="4:4" x14ac:dyDescent="0.2">
      <c r="D3424" s="190"/>
    </row>
    <row r="3425" spans="4:4" x14ac:dyDescent="0.2">
      <c r="D3425" s="190"/>
    </row>
    <row r="3426" spans="4:4" x14ac:dyDescent="0.2">
      <c r="D3426" s="190"/>
    </row>
    <row r="3427" spans="4:4" x14ac:dyDescent="0.2">
      <c r="D3427" s="190"/>
    </row>
    <row r="3428" spans="4:4" x14ac:dyDescent="0.2">
      <c r="D3428" s="190"/>
    </row>
    <row r="3429" spans="4:4" x14ac:dyDescent="0.2">
      <c r="D3429" s="190"/>
    </row>
    <row r="3430" spans="4:4" x14ac:dyDescent="0.2">
      <c r="D3430" s="190"/>
    </row>
    <row r="3431" spans="4:4" x14ac:dyDescent="0.2">
      <c r="D3431" s="190"/>
    </row>
    <row r="3432" spans="4:4" x14ac:dyDescent="0.2">
      <c r="D3432" s="190"/>
    </row>
    <row r="3433" spans="4:4" x14ac:dyDescent="0.2">
      <c r="D3433" s="190"/>
    </row>
    <row r="3434" spans="4:4" x14ac:dyDescent="0.2">
      <c r="D3434" s="190"/>
    </row>
    <row r="3435" spans="4:4" x14ac:dyDescent="0.2">
      <c r="D3435" s="190"/>
    </row>
    <row r="3436" spans="4:4" x14ac:dyDescent="0.2">
      <c r="D3436" s="190"/>
    </row>
    <row r="3437" spans="4:4" x14ac:dyDescent="0.2">
      <c r="D3437" s="190"/>
    </row>
    <row r="3438" spans="4:4" x14ac:dyDescent="0.2">
      <c r="D3438" s="190"/>
    </row>
    <row r="3439" spans="4:4" x14ac:dyDescent="0.2">
      <c r="D3439" s="190"/>
    </row>
    <row r="3440" spans="4:4" x14ac:dyDescent="0.2">
      <c r="D3440" s="190"/>
    </row>
    <row r="3441" spans="4:4" x14ac:dyDescent="0.2">
      <c r="D3441" s="190"/>
    </row>
    <row r="3442" spans="4:4" x14ac:dyDescent="0.2">
      <c r="D3442" s="190"/>
    </row>
    <row r="3443" spans="4:4" x14ac:dyDescent="0.2">
      <c r="D3443" s="190"/>
    </row>
    <row r="3444" spans="4:4" x14ac:dyDescent="0.2">
      <c r="D3444" s="190"/>
    </row>
    <row r="3445" spans="4:4" x14ac:dyDescent="0.2">
      <c r="D3445" s="190"/>
    </row>
    <row r="3446" spans="4:4" x14ac:dyDescent="0.2">
      <c r="D3446" s="190"/>
    </row>
    <row r="3447" spans="4:4" x14ac:dyDescent="0.2">
      <c r="D3447" s="190"/>
    </row>
    <row r="3448" spans="4:4" x14ac:dyDescent="0.2">
      <c r="D3448" s="190"/>
    </row>
    <row r="3449" spans="4:4" x14ac:dyDescent="0.2">
      <c r="D3449" s="190"/>
    </row>
    <row r="3450" spans="4:4" x14ac:dyDescent="0.2">
      <c r="D3450" s="190"/>
    </row>
    <row r="3451" spans="4:4" x14ac:dyDescent="0.2">
      <c r="D3451" s="190"/>
    </row>
    <row r="3452" spans="4:4" x14ac:dyDescent="0.2">
      <c r="D3452" s="190"/>
    </row>
    <row r="3453" spans="4:4" x14ac:dyDescent="0.2">
      <c r="D3453" s="190"/>
    </row>
    <row r="3454" spans="4:4" x14ac:dyDescent="0.2">
      <c r="D3454" s="190"/>
    </row>
    <row r="3455" spans="4:4" x14ac:dyDescent="0.2">
      <c r="D3455" s="190"/>
    </row>
    <row r="3456" spans="4:4" x14ac:dyDescent="0.2">
      <c r="D3456" s="190"/>
    </row>
    <row r="3457" spans="4:4" x14ac:dyDescent="0.2">
      <c r="D3457" s="190"/>
    </row>
    <row r="3458" spans="4:4" x14ac:dyDescent="0.2">
      <c r="D3458" s="190"/>
    </row>
    <row r="3459" spans="4:4" x14ac:dyDescent="0.2">
      <c r="D3459" s="190"/>
    </row>
    <row r="3460" spans="4:4" x14ac:dyDescent="0.2">
      <c r="D3460" s="190"/>
    </row>
    <row r="3461" spans="4:4" x14ac:dyDescent="0.2">
      <c r="D3461" s="190"/>
    </row>
    <row r="3462" spans="4:4" x14ac:dyDescent="0.2">
      <c r="D3462" s="190"/>
    </row>
    <row r="3463" spans="4:4" x14ac:dyDescent="0.2">
      <c r="D3463" s="190"/>
    </row>
    <row r="3464" spans="4:4" x14ac:dyDescent="0.2">
      <c r="D3464" s="190"/>
    </row>
    <row r="3465" spans="4:4" x14ac:dyDescent="0.2">
      <c r="D3465" s="190"/>
    </row>
    <row r="3466" spans="4:4" x14ac:dyDescent="0.2">
      <c r="D3466" s="190"/>
    </row>
    <row r="3467" spans="4:4" x14ac:dyDescent="0.2">
      <c r="D3467" s="190"/>
    </row>
    <row r="3468" spans="4:4" x14ac:dyDescent="0.2">
      <c r="D3468" s="190"/>
    </row>
    <row r="3469" spans="4:4" x14ac:dyDescent="0.2">
      <c r="D3469" s="190"/>
    </row>
    <row r="3470" spans="4:4" x14ac:dyDescent="0.2">
      <c r="D3470" s="190"/>
    </row>
    <row r="3471" spans="4:4" x14ac:dyDescent="0.2">
      <c r="D3471" s="190"/>
    </row>
    <row r="3472" spans="4:4" x14ac:dyDescent="0.2">
      <c r="D3472" s="190"/>
    </row>
    <row r="3473" spans="4:4" x14ac:dyDescent="0.2">
      <c r="D3473" s="190"/>
    </row>
    <row r="3474" spans="4:4" x14ac:dyDescent="0.2">
      <c r="D3474" s="190"/>
    </row>
    <row r="3475" spans="4:4" x14ac:dyDescent="0.2">
      <c r="D3475" s="190"/>
    </row>
    <row r="3476" spans="4:4" x14ac:dyDescent="0.2">
      <c r="D3476" s="190"/>
    </row>
    <row r="3477" spans="4:4" x14ac:dyDescent="0.2">
      <c r="D3477" s="190"/>
    </row>
    <row r="3478" spans="4:4" x14ac:dyDescent="0.2">
      <c r="D3478" s="190"/>
    </row>
    <row r="3479" spans="4:4" x14ac:dyDescent="0.2">
      <c r="D3479" s="190"/>
    </row>
    <row r="3480" spans="4:4" x14ac:dyDescent="0.2">
      <c r="D3480" s="190"/>
    </row>
    <row r="3481" spans="4:4" x14ac:dyDescent="0.2">
      <c r="D3481" s="190"/>
    </row>
    <row r="3482" spans="4:4" x14ac:dyDescent="0.2">
      <c r="D3482" s="190"/>
    </row>
    <row r="3483" spans="4:4" x14ac:dyDescent="0.2">
      <c r="D3483" s="190"/>
    </row>
    <row r="3484" spans="4:4" x14ac:dyDescent="0.2">
      <c r="D3484" s="190"/>
    </row>
    <row r="3485" spans="4:4" x14ac:dyDescent="0.2">
      <c r="D3485" s="190"/>
    </row>
    <row r="3486" spans="4:4" x14ac:dyDescent="0.2">
      <c r="D3486" s="190"/>
    </row>
    <row r="3487" spans="4:4" x14ac:dyDescent="0.2">
      <c r="D3487" s="190"/>
    </row>
    <row r="3488" spans="4:4" x14ac:dyDescent="0.2">
      <c r="D3488" s="190"/>
    </row>
    <row r="3489" spans="4:4" x14ac:dyDescent="0.2">
      <c r="D3489" s="190"/>
    </row>
    <row r="3490" spans="4:4" x14ac:dyDescent="0.2">
      <c r="D3490" s="190"/>
    </row>
    <row r="3491" spans="4:4" x14ac:dyDescent="0.2">
      <c r="D3491" s="190"/>
    </row>
    <row r="3492" spans="4:4" x14ac:dyDescent="0.2">
      <c r="D3492" s="190"/>
    </row>
    <row r="3493" spans="4:4" x14ac:dyDescent="0.2">
      <c r="D3493" s="190"/>
    </row>
    <row r="3494" spans="4:4" x14ac:dyDescent="0.2">
      <c r="D3494" s="190"/>
    </row>
    <row r="3495" spans="4:4" x14ac:dyDescent="0.2">
      <c r="D3495" s="190"/>
    </row>
    <row r="3496" spans="4:4" x14ac:dyDescent="0.2">
      <c r="D3496" s="190"/>
    </row>
    <row r="3497" spans="4:4" x14ac:dyDescent="0.2">
      <c r="D3497" s="190"/>
    </row>
    <row r="3498" spans="4:4" x14ac:dyDescent="0.2">
      <c r="D3498" s="190"/>
    </row>
    <row r="3499" spans="4:4" x14ac:dyDescent="0.2">
      <c r="D3499" s="190"/>
    </row>
    <row r="3500" spans="4:4" x14ac:dyDescent="0.2">
      <c r="D3500" s="190"/>
    </row>
    <row r="3501" spans="4:4" x14ac:dyDescent="0.2">
      <c r="D3501" s="190"/>
    </row>
    <row r="3502" spans="4:4" x14ac:dyDescent="0.2">
      <c r="D3502" s="190"/>
    </row>
    <row r="3503" spans="4:4" x14ac:dyDescent="0.2">
      <c r="D3503" s="190"/>
    </row>
    <row r="3504" spans="4:4" x14ac:dyDescent="0.2">
      <c r="D3504" s="190"/>
    </row>
    <row r="3505" spans="4:4" x14ac:dyDescent="0.2">
      <c r="D3505" s="190"/>
    </row>
    <row r="3506" spans="4:4" x14ac:dyDescent="0.2">
      <c r="D3506" s="190"/>
    </row>
    <row r="3507" spans="4:4" x14ac:dyDescent="0.2">
      <c r="D3507" s="190"/>
    </row>
    <row r="3508" spans="4:4" x14ac:dyDescent="0.2">
      <c r="D3508" s="190"/>
    </row>
    <row r="3509" spans="4:4" x14ac:dyDescent="0.2">
      <c r="D3509" s="190"/>
    </row>
    <row r="3510" spans="4:4" x14ac:dyDescent="0.2">
      <c r="D3510" s="190"/>
    </row>
    <row r="3511" spans="4:4" x14ac:dyDescent="0.2">
      <c r="D3511" s="190"/>
    </row>
    <row r="3512" spans="4:4" x14ac:dyDescent="0.2">
      <c r="D3512" s="190"/>
    </row>
    <row r="3513" spans="4:4" x14ac:dyDescent="0.2">
      <c r="D3513" s="190"/>
    </row>
    <row r="3514" spans="4:4" x14ac:dyDescent="0.2">
      <c r="D3514" s="190"/>
    </row>
    <row r="3515" spans="4:4" x14ac:dyDescent="0.2">
      <c r="D3515" s="190"/>
    </row>
    <row r="3516" spans="4:4" x14ac:dyDescent="0.2">
      <c r="D3516" s="190"/>
    </row>
    <row r="3517" spans="4:4" x14ac:dyDescent="0.2">
      <c r="D3517" s="190"/>
    </row>
    <row r="3518" spans="4:4" x14ac:dyDescent="0.2">
      <c r="D3518" s="190"/>
    </row>
    <row r="3519" spans="4:4" x14ac:dyDescent="0.2">
      <c r="D3519" s="190"/>
    </row>
    <row r="3520" spans="4:4" x14ac:dyDescent="0.2">
      <c r="D3520" s="190"/>
    </row>
    <row r="3521" spans="4:4" x14ac:dyDescent="0.2">
      <c r="D3521" s="190"/>
    </row>
    <row r="3522" spans="4:4" x14ac:dyDescent="0.2">
      <c r="D3522" s="190"/>
    </row>
    <row r="3523" spans="4:4" x14ac:dyDescent="0.2">
      <c r="D3523" s="190"/>
    </row>
    <row r="3524" spans="4:4" x14ac:dyDescent="0.2">
      <c r="D3524" s="190"/>
    </row>
    <row r="3525" spans="4:4" x14ac:dyDescent="0.2">
      <c r="D3525" s="190"/>
    </row>
    <row r="3526" spans="4:4" x14ac:dyDescent="0.2">
      <c r="D3526" s="190"/>
    </row>
    <row r="3527" spans="4:4" x14ac:dyDescent="0.2">
      <c r="D3527" s="190"/>
    </row>
    <row r="3528" spans="4:4" x14ac:dyDescent="0.2">
      <c r="D3528" s="190"/>
    </row>
    <row r="3529" spans="4:4" x14ac:dyDescent="0.2">
      <c r="D3529" s="190"/>
    </row>
    <row r="3530" spans="4:4" x14ac:dyDescent="0.2">
      <c r="D3530" s="190"/>
    </row>
    <row r="3531" spans="4:4" x14ac:dyDescent="0.2">
      <c r="D3531" s="190"/>
    </row>
    <row r="3532" spans="4:4" x14ac:dyDescent="0.2">
      <c r="D3532" s="190"/>
    </row>
    <row r="3533" spans="4:4" x14ac:dyDescent="0.2">
      <c r="D3533" s="190"/>
    </row>
    <row r="3534" spans="4:4" x14ac:dyDescent="0.2">
      <c r="D3534" s="190"/>
    </row>
    <row r="3535" spans="4:4" x14ac:dyDescent="0.2">
      <c r="D3535" s="190"/>
    </row>
    <row r="3536" spans="4:4" x14ac:dyDescent="0.2">
      <c r="D3536" s="190"/>
    </row>
    <row r="3537" spans="4:4" x14ac:dyDescent="0.2">
      <c r="D3537" s="190"/>
    </row>
    <row r="3538" spans="4:4" x14ac:dyDescent="0.2">
      <c r="D3538" s="190"/>
    </row>
    <row r="3539" spans="4:4" x14ac:dyDescent="0.2">
      <c r="D3539" s="190"/>
    </row>
    <row r="3540" spans="4:4" x14ac:dyDescent="0.2">
      <c r="D3540" s="190"/>
    </row>
    <row r="3541" spans="4:4" x14ac:dyDescent="0.2">
      <c r="D3541" s="190"/>
    </row>
    <row r="3542" spans="4:4" x14ac:dyDescent="0.2">
      <c r="D3542" s="190"/>
    </row>
    <row r="3543" spans="4:4" x14ac:dyDescent="0.2">
      <c r="D3543" s="190"/>
    </row>
    <row r="3544" spans="4:4" x14ac:dyDescent="0.2">
      <c r="D3544" s="190"/>
    </row>
    <row r="3545" spans="4:4" x14ac:dyDescent="0.2">
      <c r="D3545" s="190"/>
    </row>
    <row r="3546" spans="4:4" x14ac:dyDescent="0.2">
      <c r="D3546" s="190"/>
    </row>
    <row r="3547" spans="4:4" x14ac:dyDescent="0.2">
      <c r="D3547" s="190"/>
    </row>
    <row r="3548" spans="4:4" x14ac:dyDescent="0.2">
      <c r="D3548" s="190"/>
    </row>
    <row r="3549" spans="4:4" x14ac:dyDescent="0.2">
      <c r="D3549" s="190"/>
    </row>
    <row r="3550" spans="4:4" x14ac:dyDescent="0.2">
      <c r="D3550" s="190"/>
    </row>
    <row r="3551" spans="4:4" x14ac:dyDescent="0.2">
      <c r="D3551" s="190"/>
    </row>
    <row r="3552" spans="4:4" x14ac:dyDescent="0.2">
      <c r="D3552" s="190"/>
    </row>
    <row r="3553" spans="4:4" x14ac:dyDescent="0.2">
      <c r="D3553" s="190"/>
    </row>
    <row r="3554" spans="4:4" x14ac:dyDescent="0.2">
      <c r="D3554" s="190"/>
    </row>
    <row r="3555" spans="4:4" x14ac:dyDescent="0.2">
      <c r="D3555" s="190"/>
    </row>
    <row r="3556" spans="4:4" x14ac:dyDescent="0.2">
      <c r="D3556" s="190"/>
    </row>
    <row r="3557" spans="4:4" x14ac:dyDescent="0.2">
      <c r="D3557" s="190"/>
    </row>
    <row r="3558" spans="4:4" x14ac:dyDescent="0.2">
      <c r="D3558" s="190"/>
    </row>
    <row r="3559" spans="4:4" x14ac:dyDescent="0.2">
      <c r="D3559" s="190"/>
    </row>
    <row r="3560" spans="4:4" x14ac:dyDescent="0.2">
      <c r="D3560" s="190"/>
    </row>
    <row r="3561" spans="4:4" x14ac:dyDescent="0.2">
      <c r="D3561" s="190"/>
    </row>
    <row r="3562" spans="4:4" x14ac:dyDescent="0.2">
      <c r="D3562" s="190"/>
    </row>
    <row r="3563" spans="4:4" x14ac:dyDescent="0.2">
      <c r="D3563" s="190"/>
    </row>
    <row r="3564" spans="4:4" x14ac:dyDescent="0.2">
      <c r="D3564" s="190"/>
    </row>
    <row r="3565" spans="4:4" x14ac:dyDescent="0.2">
      <c r="D3565" s="190"/>
    </row>
    <row r="3566" spans="4:4" x14ac:dyDescent="0.2">
      <c r="D3566" s="190"/>
    </row>
    <row r="3567" spans="4:4" x14ac:dyDescent="0.2">
      <c r="D3567" s="190"/>
    </row>
    <row r="3568" spans="4:4" x14ac:dyDescent="0.2">
      <c r="D3568" s="190"/>
    </row>
    <row r="3569" spans="4:4" x14ac:dyDescent="0.2">
      <c r="D3569" s="190"/>
    </row>
    <row r="3570" spans="4:4" x14ac:dyDescent="0.2">
      <c r="D3570" s="190"/>
    </row>
    <row r="3571" spans="4:4" x14ac:dyDescent="0.2">
      <c r="D3571" s="190"/>
    </row>
    <row r="3572" spans="4:4" x14ac:dyDescent="0.2">
      <c r="D3572" s="190"/>
    </row>
    <row r="3573" spans="4:4" x14ac:dyDescent="0.2">
      <c r="D3573" s="190"/>
    </row>
    <row r="3574" spans="4:4" x14ac:dyDescent="0.2">
      <c r="D3574" s="190"/>
    </row>
    <row r="3575" spans="4:4" x14ac:dyDescent="0.2">
      <c r="D3575" s="190"/>
    </row>
    <row r="3576" spans="4:4" x14ac:dyDescent="0.2">
      <c r="D3576" s="190"/>
    </row>
    <row r="3577" spans="4:4" x14ac:dyDescent="0.2">
      <c r="D3577" s="190"/>
    </row>
    <row r="3578" spans="4:4" x14ac:dyDescent="0.2">
      <c r="D3578" s="190"/>
    </row>
    <row r="3579" spans="4:4" x14ac:dyDescent="0.2">
      <c r="D3579" s="190"/>
    </row>
    <row r="3580" spans="4:4" x14ac:dyDescent="0.2">
      <c r="D3580" s="190"/>
    </row>
    <row r="3581" spans="4:4" x14ac:dyDescent="0.2">
      <c r="D3581" s="190"/>
    </row>
    <row r="3582" spans="4:4" x14ac:dyDescent="0.2">
      <c r="D3582" s="190"/>
    </row>
    <row r="3583" spans="4:4" x14ac:dyDescent="0.2">
      <c r="D3583" s="190"/>
    </row>
    <row r="3584" spans="4:4" x14ac:dyDescent="0.2">
      <c r="D3584" s="190"/>
    </row>
    <row r="3585" spans="4:4" x14ac:dyDescent="0.2">
      <c r="D3585" s="190"/>
    </row>
    <row r="3586" spans="4:4" x14ac:dyDescent="0.2">
      <c r="D3586" s="190"/>
    </row>
    <row r="3587" spans="4:4" x14ac:dyDescent="0.2">
      <c r="D3587" s="190"/>
    </row>
    <row r="3588" spans="4:4" x14ac:dyDescent="0.2">
      <c r="D3588" s="190"/>
    </row>
    <row r="3589" spans="4:4" x14ac:dyDescent="0.2">
      <c r="D3589" s="190"/>
    </row>
    <row r="3590" spans="4:4" x14ac:dyDescent="0.2">
      <c r="D3590" s="190"/>
    </row>
    <row r="3591" spans="4:4" x14ac:dyDescent="0.2">
      <c r="D3591" s="190"/>
    </row>
    <row r="3592" spans="4:4" x14ac:dyDescent="0.2">
      <c r="D3592" s="190"/>
    </row>
    <row r="3593" spans="4:4" x14ac:dyDescent="0.2">
      <c r="D3593" s="190"/>
    </row>
    <row r="3594" spans="4:4" x14ac:dyDescent="0.2">
      <c r="D3594" s="190"/>
    </row>
    <row r="3595" spans="4:4" x14ac:dyDescent="0.2">
      <c r="D3595" s="190"/>
    </row>
    <row r="3596" spans="4:4" x14ac:dyDescent="0.2">
      <c r="D3596" s="190"/>
    </row>
    <row r="3597" spans="4:4" x14ac:dyDescent="0.2">
      <c r="D3597" s="190"/>
    </row>
    <row r="3598" spans="4:4" x14ac:dyDescent="0.2">
      <c r="D3598" s="190"/>
    </row>
    <row r="3599" spans="4:4" x14ac:dyDescent="0.2">
      <c r="D3599" s="190"/>
    </row>
    <row r="3600" spans="4:4" x14ac:dyDescent="0.2">
      <c r="D3600" s="190"/>
    </row>
    <row r="3601" spans="4:4" x14ac:dyDescent="0.2">
      <c r="D3601" s="190"/>
    </row>
    <row r="3602" spans="4:4" x14ac:dyDescent="0.2">
      <c r="D3602" s="190"/>
    </row>
    <row r="3603" spans="4:4" x14ac:dyDescent="0.2">
      <c r="D3603" s="190"/>
    </row>
    <row r="3604" spans="4:4" x14ac:dyDescent="0.2">
      <c r="D3604" s="190"/>
    </row>
    <row r="3605" spans="4:4" x14ac:dyDescent="0.2">
      <c r="D3605" s="190"/>
    </row>
    <row r="3606" spans="4:4" x14ac:dyDescent="0.2">
      <c r="D3606" s="190"/>
    </row>
    <row r="3607" spans="4:4" x14ac:dyDescent="0.2">
      <c r="D3607" s="190"/>
    </row>
    <row r="3608" spans="4:4" x14ac:dyDescent="0.2">
      <c r="D3608" s="190"/>
    </row>
    <row r="3609" spans="4:4" x14ac:dyDescent="0.2">
      <c r="D3609" s="190"/>
    </row>
    <row r="3610" spans="4:4" x14ac:dyDescent="0.2">
      <c r="D3610" s="190"/>
    </row>
    <row r="3611" spans="4:4" x14ac:dyDescent="0.2">
      <c r="D3611" s="190"/>
    </row>
    <row r="3612" spans="4:4" x14ac:dyDescent="0.2">
      <c r="D3612" s="190"/>
    </row>
    <row r="3613" spans="4:4" x14ac:dyDescent="0.2">
      <c r="D3613" s="190"/>
    </row>
    <row r="3614" spans="4:4" x14ac:dyDescent="0.2">
      <c r="D3614" s="190"/>
    </row>
    <row r="3615" spans="4:4" x14ac:dyDescent="0.2">
      <c r="D3615" s="190"/>
    </row>
    <row r="3616" spans="4:4" x14ac:dyDescent="0.2">
      <c r="D3616" s="190"/>
    </row>
    <row r="3617" spans="4:4" x14ac:dyDescent="0.2">
      <c r="D3617" s="190"/>
    </row>
    <row r="3618" spans="4:4" x14ac:dyDescent="0.2">
      <c r="D3618" s="190"/>
    </row>
    <row r="3619" spans="4:4" x14ac:dyDescent="0.2">
      <c r="D3619" s="190"/>
    </row>
    <row r="3620" spans="4:4" x14ac:dyDescent="0.2">
      <c r="D3620" s="190"/>
    </row>
    <row r="3621" spans="4:4" x14ac:dyDescent="0.2">
      <c r="D3621" s="190"/>
    </row>
    <row r="3622" spans="4:4" x14ac:dyDescent="0.2">
      <c r="D3622" s="190"/>
    </row>
    <row r="3623" spans="4:4" x14ac:dyDescent="0.2">
      <c r="D3623" s="190"/>
    </row>
    <row r="3624" spans="4:4" x14ac:dyDescent="0.2">
      <c r="D3624" s="190"/>
    </row>
    <row r="3625" spans="4:4" x14ac:dyDescent="0.2">
      <c r="D3625" s="190"/>
    </row>
    <row r="3626" spans="4:4" x14ac:dyDescent="0.2">
      <c r="D3626" s="190"/>
    </row>
    <row r="3627" spans="4:4" x14ac:dyDescent="0.2">
      <c r="D3627" s="190"/>
    </row>
    <row r="3628" spans="4:4" x14ac:dyDescent="0.2">
      <c r="D3628" s="190"/>
    </row>
    <row r="3629" spans="4:4" x14ac:dyDescent="0.2">
      <c r="D3629" s="190"/>
    </row>
    <row r="3630" spans="4:4" x14ac:dyDescent="0.2">
      <c r="D3630" s="190"/>
    </row>
    <row r="3631" spans="4:4" x14ac:dyDescent="0.2">
      <c r="D3631" s="190"/>
    </row>
    <row r="3632" spans="4:4" x14ac:dyDescent="0.2">
      <c r="D3632" s="190"/>
    </row>
    <row r="3633" spans="4:4" x14ac:dyDescent="0.2">
      <c r="D3633" s="190"/>
    </row>
    <row r="3634" spans="4:4" x14ac:dyDescent="0.2">
      <c r="D3634" s="190"/>
    </row>
    <row r="3635" spans="4:4" x14ac:dyDescent="0.2">
      <c r="D3635" s="190"/>
    </row>
    <row r="3636" spans="4:4" x14ac:dyDescent="0.2">
      <c r="D3636" s="190"/>
    </row>
    <row r="3637" spans="4:4" x14ac:dyDescent="0.2">
      <c r="D3637" s="190"/>
    </row>
    <row r="3638" spans="4:4" x14ac:dyDescent="0.2">
      <c r="D3638" s="190"/>
    </row>
    <row r="3639" spans="4:4" x14ac:dyDescent="0.2">
      <c r="D3639" s="190"/>
    </row>
    <row r="3640" spans="4:4" x14ac:dyDescent="0.2">
      <c r="D3640" s="190"/>
    </row>
    <row r="3641" spans="4:4" x14ac:dyDescent="0.2">
      <c r="D3641" s="190"/>
    </row>
    <row r="3642" spans="4:4" x14ac:dyDescent="0.2">
      <c r="D3642" s="190"/>
    </row>
    <row r="3643" spans="4:4" x14ac:dyDescent="0.2">
      <c r="D3643" s="190"/>
    </row>
    <row r="3644" spans="4:4" x14ac:dyDescent="0.2">
      <c r="D3644" s="190"/>
    </row>
    <row r="3645" spans="4:4" x14ac:dyDescent="0.2">
      <c r="D3645" s="190"/>
    </row>
    <row r="3646" spans="4:4" x14ac:dyDescent="0.2">
      <c r="D3646" s="190"/>
    </row>
    <row r="3647" spans="4:4" x14ac:dyDescent="0.2">
      <c r="D3647" s="190"/>
    </row>
    <row r="3648" spans="4:4" x14ac:dyDescent="0.2">
      <c r="D3648" s="190"/>
    </row>
    <row r="3649" spans="4:4" x14ac:dyDescent="0.2">
      <c r="D3649" s="190"/>
    </row>
    <row r="3650" spans="4:4" x14ac:dyDescent="0.2">
      <c r="D3650" s="190"/>
    </row>
    <row r="3651" spans="4:4" x14ac:dyDescent="0.2">
      <c r="D3651" s="190"/>
    </row>
    <row r="3652" spans="4:4" x14ac:dyDescent="0.2">
      <c r="D3652" s="190"/>
    </row>
    <row r="3653" spans="4:4" x14ac:dyDescent="0.2">
      <c r="D3653" s="190"/>
    </row>
    <row r="3654" spans="4:4" x14ac:dyDescent="0.2">
      <c r="D3654" s="190"/>
    </row>
    <row r="3655" spans="4:4" x14ac:dyDescent="0.2">
      <c r="D3655" s="190"/>
    </row>
    <row r="3656" spans="4:4" x14ac:dyDescent="0.2">
      <c r="D3656" s="190"/>
    </row>
    <row r="3657" spans="4:4" x14ac:dyDescent="0.2">
      <c r="D3657" s="190"/>
    </row>
    <row r="3658" spans="4:4" x14ac:dyDescent="0.2">
      <c r="D3658" s="190"/>
    </row>
    <row r="3659" spans="4:4" x14ac:dyDescent="0.2">
      <c r="D3659" s="190"/>
    </row>
    <row r="3660" spans="4:4" x14ac:dyDescent="0.2">
      <c r="D3660" s="190"/>
    </row>
    <row r="3661" spans="4:4" x14ac:dyDescent="0.2">
      <c r="D3661" s="190"/>
    </row>
    <row r="3662" spans="4:4" x14ac:dyDescent="0.2">
      <c r="D3662" s="190"/>
    </row>
    <row r="3663" spans="4:4" x14ac:dyDescent="0.2">
      <c r="D3663" s="190"/>
    </row>
    <row r="3664" spans="4:4" x14ac:dyDescent="0.2">
      <c r="D3664" s="190"/>
    </row>
    <row r="3665" spans="4:4" x14ac:dyDescent="0.2">
      <c r="D3665" s="190"/>
    </row>
    <row r="3666" spans="4:4" x14ac:dyDescent="0.2">
      <c r="D3666" s="190"/>
    </row>
    <row r="3667" spans="4:4" x14ac:dyDescent="0.2">
      <c r="D3667" s="190"/>
    </row>
    <row r="3668" spans="4:4" x14ac:dyDescent="0.2">
      <c r="D3668" s="190"/>
    </row>
    <row r="3669" spans="4:4" x14ac:dyDescent="0.2">
      <c r="D3669" s="190"/>
    </row>
    <row r="3670" spans="4:4" x14ac:dyDescent="0.2">
      <c r="D3670" s="190"/>
    </row>
    <row r="3671" spans="4:4" x14ac:dyDescent="0.2">
      <c r="D3671" s="190"/>
    </row>
    <row r="3672" spans="4:4" x14ac:dyDescent="0.2">
      <c r="D3672" s="190"/>
    </row>
    <row r="3673" spans="4:4" x14ac:dyDescent="0.2">
      <c r="D3673" s="190"/>
    </row>
    <row r="3674" spans="4:4" x14ac:dyDescent="0.2">
      <c r="D3674" s="190"/>
    </row>
    <row r="3675" spans="4:4" x14ac:dyDescent="0.2">
      <c r="D3675" s="190"/>
    </row>
    <row r="3676" spans="4:4" x14ac:dyDescent="0.2">
      <c r="D3676" s="190"/>
    </row>
    <row r="3677" spans="4:4" x14ac:dyDescent="0.2">
      <c r="D3677" s="190"/>
    </row>
    <row r="3678" spans="4:4" x14ac:dyDescent="0.2">
      <c r="D3678" s="190"/>
    </row>
    <row r="3679" spans="4:4" x14ac:dyDescent="0.2">
      <c r="D3679" s="190"/>
    </row>
    <row r="3680" spans="4:4" x14ac:dyDescent="0.2">
      <c r="D3680" s="190"/>
    </row>
    <row r="3681" spans="4:4" x14ac:dyDescent="0.2">
      <c r="D3681" s="190"/>
    </row>
    <row r="3682" spans="4:4" x14ac:dyDescent="0.2">
      <c r="D3682" s="190"/>
    </row>
    <row r="3683" spans="4:4" x14ac:dyDescent="0.2">
      <c r="D3683" s="190"/>
    </row>
    <row r="3684" spans="4:4" x14ac:dyDescent="0.2">
      <c r="D3684" s="190"/>
    </row>
    <row r="3685" spans="4:4" x14ac:dyDescent="0.2">
      <c r="D3685" s="190"/>
    </row>
    <row r="3686" spans="4:4" x14ac:dyDescent="0.2">
      <c r="D3686" s="190"/>
    </row>
    <row r="3687" spans="4:4" x14ac:dyDescent="0.2">
      <c r="D3687" s="190"/>
    </row>
    <row r="3688" spans="4:4" x14ac:dyDescent="0.2">
      <c r="D3688" s="190"/>
    </row>
    <row r="3689" spans="4:4" x14ac:dyDescent="0.2">
      <c r="D3689" s="190"/>
    </row>
    <row r="3690" spans="4:4" x14ac:dyDescent="0.2">
      <c r="D3690" s="190"/>
    </row>
    <row r="3691" spans="4:4" x14ac:dyDescent="0.2">
      <c r="D3691" s="190"/>
    </row>
    <row r="3692" spans="4:4" x14ac:dyDescent="0.2">
      <c r="D3692" s="190"/>
    </row>
    <row r="3693" spans="4:4" x14ac:dyDescent="0.2">
      <c r="D3693" s="190"/>
    </row>
    <row r="3694" spans="4:4" x14ac:dyDescent="0.2">
      <c r="D3694" s="190"/>
    </row>
    <row r="3695" spans="4:4" x14ac:dyDescent="0.2">
      <c r="D3695" s="190"/>
    </row>
    <row r="3696" spans="4:4" x14ac:dyDescent="0.2">
      <c r="D3696" s="190"/>
    </row>
    <row r="3697" spans="4:4" x14ac:dyDescent="0.2">
      <c r="D3697" s="190"/>
    </row>
    <row r="3698" spans="4:4" x14ac:dyDescent="0.2">
      <c r="D3698" s="190"/>
    </row>
    <row r="3699" spans="4:4" x14ac:dyDescent="0.2">
      <c r="D3699" s="190"/>
    </row>
    <row r="3700" spans="4:4" x14ac:dyDescent="0.2">
      <c r="D3700" s="190"/>
    </row>
    <row r="3701" spans="4:4" x14ac:dyDescent="0.2">
      <c r="D3701" s="190"/>
    </row>
    <row r="3702" spans="4:4" x14ac:dyDescent="0.2">
      <c r="D3702" s="190"/>
    </row>
    <row r="3703" spans="4:4" x14ac:dyDescent="0.2">
      <c r="D3703" s="190"/>
    </row>
    <row r="3704" spans="4:4" x14ac:dyDescent="0.2">
      <c r="D3704" s="190"/>
    </row>
    <row r="3705" spans="4:4" x14ac:dyDescent="0.2">
      <c r="D3705" s="190"/>
    </row>
    <row r="3706" spans="4:4" x14ac:dyDescent="0.2">
      <c r="D3706" s="190"/>
    </row>
    <row r="3707" spans="4:4" x14ac:dyDescent="0.2">
      <c r="D3707" s="190"/>
    </row>
    <row r="3708" spans="4:4" x14ac:dyDescent="0.2">
      <c r="D3708" s="190"/>
    </row>
    <row r="3709" spans="4:4" x14ac:dyDescent="0.2">
      <c r="D3709" s="190"/>
    </row>
    <row r="3710" spans="4:4" x14ac:dyDescent="0.2">
      <c r="D3710" s="190"/>
    </row>
    <row r="3711" spans="4:4" x14ac:dyDescent="0.2">
      <c r="D3711" s="190"/>
    </row>
    <row r="3712" spans="4:4" x14ac:dyDescent="0.2">
      <c r="D3712" s="190"/>
    </row>
    <row r="3713" spans="4:4" x14ac:dyDescent="0.2">
      <c r="D3713" s="190"/>
    </row>
    <row r="3714" spans="4:4" x14ac:dyDescent="0.2">
      <c r="D3714" s="190"/>
    </row>
    <row r="3715" spans="4:4" x14ac:dyDescent="0.2">
      <c r="D3715" s="190"/>
    </row>
    <row r="3716" spans="4:4" x14ac:dyDescent="0.2">
      <c r="D3716" s="190"/>
    </row>
    <row r="3717" spans="4:4" x14ac:dyDescent="0.2">
      <c r="D3717" s="190"/>
    </row>
    <row r="3718" spans="4:4" x14ac:dyDescent="0.2">
      <c r="D3718" s="190"/>
    </row>
    <row r="3719" spans="4:4" x14ac:dyDescent="0.2">
      <c r="D3719" s="190"/>
    </row>
    <row r="3720" spans="4:4" x14ac:dyDescent="0.2">
      <c r="D3720" s="190"/>
    </row>
    <row r="3721" spans="4:4" x14ac:dyDescent="0.2">
      <c r="D3721" s="190"/>
    </row>
    <row r="3722" spans="4:4" x14ac:dyDescent="0.2">
      <c r="D3722" s="190"/>
    </row>
    <row r="3723" spans="4:4" x14ac:dyDescent="0.2">
      <c r="D3723" s="190"/>
    </row>
    <row r="3724" spans="4:4" x14ac:dyDescent="0.2">
      <c r="D3724" s="190"/>
    </row>
    <row r="3725" spans="4:4" x14ac:dyDescent="0.2">
      <c r="D3725" s="190"/>
    </row>
    <row r="3726" spans="4:4" x14ac:dyDescent="0.2">
      <c r="D3726" s="190"/>
    </row>
    <row r="3727" spans="4:4" x14ac:dyDescent="0.2">
      <c r="D3727" s="190"/>
    </row>
    <row r="3728" spans="4:4" x14ac:dyDescent="0.2">
      <c r="D3728" s="190"/>
    </row>
    <row r="3729" spans="4:4" x14ac:dyDescent="0.2">
      <c r="D3729" s="190"/>
    </row>
    <row r="3730" spans="4:4" x14ac:dyDescent="0.2">
      <c r="D3730" s="190"/>
    </row>
    <row r="3731" spans="4:4" x14ac:dyDescent="0.2">
      <c r="D3731" s="190"/>
    </row>
    <row r="3732" spans="4:4" x14ac:dyDescent="0.2">
      <c r="D3732" s="190"/>
    </row>
    <row r="3733" spans="4:4" x14ac:dyDescent="0.2">
      <c r="D3733" s="190"/>
    </row>
    <row r="3734" spans="4:4" x14ac:dyDescent="0.2">
      <c r="D3734" s="190"/>
    </row>
    <row r="3735" spans="4:4" x14ac:dyDescent="0.2">
      <c r="D3735" s="190"/>
    </row>
    <row r="3736" spans="4:4" x14ac:dyDescent="0.2">
      <c r="D3736" s="190"/>
    </row>
    <row r="3737" spans="4:4" x14ac:dyDescent="0.2">
      <c r="D3737" s="190"/>
    </row>
    <row r="3738" spans="4:4" x14ac:dyDescent="0.2">
      <c r="D3738" s="190"/>
    </row>
    <row r="3739" spans="4:4" x14ac:dyDescent="0.2">
      <c r="D3739" s="190"/>
    </row>
    <row r="3740" spans="4:4" x14ac:dyDescent="0.2">
      <c r="D3740" s="190"/>
    </row>
    <row r="3741" spans="4:4" x14ac:dyDescent="0.2">
      <c r="D3741" s="190"/>
    </row>
    <row r="3742" spans="4:4" x14ac:dyDescent="0.2">
      <c r="D3742" s="190"/>
    </row>
    <row r="3743" spans="4:4" x14ac:dyDescent="0.2">
      <c r="D3743" s="190"/>
    </row>
    <row r="3744" spans="4:4" x14ac:dyDescent="0.2">
      <c r="D3744" s="190"/>
    </row>
    <row r="3745" spans="4:4" x14ac:dyDescent="0.2">
      <c r="D3745" s="190"/>
    </row>
    <row r="3746" spans="4:4" x14ac:dyDescent="0.2">
      <c r="D3746" s="190"/>
    </row>
    <row r="3747" spans="4:4" x14ac:dyDescent="0.2">
      <c r="D3747" s="190"/>
    </row>
    <row r="3748" spans="4:4" x14ac:dyDescent="0.2">
      <c r="D3748" s="190"/>
    </row>
    <row r="3749" spans="4:4" x14ac:dyDescent="0.2">
      <c r="D3749" s="190"/>
    </row>
    <row r="3750" spans="4:4" x14ac:dyDescent="0.2">
      <c r="D3750" s="190"/>
    </row>
    <row r="3751" spans="4:4" x14ac:dyDescent="0.2">
      <c r="D3751" s="190"/>
    </row>
    <row r="3752" spans="4:4" x14ac:dyDescent="0.2">
      <c r="D3752" s="190"/>
    </row>
    <row r="3753" spans="4:4" x14ac:dyDescent="0.2">
      <c r="D3753" s="190"/>
    </row>
    <row r="3754" spans="4:4" x14ac:dyDescent="0.2">
      <c r="D3754" s="190"/>
    </row>
    <row r="3755" spans="4:4" x14ac:dyDescent="0.2">
      <c r="D3755" s="190"/>
    </row>
    <row r="3756" spans="4:4" x14ac:dyDescent="0.2">
      <c r="D3756" s="190"/>
    </row>
    <row r="3757" spans="4:4" x14ac:dyDescent="0.2">
      <c r="D3757" s="190"/>
    </row>
    <row r="3758" spans="4:4" x14ac:dyDescent="0.2">
      <c r="D3758" s="190"/>
    </row>
    <row r="3759" spans="4:4" x14ac:dyDescent="0.2">
      <c r="D3759" s="190"/>
    </row>
    <row r="3760" spans="4:4" x14ac:dyDescent="0.2">
      <c r="D3760" s="190"/>
    </row>
    <row r="3761" spans="4:4" x14ac:dyDescent="0.2">
      <c r="D3761" s="190"/>
    </row>
    <row r="3762" spans="4:4" x14ac:dyDescent="0.2">
      <c r="D3762" s="190"/>
    </row>
    <row r="3763" spans="4:4" x14ac:dyDescent="0.2">
      <c r="D3763" s="190"/>
    </row>
    <row r="3764" spans="4:4" x14ac:dyDescent="0.2">
      <c r="D3764" s="190"/>
    </row>
    <row r="3765" spans="4:4" x14ac:dyDescent="0.2">
      <c r="D3765" s="190"/>
    </row>
    <row r="3766" spans="4:4" x14ac:dyDescent="0.2">
      <c r="D3766" s="190"/>
    </row>
    <row r="3767" spans="4:4" x14ac:dyDescent="0.2">
      <c r="D3767" s="190"/>
    </row>
    <row r="3768" spans="4:4" x14ac:dyDescent="0.2">
      <c r="D3768" s="190"/>
    </row>
    <row r="3769" spans="4:4" x14ac:dyDescent="0.2">
      <c r="D3769" s="190"/>
    </row>
    <row r="3770" spans="4:4" x14ac:dyDescent="0.2">
      <c r="D3770" s="190"/>
    </row>
    <row r="3771" spans="4:4" x14ac:dyDescent="0.2">
      <c r="D3771" s="190"/>
    </row>
    <row r="3772" spans="4:4" x14ac:dyDescent="0.2">
      <c r="D3772" s="190"/>
    </row>
    <row r="3773" spans="4:4" x14ac:dyDescent="0.2">
      <c r="D3773" s="190"/>
    </row>
    <row r="3774" spans="4:4" x14ac:dyDescent="0.2">
      <c r="D3774" s="190"/>
    </row>
    <row r="3775" spans="4:4" x14ac:dyDescent="0.2">
      <c r="D3775" s="190"/>
    </row>
    <row r="3776" spans="4:4" x14ac:dyDescent="0.2">
      <c r="D3776" s="190"/>
    </row>
    <row r="3777" spans="4:4" x14ac:dyDescent="0.2">
      <c r="D3777" s="190"/>
    </row>
    <row r="3778" spans="4:4" x14ac:dyDescent="0.2">
      <c r="D3778" s="190"/>
    </row>
    <row r="3779" spans="4:4" x14ac:dyDescent="0.2">
      <c r="D3779" s="190"/>
    </row>
    <row r="3780" spans="4:4" x14ac:dyDescent="0.2">
      <c r="D3780" s="190"/>
    </row>
    <row r="3781" spans="4:4" x14ac:dyDescent="0.2">
      <c r="D3781" s="190"/>
    </row>
    <row r="3782" spans="4:4" x14ac:dyDescent="0.2">
      <c r="D3782" s="190"/>
    </row>
    <row r="3783" spans="4:4" x14ac:dyDescent="0.2">
      <c r="D3783" s="190"/>
    </row>
    <row r="3784" spans="4:4" x14ac:dyDescent="0.2">
      <c r="D3784" s="190"/>
    </row>
    <row r="3785" spans="4:4" x14ac:dyDescent="0.2">
      <c r="D3785" s="190"/>
    </row>
    <row r="3786" spans="4:4" x14ac:dyDescent="0.2">
      <c r="D3786" s="190"/>
    </row>
    <row r="3787" spans="4:4" x14ac:dyDescent="0.2">
      <c r="D3787" s="190"/>
    </row>
    <row r="3788" spans="4:4" x14ac:dyDescent="0.2">
      <c r="D3788" s="190"/>
    </row>
    <row r="3789" spans="4:4" x14ac:dyDescent="0.2">
      <c r="D3789" s="190"/>
    </row>
    <row r="3790" spans="4:4" x14ac:dyDescent="0.2">
      <c r="D3790" s="190"/>
    </row>
    <row r="3791" spans="4:4" x14ac:dyDescent="0.2">
      <c r="D3791" s="190"/>
    </row>
    <row r="3792" spans="4:4" x14ac:dyDescent="0.2">
      <c r="D3792" s="190"/>
    </row>
    <row r="3793" spans="4:4" x14ac:dyDescent="0.2">
      <c r="D3793" s="190"/>
    </row>
    <row r="3794" spans="4:4" x14ac:dyDescent="0.2">
      <c r="D3794" s="190"/>
    </row>
    <row r="3795" spans="4:4" x14ac:dyDescent="0.2">
      <c r="D3795" s="190"/>
    </row>
    <row r="3796" spans="4:4" x14ac:dyDescent="0.2">
      <c r="D3796" s="190"/>
    </row>
    <row r="3797" spans="4:4" x14ac:dyDescent="0.2">
      <c r="D3797" s="190"/>
    </row>
    <row r="3798" spans="4:4" x14ac:dyDescent="0.2">
      <c r="D3798" s="190"/>
    </row>
    <row r="3799" spans="4:4" x14ac:dyDescent="0.2">
      <c r="D3799" s="190"/>
    </row>
    <row r="3800" spans="4:4" x14ac:dyDescent="0.2">
      <c r="D3800" s="190"/>
    </row>
    <row r="3801" spans="4:4" x14ac:dyDescent="0.2">
      <c r="D3801" s="190"/>
    </row>
    <row r="3802" spans="4:4" x14ac:dyDescent="0.2">
      <c r="D3802" s="190"/>
    </row>
    <row r="3803" spans="4:4" x14ac:dyDescent="0.2">
      <c r="D3803" s="190"/>
    </row>
    <row r="3804" spans="4:4" x14ac:dyDescent="0.2">
      <c r="D3804" s="190"/>
    </row>
    <row r="3805" spans="4:4" x14ac:dyDescent="0.2">
      <c r="D3805" s="190"/>
    </row>
    <row r="3806" spans="4:4" x14ac:dyDescent="0.2">
      <c r="D3806" s="190"/>
    </row>
    <row r="3807" spans="4:4" x14ac:dyDescent="0.2">
      <c r="D3807" s="190"/>
    </row>
    <row r="3808" spans="4:4" x14ac:dyDescent="0.2">
      <c r="D3808" s="190"/>
    </row>
    <row r="3809" spans="4:4" x14ac:dyDescent="0.2">
      <c r="D3809" s="190"/>
    </row>
    <row r="3810" spans="4:4" x14ac:dyDescent="0.2">
      <c r="D3810" s="190"/>
    </row>
    <row r="3811" spans="4:4" x14ac:dyDescent="0.2">
      <c r="D3811" s="190"/>
    </row>
    <row r="3812" spans="4:4" x14ac:dyDescent="0.2">
      <c r="D3812" s="190"/>
    </row>
    <row r="3813" spans="4:4" x14ac:dyDescent="0.2">
      <c r="D3813" s="190"/>
    </row>
    <row r="3814" spans="4:4" x14ac:dyDescent="0.2">
      <c r="D3814" s="190"/>
    </row>
    <row r="3815" spans="4:4" x14ac:dyDescent="0.2">
      <c r="D3815" s="190"/>
    </row>
    <row r="3816" spans="4:4" x14ac:dyDescent="0.2">
      <c r="D3816" s="190"/>
    </row>
    <row r="3817" spans="4:4" x14ac:dyDescent="0.2">
      <c r="D3817" s="190"/>
    </row>
    <row r="3818" spans="4:4" x14ac:dyDescent="0.2">
      <c r="D3818" s="190"/>
    </row>
    <row r="3819" spans="4:4" x14ac:dyDescent="0.2">
      <c r="D3819" s="190"/>
    </row>
    <row r="3820" spans="4:4" x14ac:dyDescent="0.2">
      <c r="D3820" s="190"/>
    </row>
    <row r="3821" spans="4:4" x14ac:dyDescent="0.2">
      <c r="D3821" s="190"/>
    </row>
    <row r="3822" spans="4:4" x14ac:dyDescent="0.2">
      <c r="D3822" s="190"/>
    </row>
    <row r="3823" spans="4:4" x14ac:dyDescent="0.2">
      <c r="D3823" s="190"/>
    </row>
    <row r="3824" spans="4:4" x14ac:dyDescent="0.2">
      <c r="D3824" s="190"/>
    </row>
    <row r="3825" spans="4:4" x14ac:dyDescent="0.2">
      <c r="D3825" s="190"/>
    </row>
    <row r="3826" spans="4:4" x14ac:dyDescent="0.2">
      <c r="D3826" s="190"/>
    </row>
    <row r="3827" spans="4:4" x14ac:dyDescent="0.2">
      <c r="D3827" s="190"/>
    </row>
    <row r="3828" spans="4:4" x14ac:dyDescent="0.2">
      <c r="D3828" s="190"/>
    </row>
    <row r="3829" spans="4:4" x14ac:dyDescent="0.2">
      <c r="D3829" s="190"/>
    </row>
    <row r="3830" spans="4:4" x14ac:dyDescent="0.2">
      <c r="D3830" s="190"/>
    </row>
    <row r="3831" spans="4:4" x14ac:dyDescent="0.2">
      <c r="D3831" s="190"/>
    </row>
    <row r="3832" spans="4:4" x14ac:dyDescent="0.2">
      <c r="D3832" s="190"/>
    </row>
    <row r="3833" spans="4:4" x14ac:dyDescent="0.2">
      <c r="D3833" s="190"/>
    </row>
    <row r="3834" spans="4:4" x14ac:dyDescent="0.2">
      <c r="D3834" s="190"/>
    </row>
    <row r="3835" spans="4:4" x14ac:dyDescent="0.2">
      <c r="D3835" s="190"/>
    </row>
    <row r="3836" spans="4:4" x14ac:dyDescent="0.2">
      <c r="D3836" s="190"/>
    </row>
    <row r="3837" spans="4:4" x14ac:dyDescent="0.2">
      <c r="D3837" s="190"/>
    </row>
    <row r="3838" spans="4:4" x14ac:dyDescent="0.2">
      <c r="D3838" s="190"/>
    </row>
    <row r="3839" spans="4:4" x14ac:dyDescent="0.2">
      <c r="D3839" s="190"/>
    </row>
    <row r="3840" spans="4:4" x14ac:dyDescent="0.2">
      <c r="D3840" s="190"/>
    </row>
    <row r="3841" spans="4:4" x14ac:dyDescent="0.2">
      <c r="D3841" s="190"/>
    </row>
    <row r="3842" spans="4:4" x14ac:dyDescent="0.2">
      <c r="D3842" s="190"/>
    </row>
    <row r="3843" spans="4:4" x14ac:dyDescent="0.2">
      <c r="D3843" s="190"/>
    </row>
    <row r="3844" spans="4:4" x14ac:dyDescent="0.2">
      <c r="D3844" s="190"/>
    </row>
    <row r="3845" spans="4:4" x14ac:dyDescent="0.2">
      <c r="D3845" s="190"/>
    </row>
    <row r="3846" spans="4:4" x14ac:dyDescent="0.2">
      <c r="D3846" s="190"/>
    </row>
    <row r="3847" spans="4:4" x14ac:dyDescent="0.2">
      <c r="D3847" s="190"/>
    </row>
    <row r="3848" spans="4:4" x14ac:dyDescent="0.2">
      <c r="D3848" s="190"/>
    </row>
    <row r="3849" spans="4:4" x14ac:dyDescent="0.2">
      <c r="D3849" s="190"/>
    </row>
    <row r="3850" spans="4:4" x14ac:dyDescent="0.2">
      <c r="D3850" s="190"/>
    </row>
    <row r="3851" spans="4:4" x14ac:dyDescent="0.2">
      <c r="D3851" s="190"/>
    </row>
    <row r="3852" spans="4:4" x14ac:dyDescent="0.2">
      <c r="D3852" s="190"/>
    </row>
    <row r="3853" spans="4:4" x14ac:dyDescent="0.2">
      <c r="D3853" s="190"/>
    </row>
    <row r="3854" spans="4:4" x14ac:dyDescent="0.2">
      <c r="D3854" s="190"/>
    </row>
    <row r="3855" spans="4:4" x14ac:dyDescent="0.2">
      <c r="D3855" s="190"/>
    </row>
    <row r="3856" spans="4:4" x14ac:dyDescent="0.2">
      <c r="D3856" s="190"/>
    </row>
    <row r="3857" spans="4:4" x14ac:dyDescent="0.2">
      <c r="D3857" s="190"/>
    </row>
    <row r="3858" spans="4:4" x14ac:dyDescent="0.2">
      <c r="D3858" s="190"/>
    </row>
    <row r="3859" spans="4:4" x14ac:dyDescent="0.2">
      <c r="D3859" s="190"/>
    </row>
    <row r="3860" spans="4:4" x14ac:dyDescent="0.2">
      <c r="D3860" s="190"/>
    </row>
    <row r="3861" spans="4:4" x14ac:dyDescent="0.2">
      <c r="D3861" s="190"/>
    </row>
    <row r="3862" spans="4:4" x14ac:dyDescent="0.2">
      <c r="D3862" s="190"/>
    </row>
    <row r="3863" spans="4:4" x14ac:dyDescent="0.2">
      <c r="D3863" s="190"/>
    </row>
    <row r="3864" spans="4:4" x14ac:dyDescent="0.2">
      <c r="D3864" s="190"/>
    </row>
    <row r="3865" spans="4:4" x14ac:dyDescent="0.2">
      <c r="D3865" s="190"/>
    </row>
    <row r="3866" spans="4:4" x14ac:dyDescent="0.2">
      <c r="D3866" s="190"/>
    </row>
    <row r="3867" spans="4:4" x14ac:dyDescent="0.2">
      <c r="D3867" s="190"/>
    </row>
    <row r="3868" spans="4:4" x14ac:dyDescent="0.2">
      <c r="D3868" s="190"/>
    </row>
    <row r="3869" spans="4:4" x14ac:dyDescent="0.2">
      <c r="D3869" s="190"/>
    </row>
    <row r="3870" spans="4:4" x14ac:dyDescent="0.2">
      <c r="D3870" s="190"/>
    </row>
    <row r="3871" spans="4:4" x14ac:dyDescent="0.2">
      <c r="D3871" s="190"/>
    </row>
    <row r="3872" spans="4:4" x14ac:dyDescent="0.2">
      <c r="D3872" s="190"/>
    </row>
    <row r="3873" spans="4:4" x14ac:dyDescent="0.2">
      <c r="D3873" s="190"/>
    </row>
    <row r="3874" spans="4:4" x14ac:dyDescent="0.2">
      <c r="D3874" s="190"/>
    </row>
    <row r="3875" spans="4:4" x14ac:dyDescent="0.2">
      <c r="D3875" s="190"/>
    </row>
    <row r="3876" spans="4:4" x14ac:dyDescent="0.2">
      <c r="D3876" s="190"/>
    </row>
    <row r="3877" spans="4:4" x14ac:dyDescent="0.2">
      <c r="D3877" s="190"/>
    </row>
    <row r="3878" spans="4:4" x14ac:dyDescent="0.2">
      <c r="D3878" s="190"/>
    </row>
    <row r="3879" spans="4:4" x14ac:dyDescent="0.2">
      <c r="D3879" s="190"/>
    </row>
    <row r="3880" spans="4:4" x14ac:dyDescent="0.2">
      <c r="D3880" s="190"/>
    </row>
    <row r="3881" spans="4:4" x14ac:dyDescent="0.2">
      <c r="D3881" s="190"/>
    </row>
    <row r="3882" spans="4:4" x14ac:dyDescent="0.2">
      <c r="D3882" s="190"/>
    </row>
    <row r="3883" spans="4:4" x14ac:dyDescent="0.2">
      <c r="D3883" s="190"/>
    </row>
    <row r="3884" spans="4:4" x14ac:dyDescent="0.2">
      <c r="D3884" s="190"/>
    </row>
    <row r="3885" spans="4:4" x14ac:dyDescent="0.2">
      <c r="D3885" s="190"/>
    </row>
    <row r="3886" spans="4:4" x14ac:dyDescent="0.2">
      <c r="D3886" s="190"/>
    </row>
    <row r="3887" spans="4:4" x14ac:dyDescent="0.2">
      <c r="D3887" s="190"/>
    </row>
    <row r="3888" spans="4:4" x14ac:dyDescent="0.2">
      <c r="D3888" s="190"/>
    </row>
    <row r="3889" spans="4:4" x14ac:dyDescent="0.2">
      <c r="D3889" s="190"/>
    </row>
    <row r="3890" spans="4:4" x14ac:dyDescent="0.2">
      <c r="D3890" s="190"/>
    </row>
    <row r="3891" spans="4:4" x14ac:dyDescent="0.2">
      <c r="D3891" s="190"/>
    </row>
    <row r="3892" spans="4:4" x14ac:dyDescent="0.2">
      <c r="D3892" s="190"/>
    </row>
    <row r="3893" spans="4:4" x14ac:dyDescent="0.2">
      <c r="D3893" s="190"/>
    </row>
    <row r="3894" spans="4:4" x14ac:dyDescent="0.2">
      <c r="D3894" s="190"/>
    </row>
    <row r="3895" spans="4:4" x14ac:dyDescent="0.2">
      <c r="D3895" s="190"/>
    </row>
    <row r="3896" spans="4:4" x14ac:dyDescent="0.2">
      <c r="D3896" s="190"/>
    </row>
    <row r="3897" spans="4:4" x14ac:dyDescent="0.2">
      <c r="D3897" s="190"/>
    </row>
    <row r="3898" spans="4:4" x14ac:dyDescent="0.2">
      <c r="D3898" s="190"/>
    </row>
    <row r="3899" spans="4:4" x14ac:dyDescent="0.2">
      <c r="D3899" s="190"/>
    </row>
    <row r="3900" spans="4:4" x14ac:dyDescent="0.2">
      <c r="D3900" s="190"/>
    </row>
    <row r="3901" spans="4:4" x14ac:dyDescent="0.2">
      <c r="D3901" s="190"/>
    </row>
    <row r="3902" spans="4:4" x14ac:dyDescent="0.2">
      <c r="D3902" s="190"/>
    </row>
    <row r="3903" spans="4:4" x14ac:dyDescent="0.2">
      <c r="D3903" s="190"/>
    </row>
    <row r="3904" spans="4:4" x14ac:dyDescent="0.2">
      <c r="D3904" s="190"/>
    </row>
    <row r="3905" spans="4:4" x14ac:dyDescent="0.2">
      <c r="D3905" s="190"/>
    </row>
    <row r="3906" spans="4:4" x14ac:dyDescent="0.2">
      <c r="D3906" s="190"/>
    </row>
    <row r="3907" spans="4:4" x14ac:dyDescent="0.2">
      <c r="D3907" s="190"/>
    </row>
    <row r="3908" spans="4:4" x14ac:dyDescent="0.2">
      <c r="D3908" s="190"/>
    </row>
    <row r="3909" spans="4:4" x14ac:dyDescent="0.2">
      <c r="D3909" s="190"/>
    </row>
    <row r="3910" spans="4:4" x14ac:dyDescent="0.2">
      <c r="D3910" s="190"/>
    </row>
    <row r="3911" spans="4:4" x14ac:dyDescent="0.2">
      <c r="D3911" s="190"/>
    </row>
    <row r="3912" spans="4:4" x14ac:dyDescent="0.2">
      <c r="D3912" s="190"/>
    </row>
    <row r="3913" spans="4:4" x14ac:dyDescent="0.2">
      <c r="D3913" s="190"/>
    </row>
    <row r="3914" spans="4:4" x14ac:dyDescent="0.2">
      <c r="D3914" s="190"/>
    </row>
    <row r="3915" spans="4:4" x14ac:dyDescent="0.2">
      <c r="D3915" s="190"/>
    </row>
    <row r="3916" spans="4:4" x14ac:dyDescent="0.2">
      <c r="D3916" s="190"/>
    </row>
    <row r="3917" spans="4:4" x14ac:dyDescent="0.2">
      <c r="D3917" s="190"/>
    </row>
    <row r="3918" spans="4:4" x14ac:dyDescent="0.2">
      <c r="D3918" s="190"/>
    </row>
    <row r="3919" spans="4:4" x14ac:dyDescent="0.2">
      <c r="D3919" s="190"/>
    </row>
    <row r="3920" spans="4:4" x14ac:dyDescent="0.2">
      <c r="D3920" s="190"/>
    </row>
    <row r="3921" spans="4:4" x14ac:dyDescent="0.2">
      <c r="D3921" s="190"/>
    </row>
    <row r="3922" spans="4:4" x14ac:dyDescent="0.2">
      <c r="D3922" s="190"/>
    </row>
    <row r="3923" spans="4:4" x14ac:dyDescent="0.2">
      <c r="D3923" s="190"/>
    </row>
    <row r="3924" spans="4:4" x14ac:dyDescent="0.2">
      <c r="D3924" s="190"/>
    </row>
    <row r="3925" spans="4:4" x14ac:dyDescent="0.2">
      <c r="D3925" s="190"/>
    </row>
    <row r="3926" spans="4:4" x14ac:dyDescent="0.2">
      <c r="D3926" s="190"/>
    </row>
    <row r="3927" spans="4:4" x14ac:dyDescent="0.2">
      <c r="D3927" s="190"/>
    </row>
    <row r="3928" spans="4:4" x14ac:dyDescent="0.2">
      <c r="D3928" s="190"/>
    </row>
    <row r="3929" spans="4:4" x14ac:dyDescent="0.2">
      <c r="D3929" s="190"/>
    </row>
    <row r="3930" spans="4:4" x14ac:dyDescent="0.2">
      <c r="D3930" s="190"/>
    </row>
    <row r="3931" spans="4:4" x14ac:dyDescent="0.2">
      <c r="D3931" s="190"/>
    </row>
    <row r="3932" spans="4:4" x14ac:dyDescent="0.2">
      <c r="D3932" s="190"/>
    </row>
    <row r="3933" spans="4:4" x14ac:dyDescent="0.2">
      <c r="D3933" s="190"/>
    </row>
    <row r="3934" spans="4:4" x14ac:dyDescent="0.2">
      <c r="D3934" s="190"/>
    </row>
    <row r="3935" spans="4:4" x14ac:dyDescent="0.2">
      <c r="D3935" s="190"/>
    </row>
    <row r="3936" spans="4:4" x14ac:dyDescent="0.2">
      <c r="D3936" s="190"/>
    </row>
    <row r="3937" spans="4:4" x14ac:dyDescent="0.2">
      <c r="D3937" s="190"/>
    </row>
    <row r="3938" spans="4:4" x14ac:dyDescent="0.2">
      <c r="D3938" s="190"/>
    </row>
    <row r="3939" spans="4:4" x14ac:dyDescent="0.2">
      <c r="D3939" s="190"/>
    </row>
    <row r="3940" spans="4:4" x14ac:dyDescent="0.2">
      <c r="D3940" s="190"/>
    </row>
    <row r="3941" spans="4:4" x14ac:dyDescent="0.2">
      <c r="D3941" s="190"/>
    </row>
    <row r="3942" spans="4:4" x14ac:dyDescent="0.2">
      <c r="D3942" s="190"/>
    </row>
    <row r="3943" spans="4:4" x14ac:dyDescent="0.2">
      <c r="D3943" s="190"/>
    </row>
    <row r="3944" spans="4:4" x14ac:dyDescent="0.2">
      <c r="D3944" s="190"/>
    </row>
    <row r="3945" spans="4:4" x14ac:dyDescent="0.2">
      <c r="D3945" s="190"/>
    </row>
    <row r="3946" spans="4:4" x14ac:dyDescent="0.2">
      <c r="D3946" s="190"/>
    </row>
    <row r="3947" spans="4:4" x14ac:dyDescent="0.2">
      <c r="D3947" s="190"/>
    </row>
    <row r="3948" spans="4:4" x14ac:dyDescent="0.2">
      <c r="D3948" s="190"/>
    </row>
    <row r="3949" spans="4:4" x14ac:dyDescent="0.2">
      <c r="D3949" s="190"/>
    </row>
    <row r="3950" spans="4:4" x14ac:dyDescent="0.2">
      <c r="D3950" s="190"/>
    </row>
    <row r="3951" spans="4:4" x14ac:dyDescent="0.2">
      <c r="D3951" s="190"/>
    </row>
    <row r="3952" spans="4:4" x14ac:dyDescent="0.2">
      <c r="D3952" s="190"/>
    </row>
    <row r="3953" spans="4:4" x14ac:dyDescent="0.2">
      <c r="D3953" s="190"/>
    </row>
    <row r="3954" spans="4:4" x14ac:dyDescent="0.2">
      <c r="D3954" s="190"/>
    </row>
    <row r="3955" spans="4:4" x14ac:dyDescent="0.2">
      <c r="D3955" s="190"/>
    </row>
    <row r="3956" spans="4:4" x14ac:dyDescent="0.2">
      <c r="D3956" s="190"/>
    </row>
    <row r="3957" spans="4:4" x14ac:dyDescent="0.2">
      <c r="D3957" s="190"/>
    </row>
    <row r="3958" spans="4:4" x14ac:dyDescent="0.2">
      <c r="D3958" s="190"/>
    </row>
    <row r="3959" spans="4:4" x14ac:dyDescent="0.2">
      <c r="D3959" s="190"/>
    </row>
    <row r="3960" spans="4:4" x14ac:dyDescent="0.2">
      <c r="D3960" s="190"/>
    </row>
    <row r="3961" spans="4:4" x14ac:dyDescent="0.2">
      <c r="D3961" s="190"/>
    </row>
    <row r="3962" spans="4:4" x14ac:dyDescent="0.2">
      <c r="D3962" s="190"/>
    </row>
    <row r="3963" spans="4:4" x14ac:dyDescent="0.2">
      <c r="D3963" s="190"/>
    </row>
    <row r="3964" spans="4:4" x14ac:dyDescent="0.2">
      <c r="D3964" s="190"/>
    </row>
    <row r="3965" spans="4:4" x14ac:dyDescent="0.2">
      <c r="D3965" s="190"/>
    </row>
    <row r="3966" spans="4:4" x14ac:dyDescent="0.2">
      <c r="D3966" s="190"/>
    </row>
    <row r="3967" spans="4:4" x14ac:dyDescent="0.2">
      <c r="D3967" s="190"/>
    </row>
    <row r="3968" spans="4:4" x14ac:dyDescent="0.2">
      <c r="D3968" s="190"/>
    </row>
    <row r="3969" spans="4:4" x14ac:dyDescent="0.2">
      <c r="D3969" s="190"/>
    </row>
    <row r="3970" spans="4:4" x14ac:dyDescent="0.2">
      <c r="D3970" s="190"/>
    </row>
    <row r="3971" spans="4:4" x14ac:dyDescent="0.2">
      <c r="D3971" s="190"/>
    </row>
    <row r="3972" spans="4:4" x14ac:dyDescent="0.2">
      <c r="D3972" s="190"/>
    </row>
    <row r="3973" spans="4:4" x14ac:dyDescent="0.2">
      <c r="D3973" s="190"/>
    </row>
    <row r="3974" spans="4:4" x14ac:dyDescent="0.2">
      <c r="D3974" s="190"/>
    </row>
    <row r="3975" spans="4:4" x14ac:dyDescent="0.2">
      <c r="D3975" s="190"/>
    </row>
    <row r="3976" spans="4:4" x14ac:dyDescent="0.2">
      <c r="D3976" s="190"/>
    </row>
    <row r="3977" spans="4:4" x14ac:dyDescent="0.2">
      <c r="D3977" s="190"/>
    </row>
    <row r="3978" spans="4:4" x14ac:dyDescent="0.2">
      <c r="D3978" s="190"/>
    </row>
    <row r="3979" spans="4:4" x14ac:dyDescent="0.2">
      <c r="D3979" s="190"/>
    </row>
    <row r="3980" spans="4:4" x14ac:dyDescent="0.2">
      <c r="D3980" s="190"/>
    </row>
    <row r="3981" spans="4:4" x14ac:dyDescent="0.2">
      <c r="D3981" s="190"/>
    </row>
    <row r="3982" spans="4:4" x14ac:dyDescent="0.2">
      <c r="D3982" s="190"/>
    </row>
    <row r="3983" spans="4:4" x14ac:dyDescent="0.2">
      <c r="D3983" s="190"/>
    </row>
    <row r="3984" spans="4:4" x14ac:dyDescent="0.2">
      <c r="D3984" s="190"/>
    </row>
    <row r="3985" spans="4:4" x14ac:dyDescent="0.2">
      <c r="D3985" s="190"/>
    </row>
    <row r="3986" spans="4:4" x14ac:dyDescent="0.2">
      <c r="D3986" s="190"/>
    </row>
    <row r="3987" spans="4:4" x14ac:dyDescent="0.2">
      <c r="D3987" s="190"/>
    </row>
    <row r="3988" spans="4:4" x14ac:dyDescent="0.2">
      <c r="D3988" s="190"/>
    </row>
    <row r="3989" spans="4:4" x14ac:dyDescent="0.2">
      <c r="D3989" s="190"/>
    </row>
    <row r="3990" spans="4:4" x14ac:dyDescent="0.2">
      <c r="D3990" s="190"/>
    </row>
    <row r="3991" spans="4:4" x14ac:dyDescent="0.2">
      <c r="D3991" s="190"/>
    </row>
    <row r="3992" spans="4:4" x14ac:dyDescent="0.2">
      <c r="D3992" s="190"/>
    </row>
    <row r="3993" spans="4:4" x14ac:dyDescent="0.2">
      <c r="D3993" s="190"/>
    </row>
    <row r="3994" spans="4:4" x14ac:dyDescent="0.2">
      <c r="D3994" s="190"/>
    </row>
    <row r="3995" spans="4:4" x14ac:dyDescent="0.2">
      <c r="D3995" s="190"/>
    </row>
    <row r="3996" spans="4:4" x14ac:dyDescent="0.2">
      <c r="D3996" s="190"/>
    </row>
    <row r="3997" spans="4:4" x14ac:dyDescent="0.2">
      <c r="D3997" s="190"/>
    </row>
    <row r="3998" spans="4:4" x14ac:dyDescent="0.2">
      <c r="D3998" s="190"/>
    </row>
    <row r="3999" spans="4:4" x14ac:dyDescent="0.2">
      <c r="D3999" s="190"/>
    </row>
    <row r="4000" spans="4:4" x14ac:dyDescent="0.2">
      <c r="D4000" s="190"/>
    </row>
    <row r="4001" spans="4:4" x14ac:dyDescent="0.2">
      <c r="D4001" s="190"/>
    </row>
    <row r="4002" spans="4:4" x14ac:dyDescent="0.2">
      <c r="D4002" s="190"/>
    </row>
    <row r="4003" spans="4:4" x14ac:dyDescent="0.2">
      <c r="D4003" s="190"/>
    </row>
    <row r="4004" spans="4:4" x14ac:dyDescent="0.2">
      <c r="D4004" s="190"/>
    </row>
    <row r="4005" spans="4:4" x14ac:dyDescent="0.2">
      <c r="D4005" s="190"/>
    </row>
    <row r="4006" spans="4:4" x14ac:dyDescent="0.2">
      <c r="D4006" s="190"/>
    </row>
    <row r="4007" spans="4:4" x14ac:dyDescent="0.2">
      <c r="D4007" s="190"/>
    </row>
    <row r="4008" spans="4:4" x14ac:dyDescent="0.2">
      <c r="D4008" s="190"/>
    </row>
    <row r="4009" spans="4:4" x14ac:dyDescent="0.2">
      <c r="D4009" s="190"/>
    </row>
    <row r="4010" spans="4:4" x14ac:dyDescent="0.2">
      <c r="D4010" s="190"/>
    </row>
    <row r="4011" spans="4:4" x14ac:dyDescent="0.2">
      <c r="D4011" s="190"/>
    </row>
    <row r="4012" spans="4:4" x14ac:dyDescent="0.2">
      <c r="D4012" s="190"/>
    </row>
    <row r="4013" spans="4:4" x14ac:dyDescent="0.2">
      <c r="D4013" s="190"/>
    </row>
    <row r="4014" spans="4:4" x14ac:dyDescent="0.2">
      <c r="D4014" s="190"/>
    </row>
    <row r="4015" spans="4:4" x14ac:dyDescent="0.2">
      <c r="D4015" s="190"/>
    </row>
    <row r="4016" spans="4:4" x14ac:dyDescent="0.2">
      <c r="D4016" s="190"/>
    </row>
    <row r="4017" spans="4:4" x14ac:dyDescent="0.2">
      <c r="D4017" s="190"/>
    </row>
    <row r="4018" spans="4:4" x14ac:dyDescent="0.2">
      <c r="D4018" s="190"/>
    </row>
    <row r="4019" spans="4:4" x14ac:dyDescent="0.2">
      <c r="D4019" s="190"/>
    </row>
    <row r="4020" spans="4:4" x14ac:dyDescent="0.2">
      <c r="D4020" s="190"/>
    </row>
    <row r="4021" spans="4:4" x14ac:dyDescent="0.2">
      <c r="D4021" s="190"/>
    </row>
    <row r="4022" spans="4:4" x14ac:dyDescent="0.2">
      <c r="D4022" s="190"/>
    </row>
    <row r="4023" spans="4:4" x14ac:dyDescent="0.2">
      <c r="D4023" s="190"/>
    </row>
    <row r="4024" spans="4:4" x14ac:dyDescent="0.2">
      <c r="D4024" s="190"/>
    </row>
    <row r="4025" spans="4:4" x14ac:dyDescent="0.2">
      <c r="D4025" s="190"/>
    </row>
    <row r="4026" spans="4:4" x14ac:dyDescent="0.2">
      <c r="D4026" s="190"/>
    </row>
    <row r="4027" spans="4:4" x14ac:dyDescent="0.2">
      <c r="D4027" s="190"/>
    </row>
    <row r="4028" spans="4:4" x14ac:dyDescent="0.2">
      <c r="D4028" s="190"/>
    </row>
    <row r="4029" spans="4:4" x14ac:dyDescent="0.2">
      <c r="D4029" s="190"/>
    </row>
    <row r="4030" spans="4:4" x14ac:dyDescent="0.2">
      <c r="D4030" s="190"/>
    </row>
    <row r="4031" spans="4:4" x14ac:dyDescent="0.2">
      <c r="D4031" s="190"/>
    </row>
    <row r="4032" spans="4:4" x14ac:dyDescent="0.2">
      <c r="D4032" s="190"/>
    </row>
    <row r="4033" spans="4:4" x14ac:dyDescent="0.2">
      <c r="D4033" s="190"/>
    </row>
    <row r="4034" spans="4:4" x14ac:dyDescent="0.2">
      <c r="D4034" s="190"/>
    </row>
    <row r="4035" spans="4:4" x14ac:dyDescent="0.2">
      <c r="D4035" s="190"/>
    </row>
    <row r="4036" spans="4:4" x14ac:dyDescent="0.2">
      <c r="D4036" s="190"/>
    </row>
    <row r="4037" spans="4:4" x14ac:dyDescent="0.2">
      <c r="D4037" s="190"/>
    </row>
    <row r="4038" spans="4:4" x14ac:dyDescent="0.2">
      <c r="D4038" s="190"/>
    </row>
    <row r="4039" spans="4:4" x14ac:dyDescent="0.2">
      <c r="D4039" s="190"/>
    </row>
    <row r="4040" spans="4:4" x14ac:dyDescent="0.2">
      <c r="D4040" s="190"/>
    </row>
    <row r="4041" spans="4:4" x14ac:dyDescent="0.2">
      <c r="D4041" s="190"/>
    </row>
    <row r="4042" spans="4:4" x14ac:dyDescent="0.2">
      <c r="D4042" s="190"/>
    </row>
    <row r="4043" spans="4:4" x14ac:dyDescent="0.2">
      <c r="D4043" s="190"/>
    </row>
    <row r="4044" spans="4:4" x14ac:dyDescent="0.2">
      <c r="D4044" s="190"/>
    </row>
    <row r="4045" spans="4:4" x14ac:dyDescent="0.2">
      <c r="D4045" s="190"/>
    </row>
    <row r="4046" spans="4:4" x14ac:dyDescent="0.2">
      <c r="D4046" s="190"/>
    </row>
    <row r="4047" spans="4:4" x14ac:dyDescent="0.2">
      <c r="D4047" s="190"/>
    </row>
    <row r="4048" spans="4:4" x14ac:dyDescent="0.2">
      <c r="D4048" s="190"/>
    </row>
    <row r="4049" spans="4:4" x14ac:dyDescent="0.2">
      <c r="D4049" s="190"/>
    </row>
    <row r="4050" spans="4:4" x14ac:dyDescent="0.2">
      <c r="D4050" s="190"/>
    </row>
    <row r="4051" spans="4:4" x14ac:dyDescent="0.2">
      <c r="D4051" s="190"/>
    </row>
    <row r="4052" spans="4:4" x14ac:dyDescent="0.2">
      <c r="D4052" s="190"/>
    </row>
    <row r="4053" spans="4:4" x14ac:dyDescent="0.2">
      <c r="D4053" s="190"/>
    </row>
    <row r="4054" spans="4:4" x14ac:dyDescent="0.2">
      <c r="D4054" s="190"/>
    </row>
    <row r="4055" spans="4:4" x14ac:dyDescent="0.2">
      <c r="D4055" s="190"/>
    </row>
    <row r="4056" spans="4:4" x14ac:dyDescent="0.2">
      <c r="D4056" s="190"/>
    </row>
    <row r="4057" spans="4:4" x14ac:dyDescent="0.2">
      <c r="D4057" s="190"/>
    </row>
    <row r="4058" spans="4:4" x14ac:dyDescent="0.2">
      <c r="D4058" s="190"/>
    </row>
    <row r="4059" spans="4:4" x14ac:dyDescent="0.2">
      <c r="D4059" s="190"/>
    </row>
    <row r="4060" spans="4:4" x14ac:dyDescent="0.2">
      <c r="D4060" s="190"/>
    </row>
    <row r="4061" spans="4:4" x14ac:dyDescent="0.2">
      <c r="D4061" s="190"/>
    </row>
    <row r="4062" spans="4:4" x14ac:dyDescent="0.2">
      <c r="D4062" s="190"/>
    </row>
    <row r="4063" spans="4:4" x14ac:dyDescent="0.2">
      <c r="D4063" s="190"/>
    </row>
    <row r="4064" spans="4:4" x14ac:dyDescent="0.2">
      <c r="D4064" s="190"/>
    </row>
    <row r="4065" spans="4:4" x14ac:dyDescent="0.2">
      <c r="D4065" s="190"/>
    </row>
    <row r="4066" spans="4:4" x14ac:dyDescent="0.2">
      <c r="D4066" s="190"/>
    </row>
    <row r="4067" spans="4:4" x14ac:dyDescent="0.2">
      <c r="D4067" s="190"/>
    </row>
    <row r="4068" spans="4:4" x14ac:dyDescent="0.2">
      <c r="D4068" s="190"/>
    </row>
    <row r="4069" spans="4:4" x14ac:dyDescent="0.2">
      <c r="D4069" s="190"/>
    </row>
    <row r="4070" spans="4:4" x14ac:dyDescent="0.2">
      <c r="D4070" s="190"/>
    </row>
    <row r="4071" spans="4:4" x14ac:dyDescent="0.2">
      <c r="D4071" s="190"/>
    </row>
    <row r="4072" spans="4:4" x14ac:dyDescent="0.2">
      <c r="D4072" s="190"/>
    </row>
    <row r="4073" spans="4:4" x14ac:dyDescent="0.2">
      <c r="D4073" s="190"/>
    </row>
    <row r="4074" spans="4:4" x14ac:dyDescent="0.2">
      <c r="D4074" s="190"/>
    </row>
    <row r="4075" spans="4:4" x14ac:dyDescent="0.2">
      <c r="D4075" s="190"/>
    </row>
    <row r="4076" spans="4:4" x14ac:dyDescent="0.2">
      <c r="D4076" s="190"/>
    </row>
    <row r="4077" spans="4:4" x14ac:dyDescent="0.2">
      <c r="D4077" s="190"/>
    </row>
    <row r="4078" spans="4:4" x14ac:dyDescent="0.2">
      <c r="D4078" s="190"/>
    </row>
    <row r="4079" spans="4:4" x14ac:dyDescent="0.2">
      <c r="D4079" s="190"/>
    </row>
    <row r="4080" spans="4:4" x14ac:dyDescent="0.2">
      <c r="D4080" s="190"/>
    </row>
    <row r="4081" spans="4:4" x14ac:dyDescent="0.2">
      <c r="D4081" s="190"/>
    </row>
    <row r="4082" spans="4:4" x14ac:dyDescent="0.2">
      <c r="D4082" s="190"/>
    </row>
    <row r="4083" spans="4:4" x14ac:dyDescent="0.2">
      <c r="D4083" s="190"/>
    </row>
    <row r="4084" spans="4:4" x14ac:dyDescent="0.2">
      <c r="D4084" s="190"/>
    </row>
    <row r="4085" spans="4:4" x14ac:dyDescent="0.2">
      <c r="D4085" s="190"/>
    </row>
    <row r="4086" spans="4:4" x14ac:dyDescent="0.2">
      <c r="D4086" s="190"/>
    </row>
    <row r="4087" spans="4:4" x14ac:dyDescent="0.2">
      <c r="D4087" s="190"/>
    </row>
    <row r="4088" spans="4:4" x14ac:dyDescent="0.2">
      <c r="D4088" s="190"/>
    </row>
    <row r="4089" spans="4:4" x14ac:dyDescent="0.2">
      <c r="D4089" s="190"/>
    </row>
    <row r="4090" spans="4:4" x14ac:dyDescent="0.2">
      <c r="D4090" s="190"/>
    </row>
    <row r="4091" spans="4:4" x14ac:dyDescent="0.2">
      <c r="D4091" s="190"/>
    </row>
    <row r="4092" spans="4:4" x14ac:dyDescent="0.2">
      <c r="D4092" s="190"/>
    </row>
    <row r="4093" spans="4:4" x14ac:dyDescent="0.2">
      <c r="D4093" s="190"/>
    </row>
    <row r="4094" spans="4:4" x14ac:dyDescent="0.2">
      <c r="D4094" s="190"/>
    </row>
    <row r="4095" spans="4:4" x14ac:dyDescent="0.2">
      <c r="D4095" s="190"/>
    </row>
    <row r="4096" spans="4:4" x14ac:dyDescent="0.2">
      <c r="D4096" s="190"/>
    </row>
    <row r="4097" spans="4:4" x14ac:dyDescent="0.2">
      <c r="D4097" s="190"/>
    </row>
    <row r="4098" spans="4:4" x14ac:dyDescent="0.2">
      <c r="D4098" s="190"/>
    </row>
    <row r="4099" spans="4:4" x14ac:dyDescent="0.2">
      <c r="D4099" s="190"/>
    </row>
    <row r="4100" spans="4:4" x14ac:dyDescent="0.2">
      <c r="D4100" s="190"/>
    </row>
    <row r="4101" spans="4:4" x14ac:dyDescent="0.2">
      <c r="D4101" s="190"/>
    </row>
    <row r="4102" spans="4:4" x14ac:dyDescent="0.2">
      <c r="D4102" s="190"/>
    </row>
    <row r="4103" spans="4:4" x14ac:dyDescent="0.2">
      <c r="D4103" s="190"/>
    </row>
    <row r="4104" spans="4:4" x14ac:dyDescent="0.2">
      <c r="D4104" s="190"/>
    </row>
    <row r="4105" spans="4:4" x14ac:dyDescent="0.2">
      <c r="D4105" s="190"/>
    </row>
    <row r="4106" spans="4:4" x14ac:dyDescent="0.2">
      <c r="D4106" s="190"/>
    </row>
    <row r="4107" spans="4:4" x14ac:dyDescent="0.2">
      <c r="D4107" s="190"/>
    </row>
    <row r="4108" spans="4:4" x14ac:dyDescent="0.2">
      <c r="D4108" s="190"/>
    </row>
    <row r="4109" spans="4:4" x14ac:dyDescent="0.2">
      <c r="D4109" s="190"/>
    </row>
    <row r="4110" spans="4:4" x14ac:dyDescent="0.2">
      <c r="D4110" s="190"/>
    </row>
    <row r="4111" spans="4:4" x14ac:dyDescent="0.2">
      <c r="D4111" s="190"/>
    </row>
    <row r="4112" spans="4:4" x14ac:dyDescent="0.2">
      <c r="D4112" s="190"/>
    </row>
    <row r="4113" spans="4:4" x14ac:dyDescent="0.2">
      <c r="D4113" s="190"/>
    </row>
    <row r="4114" spans="4:4" x14ac:dyDescent="0.2">
      <c r="D4114" s="190"/>
    </row>
    <row r="4115" spans="4:4" x14ac:dyDescent="0.2">
      <c r="D4115" s="190"/>
    </row>
    <row r="4116" spans="4:4" x14ac:dyDescent="0.2">
      <c r="D4116" s="190"/>
    </row>
    <row r="4117" spans="4:4" x14ac:dyDescent="0.2">
      <c r="D4117" s="190"/>
    </row>
    <row r="4118" spans="4:4" x14ac:dyDescent="0.2">
      <c r="D4118" s="190"/>
    </row>
    <row r="4119" spans="4:4" x14ac:dyDescent="0.2">
      <c r="D4119" s="190"/>
    </row>
    <row r="4120" spans="4:4" x14ac:dyDescent="0.2">
      <c r="D4120" s="190"/>
    </row>
    <row r="4121" spans="4:4" x14ac:dyDescent="0.2">
      <c r="D4121" s="190"/>
    </row>
    <row r="4122" spans="4:4" x14ac:dyDescent="0.2">
      <c r="D4122" s="190"/>
    </row>
    <row r="4123" spans="4:4" x14ac:dyDescent="0.2">
      <c r="D4123" s="190"/>
    </row>
    <row r="4124" spans="4:4" x14ac:dyDescent="0.2">
      <c r="D4124" s="190"/>
    </row>
    <row r="4125" spans="4:4" x14ac:dyDescent="0.2">
      <c r="D4125" s="190"/>
    </row>
    <row r="4126" spans="4:4" x14ac:dyDescent="0.2">
      <c r="D4126" s="190"/>
    </row>
    <row r="4127" spans="4:4" x14ac:dyDescent="0.2">
      <c r="D4127" s="190"/>
    </row>
    <row r="4128" spans="4:4" x14ac:dyDescent="0.2">
      <c r="D4128" s="190"/>
    </row>
    <row r="4129" spans="4:4" x14ac:dyDescent="0.2">
      <c r="D4129" s="190"/>
    </row>
    <row r="4130" spans="4:4" x14ac:dyDescent="0.2">
      <c r="D4130" s="190"/>
    </row>
    <row r="4131" spans="4:4" x14ac:dyDescent="0.2">
      <c r="D4131" s="190"/>
    </row>
    <row r="4132" spans="4:4" x14ac:dyDescent="0.2">
      <c r="D4132" s="190"/>
    </row>
    <row r="4133" spans="4:4" x14ac:dyDescent="0.2">
      <c r="D4133" s="190"/>
    </row>
    <row r="4134" spans="4:4" x14ac:dyDescent="0.2">
      <c r="D4134" s="190"/>
    </row>
    <row r="4135" spans="4:4" x14ac:dyDescent="0.2">
      <c r="D4135" s="190"/>
    </row>
    <row r="4136" spans="4:4" x14ac:dyDescent="0.2">
      <c r="D4136" s="190"/>
    </row>
    <row r="4137" spans="4:4" x14ac:dyDescent="0.2">
      <c r="D4137" s="190"/>
    </row>
    <row r="4138" spans="4:4" x14ac:dyDescent="0.2">
      <c r="D4138" s="190"/>
    </row>
    <row r="4139" spans="4:4" x14ac:dyDescent="0.2">
      <c r="D4139" s="190"/>
    </row>
    <row r="4140" spans="4:4" x14ac:dyDescent="0.2">
      <c r="D4140" s="190"/>
    </row>
    <row r="4141" spans="4:4" x14ac:dyDescent="0.2">
      <c r="D4141" s="190"/>
    </row>
    <row r="4142" spans="4:4" x14ac:dyDescent="0.2">
      <c r="D4142" s="190"/>
    </row>
    <row r="4143" spans="4:4" x14ac:dyDescent="0.2">
      <c r="D4143" s="190"/>
    </row>
    <row r="4144" spans="4:4" x14ac:dyDescent="0.2">
      <c r="D4144" s="190"/>
    </row>
    <row r="4145" spans="4:4" x14ac:dyDescent="0.2">
      <c r="D4145" s="190"/>
    </row>
    <row r="4146" spans="4:4" x14ac:dyDescent="0.2">
      <c r="D4146" s="190"/>
    </row>
    <row r="4147" spans="4:4" x14ac:dyDescent="0.2">
      <c r="D4147" s="190"/>
    </row>
    <row r="4148" spans="4:4" x14ac:dyDescent="0.2">
      <c r="D4148" s="190"/>
    </row>
    <row r="4149" spans="4:4" x14ac:dyDescent="0.2">
      <c r="D4149" s="190"/>
    </row>
    <row r="4150" spans="4:4" x14ac:dyDescent="0.2">
      <c r="D4150" s="190"/>
    </row>
    <row r="4151" spans="4:4" x14ac:dyDescent="0.2">
      <c r="D4151" s="190"/>
    </row>
    <row r="4152" spans="4:4" x14ac:dyDescent="0.2">
      <c r="D4152" s="190"/>
    </row>
    <row r="4153" spans="4:4" x14ac:dyDescent="0.2">
      <c r="D4153" s="190"/>
    </row>
    <row r="4154" spans="4:4" x14ac:dyDescent="0.2">
      <c r="D4154" s="190"/>
    </row>
    <row r="4155" spans="4:4" x14ac:dyDescent="0.2">
      <c r="D4155" s="190"/>
    </row>
    <row r="4156" spans="4:4" x14ac:dyDescent="0.2">
      <c r="D4156" s="190"/>
    </row>
    <row r="4157" spans="4:4" x14ac:dyDescent="0.2">
      <c r="D4157" s="190"/>
    </row>
    <row r="4158" spans="4:4" x14ac:dyDescent="0.2">
      <c r="D4158" s="190"/>
    </row>
    <row r="4159" spans="4:4" x14ac:dyDescent="0.2">
      <c r="D4159" s="190"/>
    </row>
    <row r="4160" spans="4:4" x14ac:dyDescent="0.2">
      <c r="D4160" s="190"/>
    </row>
    <row r="4161" spans="4:4" x14ac:dyDescent="0.2">
      <c r="D4161" s="190"/>
    </row>
    <row r="4162" spans="4:4" x14ac:dyDescent="0.2">
      <c r="D4162" s="190"/>
    </row>
    <row r="4163" spans="4:4" x14ac:dyDescent="0.2">
      <c r="D4163" s="190"/>
    </row>
    <row r="4164" spans="4:4" x14ac:dyDescent="0.2">
      <c r="D4164" s="190"/>
    </row>
    <row r="4165" spans="4:4" x14ac:dyDescent="0.2">
      <c r="D4165" s="190"/>
    </row>
    <row r="4166" spans="4:4" x14ac:dyDescent="0.2">
      <c r="D4166" s="190"/>
    </row>
    <row r="4167" spans="4:4" x14ac:dyDescent="0.2">
      <c r="D4167" s="190"/>
    </row>
    <row r="4168" spans="4:4" x14ac:dyDescent="0.2">
      <c r="D4168" s="190"/>
    </row>
    <row r="4169" spans="4:4" x14ac:dyDescent="0.2">
      <c r="D4169" s="190"/>
    </row>
    <row r="4170" spans="4:4" x14ac:dyDescent="0.2">
      <c r="D4170" s="190"/>
    </row>
    <row r="4171" spans="4:4" x14ac:dyDescent="0.2">
      <c r="D4171" s="190"/>
    </row>
    <row r="4172" spans="4:4" x14ac:dyDescent="0.2">
      <c r="D4172" s="190"/>
    </row>
    <row r="4173" spans="4:4" x14ac:dyDescent="0.2">
      <c r="D4173" s="190"/>
    </row>
    <row r="4174" spans="4:4" x14ac:dyDescent="0.2">
      <c r="D4174" s="190"/>
    </row>
    <row r="4175" spans="4:4" x14ac:dyDescent="0.2">
      <c r="D4175" s="190"/>
    </row>
    <row r="4176" spans="4:4" x14ac:dyDescent="0.2">
      <c r="D4176" s="190"/>
    </row>
    <row r="4177" spans="4:4" x14ac:dyDescent="0.2">
      <c r="D4177" s="190"/>
    </row>
    <row r="4178" spans="4:4" x14ac:dyDescent="0.2">
      <c r="D4178" s="190"/>
    </row>
    <row r="4179" spans="4:4" x14ac:dyDescent="0.2">
      <c r="D4179" s="190"/>
    </row>
    <row r="4180" spans="4:4" x14ac:dyDescent="0.2">
      <c r="D4180" s="190"/>
    </row>
    <row r="4181" spans="4:4" x14ac:dyDescent="0.2">
      <c r="D4181" s="190"/>
    </row>
    <row r="4182" spans="4:4" x14ac:dyDescent="0.2">
      <c r="D4182" s="190"/>
    </row>
    <row r="4183" spans="4:4" x14ac:dyDescent="0.2">
      <c r="D4183" s="190"/>
    </row>
    <row r="4184" spans="4:4" x14ac:dyDescent="0.2">
      <c r="D4184" s="190"/>
    </row>
    <row r="4185" spans="4:4" x14ac:dyDescent="0.2">
      <c r="D4185" s="190"/>
    </row>
    <row r="4186" spans="4:4" x14ac:dyDescent="0.2">
      <c r="D4186" s="190"/>
    </row>
    <row r="4187" spans="4:4" x14ac:dyDescent="0.2">
      <c r="D4187" s="190"/>
    </row>
    <row r="4188" spans="4:4" x14ac:dyDescent="0.2">
      <c r="D4188" s="190"/>
    </row>
    <row r="4189" spans="4:4" x14ac:dyDescent="0.2">
      <c r="D4189" s="190"/>
    </row>
    <row r="4190" spans="4:4" x14ac:dyDescent="0.2">
      <c r="D4190" s="190"/>
    </row>
    <row r="4191" spans="4:4" x14ac:dyDescent="0.2">
      <c r="D4191" s="190"/>
    </row>
    <row r="4192" spans="4:4" x14ac:dyDescent="0.2">
      <c r="D4192" s="190"/>
    </row>
    <row r="4193" spans="4:4" x14ac:dyDescent="0.2">
      <c r="D4193" s="190"/>
    </row>
    <row r="4194" spans="4:4" x14ac:dyDescent="0.2">
      <c r="D4194" s="190"/>
    </row>
    <row r="4195" spans="4:4" x14ac:dyDescent="0.2">
      <c r="D4195" s="190"/>
    </row>
    <row r="4196" spans="4:4" x14ac:dyDescent="0.2">
      <c r="D4196" s="190"/>
    </row>
    <row r="4197" spans="4:4" x14ac:dyDescent="0.2">
      <c r="D4197" s="190"/>
    </row>
    <row r="4198" spans="4:4" x14ac:dyDescent="0.2">
      <c r="D4198" s="190"/>
    </row>
    <row r="4199" spans="4:4" x14ac:dyDescent="0.2">
      <c r="D4199" s="190"/>
    </row>
    <row r="4200" spans="4:4" x14ac:dyDescent="0.2">
      <c r="D4200" s="190"/>
    </row>
    <row r="4201" spans="4:4" x14ac:dyDescent="0.2">
      <c r="D4201" s="190"/>
    </row>
    <row r="4202" spans="4:4" x14ac:dyDescent="0.2">
      <c r="D4202" s="190"/>
    </row>
    <row r="4203" spans="4:4" x14ac:dyDescent="0.2">
      <c r="D4203" s="190"/>
    </row>
    <row r="4204" spans="4:4" x14ac:dyDescent="0.2">
      <c r="D4204" s="190"/>
    </row>
    <row r="4205" spans="4:4" x14ac:dyDescent="0.2">
      <c r="D4205" s="190"/>
    </row>
    <row r="4206" spans="4:4" x14ac:dyDescent="0.2">
      <c r="D4206" s="190"/>
    </row>
    <row r="4207" spans="4:4" x14ac:dyDescent="0.2">
      <c r="D4207" s="190"/>
    </row>
    <row r="4208" spans="4:4" x14ac:dyDescent="0.2">
      <c r="D4208" s="190"/>
    </row>
    <row r="4209" spans="4:4" x14ac:dyDescent="0.2">
      <c r="D4209" s="190"/>
    </row>
    <row r="4210" spans="4:4" x14ac:dyDescent="0.2">
      <c r="D4210" s="190"/>
    </row>
    <row r="4211" spans="4:4" x14ac:dyDescent="0.2">
      <c r="D4211" s="190"/>
    </row>
    <row r="4212" spans="4:4" x14ac:dyDescent="0.2">
      <c r="D4212" s="190"/>
    </row>
    <row r="4213" spans="4:4" x14ac:dyDescent="0.2">
      <c r="D4213" s="190"/>
    </row>
    <row r="4214" spans="4:4" x14ac:dyDescent="0.2">
      <c r="D4214" s="190"/>
    </row>
    <row r="4215" spans="4:4" x14ac:dyDescent="0.2">
      <c r="D4215" s="190"/>
    </row>
    <row r="4216" spans="4:4" x14ac:dyDescent="0.2">
      <c r="D4216" s="190"/>
    </row>
    <row r="4217" spans="4:4" x14ac:dyDescent="0.2">
      <c r="D4217" s="190"/>
    </row>
    <row r="4218" spans="4:4" x14ac:dyDescent="0.2">
      <c r="D4218" s="190"/>
    </row>
    <row r="4219" spans="4:4" x14ac:dyDescent="0.2">
      <c r="D4219" s="190"/>
    </row>
    <row r="4220" spans="4:4" x14ac:dyDescent="0.2">
      <c r="D4220" s="190"/>
    </row>
    <row r="4221" spans="4:4" x14ac:dyDescent="0.2">
      <c r="D4221" s="190"/>
    </row>
    <row r="4222" spans="4:4" x14ac:dyDescent="0.2">
      <c r="D4222" s="190"/>
    </row>
    <row r="4223" spans="4:4" x14ac:dyDescent="0.2">
      <c r="D4223" s="190"/>
    </row>
    <row r="4224" spans="4:4" x14ac:dyDescent="0.2">
      <c r="D4224" s="190"/>
    </row>
    <row r="4225" spans="4:4" x14ac:dyDescent="0.2">
      <c r="D4225" s="190"/>
    </row>
    <row r="4226" spans="4:4" x14ac:dyDescent="0.2">
      <c r="D4226" s="190"/>
    </row>
    <row r="4227" spans="4:4" x14ac:dyDescent="0.2">
      <c r="D4227" s="190"/>
    </row>
    <row r="4228" spans="4:4" x14ac:dyDescent="0.2">
      <c r="D4228" s="190"/>
    </row>
    <row r="4229" spans="4:4" x14ac:dyDescent="0.2">
      <c r="D4229" s="190"/>
    </row>
    <row r="4230" spans="4:4" x14ac:dyDescent="0.2">
      <c r="D4230" s="190"/>
    </row>
    <row r="4231" spans="4:4" x14ac:dyDescent="0.2">
      <c r="D4231" s="190"/>
    </row>
    <row r="4232" spans="4:4" x14ac:dyDescent="0.2">
      <c r="D4232" s="190"/>
    </row>
    <row r="4233" spans="4:4" x14ac:dyDescent="0.2">
      <c r="D4233" s="190"/>
    </row>
    <row r="4234" spans="4:4" x14ac:dyDescent="0.2">
      <c r="D4234" s="190"/>
    </row>
    <row r="4235" spans="4:4" x14ac:dyDescent="0.2">
      <c r="D4235" s="190"/>
    </row>
    <row r="4236" spans="4:4" x14ac:dyDescent="0.2">
      <c r="D4236" s="190"/>
    </row>
    <row r="4237" spans="4:4" x14ac:dyDescent="0.2">
      <c r="D4237" s="190"/>
    </row>
    <row r="4238" spans="4:4" x14ac:dyDescent="0.2">
      <c r="D4238" s="190"/>
    </row>
    <row r="4239" spans="4:4" x14ac:dyDescent="0.2">
      <c r="D4239" s="190"/>
    </row>
    <row r="4240" spans="4:4" x14ac:dyDescent="0.2">
      <c r="D4240" s="190"/>
    </row>
    <row r="4241" spans="4:4" x14ac:dyDescent="0.2">
      <c r="D4241" s="190"/>
    </row>
    <row r="4242" spans="4:4" x14ac:dyDescent="0.2">
      <c r="D4242" s="190"/>
    </row>
    <row r="4243" spans="4:4" x14ac:dyDescent="0.2">
      <c r="D4243" s="190"/>
    </row>
    <row r="4244" spans="4:4" x14ac:dyDescent="0.2">
      <c r="D4244" s="190"/>
    </row>
    <row r="4245" spans="4:4" x14ac:dyDescent="0.2">
      <c r="D4245" s="190"/>
    </row>
    <row r="4246" spans="4:4" x14ac:dyDescent="0.2">
      <c r="D4246" s="190"/>
    </row>
    <row r="4247" spans="4:4" x14ac:dyDescent="0.2">
      <c r="D4247" s="190"/>
    </row>
    <row r="4248" spans="4:4" x14ac:dyDescent="0.2">
      <c r="D4248" s="190"/>
    </row>
    <row r="4249" spans="4:4" x14ac:dyDescent="0.2">
      <c r="D4249" s="190"/>
    </row>
    <row r="4250" spans="4:4" x14ac:dyDescent="0.2">
      <c r="D4250" s="190"/>
    </row>
    <row r="4251" spans="4:4" x14ac:dyDescent="0.2">
      <c r="D4251" s="190"/>
    </row>
    <row r="4252" spans="4:4" x14ac:dyDescent="0.2">
      <c r="D4252" s="190"/>
    </row>
    <row r="4253" spans="4:4" x14ac:dyDescent="0.2">
      <c r="D4253" s="190"/>
    </row>
    <row r="4254" spans="4:4" x14ac:dyDescent="0.2">
      <c r="D4254" s="190"/>
    </row>
    <row r="4255" spans="4:4" x14ac:dyDescent="0.2">
      <c r="D4255" s="190"/>
    </row>
    <row r="4256" spans="4:4" x14ac:dyDescent="0.2">
      <c r="D4256" s="190"/>
    </row>
    <row r="4257" spans="4:4" x14ac:dyDescent="0.2">
      <c r="D4257" s="190"/>
    </row>
    <row r="4258" spans="4:4" x14ac:dyDescent="0.2">
      <c r="D4258" s="190"/>
    </row>
    <row r="4259" spans="4:4" x14ac:dyDescent="0.2">
      <c r="D4259" s="190"/>
    </row>
    <row r="4260" spans="4:4" x14ac:dyDescent="0.2">
      <c r="D4260" s="190"/>
    </row>
    <row r="4261" spans="4:4" x14ac:dyDescent="0.2">
      <c r="D4261" s="190"/>
    </row>
    <row r="4262" spans="4:4" x14ac:dyDescent="0.2">
      <c r="D4262" s="190"/>
    </row>
    <row r="4263" spans="4:4" x14ac:dyDescent="0.2">
      <c r="D4263" s="190"/>
    </row>
    <row r="4264" spans="4:4" x14ac:dyDescent="0.2">
      <c r="D4264" s="190"/>
    </row>
    <row r="4265" spans="4:4" x14ac:dyDescent="0.2">
      <c r="D4265" s="190"/>
    </row>
    <row r="4266" spans="4:4" x14ac:dyDescent="0.2">
      <c r="D4266" s="190"/>
    </row>
    <row r="4267" spans="4:4" x14ac:dyDescent="0.2">
      <c r="D4267" s="190"/>
    </row>
    <row r="4268" spans="4:4" x14ac:dyDescent="0.2">
      <c r="D4268" s="190"/>
    </row>
    <row r="4269" spans="4:4" x14ac:dyDescent="0.2">
      <c r="D4269" s="190"/>
    </row>
    <row r="4270" spans="4:4" x14ac:dyDescent="0.2">
      <c r="D4270" s="190"/>
    </row>
    <row r="4271" spans="4:4" x14ac:dyDescent="0.2">
      <c r="D4271" s="190"/>
    </row>
    <row r="4272" spans="4:4" x14ac:dyDescent="0.2">
      <c r="D4272" s="190"/>
    </row>
    <row r="4273" spans="4:4" x14ac:dyDescent="0.2">
      <c r="D4273" s="190"/>
    </row>
    <row r="4274" spans="4:4" x14ac:dyDescent="0.2">
      <c r="D4274" s="190"/>
    </row>
    <row r="4275" spans="4:4" x14ac:dyDescent="0.2">
      <c r="D4275" s="190"/>
    </row>
    <row r="4276" spans="4:4" x14ac:dyDescent="0.2">
      <c r="D4276" s="190"/>
    </row>
    <row r="4277" spans="4:4" x14ac:dyDescent="0.2">
      <c r="D4277" s="190"/>
    </row>
    <row r="4278" spans="4:4" x14ac:dyDescent="0.2">
      <c r="D4278" s="190"/>
    </row>
    <row r="4279" spans="4:4" x14ac:dyDescent="0.2">
      <c r="D4279" s="190"/>
    </row>
    <row r="4280" spans="4:4" x14ac:dyDescent="0.2">
      <c r="D4280" s="190"/>
    </row>
    <row r="4281" spans="4:4" x14ac:dyDescent="0.2">
      <c r="D4281" s="190"/>
    </row>
    <row r="4282" spans="4:4" x14ac:dyDescent="0.2">
      <c r="D4282" s="190"/>
    </row>
    <row r="4283" spans="4:4" x14ac:dyDescent="0.2">
      <c r="D4283" s="190"/>
    </row>
    <row r="4284" spans="4:4" x14ac:dyDescent="0.2">
      <c r="D4284" s="190"/>
    </row>
    <row r="4285" spans="4:4" x14ac:dyDescent="0.2">
      <c r="D4285" s="190"/>
    </row>
    <row r="4286" spans="4:4" x14ac:dyDescent="0.2">
      <c r="D4286" s="190"/>
    </row>
    <row r="4287" spans="4:4" x14ac:dyDescent="0.2">
      <c r="D4287" s="190"/>
    </row>
    <row r="4288" spans="4:4" x14ac:dyDescent="0.2">
      <c r="D4288" s="190"/>
    </row>
    <row r="4289" spans="4:4" x14ac:dyDescent="0.2">
      <c r="D4289" s="190"/>
    </row>
    <row r="4290" spans="4:4" x14ac:dyDescent="0.2">
      <c r="D4290" s="190"/>
    </row>
    <row r="4291" spans="4:4" x14ac:dyDescent="0.2">
      <c r="D4291" s="190"/>
    </row>
    <row r="4292" spans="4:4" x14ac:dyDescent="0.2">
      <c r="D4292" s="190"/>
    </row>
    <row r="4293" spans="4:4" x14ac:dyDescent="0.2">
      <c r="D4293" s="190"/>
    </row>
    <row r="4294" spans="4:4" x14ac:dyDescent="0.2">
      <c r="D4294" s="190"/>
    </row>
    <row r="4295" spans="4:4" x14ac:dyDescent="0.2">
      <c r="D4295" s="190"/>
    </row>
    <row r="4296" spans="4:4" x14ac:dyDescent="0.2">
      <c r="D4296" s="190"/>
    </row>
    <row r="4297" spans="4:4" x14ac:dyDescent="0.2">
      <c r="D4297" s="190"/>
    </row>
    <row r="4298" spans="4:4" x14ac:dyDescent="0.2">
      <c r="D4298" s="190"/>
    </row>
    <row r="4299" spans="4:4" x14ac:dyDescent="0.2">
      <c r="D4299" s="190"/>
    </row>
    <row r="4300" spans="4:4" x14ac:dyDescent="0.2">
      <c r="D4300" s="190"/>
    </row>
    <row r="4301" spans="4:4" x14ac:dyDescent="0.2">
      <c r="D4301" s="190"/>
    </row>
    <row r="4302" spans="4:4" x14ac:dyDescent="0.2">
      <c r="D4302" s="190"/>
    </row>
    <row r="4303" spans="4:4" x14ac:dyDescent="0.2">
      <c r="D4303" s="190"/>
    </row>
    <row r="4304" spans="4:4" x14ac:dyDescent="0.2">
      <c r="D4304" s="190"/>
    </row>
    <row r="4305" spans="4:4" x14ac:dyDescent="0.2">
      <c r="D4305" s="190"/>
    </row>
    <row r="4306" spans="4:4" x14ac:dyDescent="0.2">
      <c r="D4306" s="190"/>
    </row>
    <row r="4307" spans="4:4" x14ac:dyDescent="0.2">
      <c r="D4307" s="190"/>
    </row>
    <row r="4308" spans="4:4" x14ac:dyDescent="0.2">
      <c r="D4308" s="190"/>
    </row>
    <row r="4309" spans="4:4" x14ac:dyDescent="0.2">
      <c r="D4309" s="190"/>
    </row>
    <row r="4310" spans="4:4" x14ac:dyDescent="0.2">
      <c r="D4310" s="190"/>
    </row>
    <row r="4311" spans="4:4" x14ac:dyDescent="0.2">
      <c r="D4311" s="190"/>
    </row>
    <row r="4312" spans="4:4" x14ac:dyDescent="0.2">
      <c r="D4312" s="190"/>
    </row>
    <row r="4313" spans="4:4" x14ac:dyDescent="0.2">
      <c r="D4313" s="190"/>
    </row>
    <row r="4314" spans="4:4" x14ac:dyDescent="0.2">
      <c r="D4314" s="190"/>
    </row>
    <row r="4315" spans="4:4" x14ac:dyDescent="0.2">
      <c r="D4315" s="190"/>
    </row>
    <row r="4316" spans="4:4" x14ac:dyDescent="0.2">
      <c r="D4316" s="190"/>
    </row>
    <row r="4317" spans="4:4" x14ac:dyDescent="0.2">
      <c r="D4317" s="190"/>
    </row>
    <row r="4318" spans="4:4" x14ac:dyDescent="0.2">
      <c r="D4318" s="190"/>
    </row>
    <row r="4319" spans="4:4" x14ac:dyDescent="0.2">
      <c r="D4319" s="190"/>
    </row>
    <row r="4320" spans="4:4" x14ac:dyDescent="0.2">
      <c r="D4320" s="190"/>
    </row>
    <row r="4321" spans="4:4" x14ac:dyDescent="0.2">
      <c r="D4321" s="190"/>
    </row>
    <row r="4322" spans="4:4" x14ac:dyDescent="0.2">
      <c r="D4322" s="190"/>
    </row>
    <row r="4323" spans="4:4" x14ac:dyDescent="0.2">
      <c r="D4323" s="190"/>
    </row>
    <row r="4324" spans="4:4" x14ac:dyDescent="0.2">
      <c r="D4324" s="190"/>
    </row>
    <row r="4325" spans="4:4" x14ac:dyDescent="0.2">
      <c r="D4325" s="190"/>
    </row>
    <row r="4326" spans="4:4" x14ac:dyDescent="0.2">
      <c r="D4326" s="190"/>
    </row>
    <row r="4327" spans="4:4" x14ac:dyDescent="0.2">
      <c r="D4327" s="190"/>
    </row>
    <row r="4328" spans="4:4" x14ac:dyDescent="0.2">
      <c r="D4328" s="190"/>
    </row>
    <row r="4329" spans="4:4" x14ac:dyDescent="0.2">
      <c r="D4329" s="190"/>
    </row>
    <row r="4330" spans="4:4" x14ac:dyDescent="0.2">
      <c r="D4330" s="190"/>
    </row>
    <row r="4331" spans="4:4" x14ac:dyDescent="0.2">
      <c r="D4331" s="190"/>
    </row>
    <row r="4332" spans="4:4" x14ac:dyDescent="0.2">
      <c r="D4332" s="190"/>
    </row>
    <row r="4333" spans="4:4" x14ac:dyDescent="0.2">
      <c r="D4333" s="190"/>
    </row>
    <row r="4334" spans="4:4" x14ac:dyDescent="0.2">
      <c r="D4334" s="190"/>
    </row>
    <row r="4335" spans="4:4" x14ac:dyDescent="0.2">
      <c r="D4335" s="190"/>
    </row>
    <row r="4336" spans="4:4" x14ac:dyDescent="0.2">
      <c r="D4336" s="190"/>
    </row>
    <row r="4337" spans="4:4" x14ac:dyDescent="0.2">
      <c r="D4337" s="190"/>
    </row>
    <row r="4338" spans="4:4" x14ac:dyDescent="0.2">
      <c r="D4338" s="190"/>
    </row>
    <row r="4339" spans="4:4" x14ac:dyDescent="0.2">
      <c r="D4339" s="190"/>
    </row>
    <row r="4340" spans="4:4" x14ac:dyDescent="0.2">
      <c r="D4340" s="190"/>
    </row>
    <row r="4341" spans="4:4" x14ac:dyDescent="0.2">
      <c r="D4341" s="190"/>
    </row>
    <row r="4342" spans="4:4" x14ac:dyDescent="0.2">
      <c r="D4342" s="190"/>
    </row>
    <row r="4343" spans="4:4" x14ac:dyDescent="0.2">
      <c r="D4343" s="190"/>
    </row>
    <row r="4344" spans="4:4" x14ac:dyDescent="0.2">
      <c r="D4344" s="190"/>
    </row>
    <row r="4345" spans="4:4" x14ac:dyDescent="0.2">
      <c r="D4345" s="190"/>
    </row>
    <row r="4346" spans="4:4" x14ac:dyDescent="0.2">
      <c r="D4346" s="190"/>
    </row>
    <row r="4347" spans="4:4" x14ac:dyDescent="0.2">
      <c r="D4347" s="190"/>
    </row>
    <row r="4348" spans="4:4" x14ac:dyDescent="0.2">
      <c r="D4348" s="190"/>
    </row>
    <row r="4349" spans="4:4" x14ac:dyDescent="0.2">
      <c r="D4349" s="190"/>
    </row>
    <row r="4350" spans="4:4" x14ac:dyDescent="0.2">
      <c r="D4350" s="190"/>
    </row>
    <row r="4351" spans="4:4" x14ac:dyDescent="0.2">
      <c r="D4351" s="190"/>
    </row>
    <row r="4352" spans="4:4" x14ac:dyDescent="0.2">
      <c r="D4352" s="190"/>
    </row>
    <row r="4353" spans="4:4" x14ac:dyDescent="0.2">
      <c r="D4353" s="190"/>
    </row>
    <row r="4354" spans="4:4" x14ac:dyDescent="0.2">
      <c r="D4354" s="190"/>
    </row>
    <row r="4355" spans="4:4" x14ac:dyDescent="0.2">
      <c r="D4355" s="190"/>
    </row>
    <row r="4356" spans="4:4" x14ac:dyDescent="0.2">
      <c r="D4356" s="190"/>
    </row>
    <row r="4357" spans="4:4" x14ac:dyDescent="0.2">
      <c r="D4357" s="190"/>
    </row>
    <row r="4358" spans="4:4" x14ac:dyDescent="0.2">
      <c r="D4358" s="190"/>
    </row>
    <row r="4359" spans="4:4" x14ac:dyDescent="0.2">
      <c r="D4359" s="190"/>
    </row>
    <row r="4360" spans="4:4" x14ac:dyDescent="0.2">
      <c r="D4360" s="190"/>
    </row>
    <row r="4361" spans="4:4" x14ac:dyDescent="0.2">
      <c r="D4361" s="190"/>
    </row>
    <row r="4362" spans="4:4" x14ac:dyDescent="0.2">
      <c r="D4362" s="190"/>
    </row>
    <row r="4363" spans="4:4" x14ac:dyDescent="0.2">
      <c r="D4363" s="190"/>
    </row>
    <row r="4364" spans="4:4" x14ac:dyDescent="0.2">
      <c r="D4364" s="190"/>
    </row>
    <row r="4365" spans="4:4" x14ac:dyDescent="0.2">
      <c r="D4365" s="190"/>
    </row>
    <row r="4366" spans="4:4" x14ac:dyDescent="0.2">
      <c r="D4366" s="190"/>
    </row>
    <row r="4367" spans="4:4" x14ac:dyDescent="0.2">
      <c r="D4367" s="190"/>
    </row>
    <row r="4368" spans="4:4" x14ac:dyDescent="0.2">
      <c r="D4368" s="190"/>
    </row>
    <row r="4369" spans="4:4" x14ac:dyDescent="0.2">
      <c r="D4369" s="190"/>
    </row>
    <row r="4370" spans="4:4" x14ac:dyDescent="0.2">
      <c r="D4370" s="190"/>
    </row>
    <row r="4371" spans="4:4" x14ac:dyDescent="0.2">
      <c r="D4371" s="190"/>
    </row>
    <row r="4372" spans="4:4" x14ac:dyDescent="0.2">
      <c r="D4372" s="190"/>
    </row>
    <row r="4373" spans="4:4" x14ac:dyDescent="0.2">
      <c r="D4373" s="190"/>
    </row>
    <row r="4374" spans="4:4" x14ac:dyDescent="0.2">
      <c r="D4374" s="190"/>
    </row>
    <row r="4375" spans="4:4" x14ac:dyDescent="0.2">
      <c r="D4375" s="190"/>
    </row>
    <row r="4376" spans="4:4" x14ac:dyDescent="0.2">
      <c r="D4376" s="190"/>
    </row>
    <row r="4377" spans="4:4" x14ac:dyDescent="0.2">
      <c r="D4377" s="190"/>
    </row>
    <row r="4378" spans="4:4" x14ac:dyDescent="0.2">
      <c r="D4378" s="190"/>
    </row>
    <row r="4379" spans="4:4" x14ac:dyDescent="0.2">
      <c r="D4379" s="190"/>
    </row>
    <row r="4380" spans="4:4" x14ac:dyDescent="0.2">
      <c r="D4380" s="190"/>
    </row>
    <row r="4381" spans="4:4" x14ac:dyDescent="0.2">
      <c r="D4381" s="190"/>
    </row>
    <row r="4382" spans="4:4" x14ac:dyDescent="0.2">
      <c r="D4382" s="190"/>
    </row>
    <row r="4383" spans="4:4" x14ac:dyDescent="0.2">
      <c r="D4383" s="190"/>
    </row>
    <row r="4384" spans="4:4" x14ac:dyDescent="0.2">
      <c r="D4384" s="190"/>
    </row>
    <row r="4385" spans="4:4" x14ac:dyDescent="0.2">
      <c r="D4385" s="190"/>
    </row>
    <row r="4386" spans="4:4" x14ac:dyDescent="0.2">
      <c r="D4386" s="190"/>
    </row>
    <row r="4387" spans="4:4" x14ac:dyDescent="0.2">
      <c r="D4387" s="190"/>
    </row>
    <row r="4388" spans="4:4" x14ac:dyDescent="0.2">
      <c r="D4388" s="190"/>
    </row>
    <row r="4389" spans="4:4" x14ac:dyDescent="0.2">
      <c r="D4389" s="190"/>
    </row>
    <row r="4390" spans="4:4" x14ac:dyDescent="0.2">
      <c r="D4390" s="190"/>
    </row>
    <row r="4391" spans="4:4" x14ac:dyDescent="0.2">
      <c r="D4391" s="190"/>
    </row>
    <row r="4392" spans="4:4" x14ac:dyDescent="0.2">
      <c r="D4392" s="190"/>
    </row>
    <row r="4393" spans="4:4" x14ac:dyDescent="0.2">
      <c r="D4393" s="190"/>
    </row>
    <row r="4394" spans="4:4" x14ac:dyDescent="0.2">
      <c r="D4394" s="190"/>
    </row>
    <row r="4395" spans="4:4" x14ac:dyDescent="0.2">
      <c r="D4395" s="190"/>
    </row>
    <row r="4396" spans="4:4" x14ac:dyDescent="0.2">
      <c r="D4396" s="190"/>
    </row>
    <row r="4397" spans="4:4" x14ac:dyDescent="0.2">
      <c r="D4397" s="190"/>
    </row>
    <row r="4398" spans="4:4" x14ac:dyDescent="0.2">
      <c r="D4398" s="190"/>
    </row>
    <row r="4399" spans="4:4" x14ac:dyDescent="0.2">
      <c r="D4399" s="190"/>
    </row>
    <row r="4400" spans="4:4" x14ac:dyDescent="0.2">
      <c r="D4400" s="190"/>
    </row>
    <row r="4401" spans="4:4" x14ac:dyDescent="0.2">
      <c r="D4401" s="190"/>
    </row>
    <row r="4402" spans="4:4" x14ac:dyDescent="0.2">
      <c r="D4402" s="190"/>
    </row>
    <row r="4403" spans="4:4" x14ac:dyDescent="0.2">
      <c r="D4403" s="190"/>
    </row>
    <row r="4404" spans="4:4" x14ac:dyDescent="0.2">
      <c r="D4404" s="190"/>
    </row>
    <row r="4405" spans="4:4" x14ac:dyDescent="0.2">
      <c r="D4405" s="190"/>
    </row>
    <row r="4406" spans="4:4" x14ac:dyDescent="0.2">
      <c r="D4406" s="190"/>
    </row>
    <row r="4407" spans="4:4" x14ac:dyDescent="0.2">
      <c r="D4407" s="190"/>
    </row>
    <row r="4408" spans="4:4" x14ac:dyDescent="0.2">
      <c r="D4408" s="190"/>
    </row>
    <row r="4409" spans="4:4" x14ac:dyDescent="0.2">
      <c r="D4409" s="190"/>
    </row>
    <row r="4410" spans="4:4" x14ac:dyDescent="0.2">
      <c r="D4410" s="190"/>
    </row>
    <row r="4411" spans="4:4" x14ac:dyDescent="0.2">
      <c r="D4411" s="190"/>
    </row>
    <row r="4412" spans="4:4" x14ac:dyDescent="0.2">
      <c r="D4412" s="190"/>
    </row>
    <row r="4413" spans="4:4" x14ac:dyDescent="0.2">
      <c r="D4413" s="190"/>
    </row>
    <row r="4414" spans="4:4" x14ac:dyDescent="0.2">
      <c r="D4414" s="190"/>
    </row>
    <row r="4415" spans="4:4" x14ac:dyDescent="0.2">
      <c r="D4415" s="190"/>
    </row>
    <row r="4416" spans="4:4" x14ac:dyDescent="0.2">
      <c r="D4416" s="190"/>
    </row>
    <row r="4417" spans="4:4" x14ac:dyDescent="0.2">
      <c r="D4417" s="190"/>
    </row>
    <row r="4418" spans="4:4" x14ac:dyDescent="0.2">
      <c r="D4418" s="190"/>
    </row>
    <row r="4419" spans="4:4" x14ac:dyDescent="0.2">
      <c r="D4419" s="190"/>
    </row>
    <row r="4420" spans="4:4" x14ac:dyDescent="0.2">
      <c r="D4420" s="190"/>
    </row>
    <row r="4421" spans="4:4" x14ac:dyDescent="0.2">
      <c r="D4421" s="190"/>
    </row>
    <row r="4422" spans="4:4" x14ac:dyDescent="0.2">
      <c r="D4422" s="190"/>
    </row>
    <row r="4423" spans="4:4" x14ac:dyDescent="0.2">
      <c r="D4423" s="190"/>
    </row>
    <row r="4424" spans="4:4" x14ac:dyDescent="0.2">
      <c r="D4424" s="190"/>
    </row>
    <row r="4425" spans="4:4" x14ac:dyDescent="0.2">
      <c r="D4425" s="190"/>
    </row>
    <row r="4426" spans="4:4" x14ac:dyDescent="0.2">
      <c r="D4426" s="190"/>
    </row>
    <row r="4427" spans="4:4" x14ac:dyDescent="0.2">
      <c r="D4427" s="190"/>
    </row>
    <row r="4428" spans="4:4" x14ac:dyDescent="0.2">
      <c r="D4428" s="190"/>
    </row>
    <row r="4429" spans="4:4" x14ac:dyDescent="0.2">
      <c r="D4429" s="190"/>
    </row>
    <row r="4430" spans="4:4" x14ac:dyDescent="0.2">
      <c r="D4430" s="190"/>
    </row>
    <row r="4431" spans="4:4" x14ac:dyDescent="0.2">
      <c r="D4431" s="190"/>
    </row>
    <row r="4432" spans="4:4" x14ac:dyDescent="0.2">
      <c r="D4432" s="190"/>
    </row>
    <row r="4433" spans="4:4" x14ac:dyDescent="0.2">
      <c r="D4433" s="190"/>
    </row>
    <row r="4434" spans="4:4" x14ac:dyDescent="0.2">
      <c r="D4434" s="190"/>
    </row>
    <row r="4435" spans="4:4" x14ac:dyDescent="0.2">
      <c r="D4435" s="190"/>
    </row>
    <row r="4436" spans="4:4" x14ac:dyDescent="0.2">
      <c r="D4436" s="190"/>
    </row>
    <row r="4437" spans="4:4" x14ac:dyDescent="0.2">
      <c r="D4437" s="190"/>
    </row>
    <row r="4438" spans="4:4" x14ac:dyDescent="0.2">
      <c r="D4438" s="190"/>
    </row>
    <row r="4439" spans="4:4" x14ac:dyDescent="0.2">
      <c r="D4439" s="190"/>
    </row>
    <row r="4440" spans="4:4" x14ac:dyDescent="0.2">
      <c r="D4440" s="190"/>
    </row>
    <row r="4441" spans="4:4" x14ac:dyDescent="0.2">
      <c r="D4441" s="190"/>
    </row>
    <row r="4442" spans="4:4" x14ac:dyDescent="0.2">
      <c r="D4442" s="190"/>
    </row>
    <row r="4443" spans="4:4" x14ac:dyDescent="0.2">
      <c r="D4443" s="190"/>
    </row>
    <row r="4444" spans="4:4" x14ac:dyDescent="0.2">
      <c r="D4444" s="190"/>
    </row>
    <row r="4445" spans="4:4" x14ac:dyDescent="0.2">
      <c r="D4445" s="190"/>
    </row>
    <row r="4446" spans="4:4" x14ac:dyDescent="0.2">
      <c r="D4446" s="190"/>
    </row>
    <row r="4447" spans="4:4" x14ac:dyDescent="0.2">
      <c r="D4447" s="190"/>
    </row>
    <row r="4448" spans="4:4" x14ac:dyDescent="0.2">
      <c r="D4448" s="190"/>
    </row>
    <row r="4449" spans="4:4" x14ac:dyDescent="0.2">
      <c r="D4449" s="190"/>
    </row>
    <row r="4450" spans="4:4" x14ac:dyDescent="0.2">
      <c r="D4450" s="190"/>
    </row>
    <row r="4451" spans="4:4" x14ac:dyDescent="0.2">
      <c r="D4451" s="190"/>
    </row>
    <row r="4452" spans="4:4" x14ac:dyDescent="0.2">
      <c r="D4452" s="190"/>
    </row>
    <row r="4453" spans="4:4" x14ac:dyDescent="0.2">
      <c r="D4453" s="190"/>
    </row>
    <row r="4454" spans="4:4" x14ac:dyDescent="0.2">
      <c r="D4454" s="190"/>
    </row>
    <row r="4455" spans="4:4" x14ac:dyDescent="0.2">
      <c r="D4455" s="190"/>
    </row>
    <row r="4456" spans="4:4" x14ac:dyDescent="0.2">
      <c r="D4456" s="190"/>
    </row>
    <row r="4457" spans="4:4" x14ac:dyDescent="0.2">
      <c r="D4457" s="190"/>
    </row>
    <row r="4458" spans="4:4" x14ac:dyDescent="0.2">
      <c r="D4458" s="190"/>
    </row>
    <row r="4459" spans="4:4" x14ac:dyDescent="0.2">
      <c r="D4459" s="190"/>
    </row>
    <row r="4460" spans="4:4" x14ac:dyDescent="0.2">
      <c r="D4460" s="190"/>
    </row>
    <row r="4461" spans="4:4" x14ac:dyDescent="0.2">
      <c r="D4461" s="190"/>
    </row>
    <row r="4462" spans="4:4" x14ac:dyDescent="0.2">
      <c r="D4462" s="190"/>
    </row>
    <row r="4463" spans="4:4" x14ac:dyDescent="0.2">
      <c r="D4463" s="190"/>
    </row>
    <row r="4464" spans="4:4" x14ac:dyDescent="0.2">
      <c r="D4464" s="190"/>
    </row>
    <row r="4465" spans="4:4" x14ac:dyDescent="0.2">
      <c r="D4465" s="190"/>
    </row>
    <row r="4466" spans="4:4" x14ac:dyDescent="0.2">
      <c r="D4466" s="190"/>
    </row>
    <row r="4467" spans="4:4" x14ac:dyDescent="0.2">
      <c r="D4467" s="190"/>
    </row>
    <row r="4468" spans="4:4" x14ac:dyDescent="0.2">
      <c r="D4468" s="190"/>
    </row>
    <row r="4469" spans="4:4" x14ac:dyDescent="0.2">
      <c r="D4469" s="190"/>
    </row>
    <row r="4470" spans="4:4" x14ac:dyDescent="0.2">
      <c r="D4470" s="190"/>
    </row>
    <row r="4471" spans="4:4" x14ac:dyDescent="0.2">
      <c r="D4471" s="190"/>
    </row>
    <row r="4472" spans="4:4" x14ac:dyDescent="0.2">
      <c r="D4472" s="190"/>
    </row>
    <row r="4473" spans="4:4" x14ac:dyDescent="0.2">
      <c r="D4473" s="190"/>
    </row>
    <row r="4474" spans="4:4" x14ac:dyDescent="0.2">
      <c r="D4474" s="190"/>
    </row>
    <row r="4475" spans="4:4" x14ac:dyDescent="0.2">
      <c r="D4475" s="190"/>
    </row>
    <row r="4476" spans="4:4" x14ac:dyDescent="0.2">
      <c r="D4476" s="190"/>
    </row>
    <row r="4477" spans="4:4" x14ac:dyDescent="0.2">
      <c r="D4477" s="190"/>
    </row>
    <row r="4478" spans="4:4" x14ac:dyDescent="0.2">
      <c r="D4478" s="190"/>
    </row>
    <row r="4479" spans="4:4" x14ac:dyDescent="0.2">
      <c r="D4479" s="190"/>
    </row>
    <row r="4480" spans="4:4" x14ac:dyDescent="0.2">
      <c r="D4480" s="190"/>
    </row>
    <row r="4481" spans="4:4" x14ac:dyDescent="0.2">
      <c r="D4481" s="190"/>
    </row>
    <row r="4482" spans="4:4" x14ac:dyDescent="0.2">
      <c r="D4482" s="190"/>
    </row>
    <row r="4483" spans="4:4" x14ac:dyDescent="0.2">
      <c r="D4483" s="190"/>
    </row>
    <row r="4484" spans="4:4" x14ac:dyDescent="0.2">
      <c r="D4484" s="190"/>
    </row>
    <row r="4485" spans="4:4" x14ac:dyDescent="0.2">
      <c r="D4485" s="190"/>
    </row>
    <row r="4486" spans="4:4" x14ac:dyDescent="0.2">
      <c r="D4486" s="190"/>
    </row>
    <row r="4487" spans="4:4" x14ac:dyDescent="0.2">
      <c r="D4487" s="190"/>
    </row>
    <row r="4488" spans="4:4" x14ac:dyDescent="0.2">
      <c r="D4488" s="190"/>
    </row>
    <row r="4489" spans="4:4" x14ac:dyDescent="0.2">
      <c r="D4489" s="190"/>
    </row>
    <row r="4490" spans="4:4" x14ac:dyDescent="0.2">
      <c r="D4490" s="190"/>
    </row>
    <row r="4491" spans="4:4" x14ac:dyDescent="0.2">
      <c r="D4491" s="190"/>
    </row>
    <row r="4492" spans="4:4" x14ac:dyDescent="0.2">
      <c r="D4492" s="190"/>
    </row>
    <row r="4493" spans="4:4" x14ac:dyDescent="0.2">
      <c r="D4493" s="190"/>
    </row>
    <row r="4494" spans="4:4" x14ac:dyDescent="0.2">
      <c r="D4494" s="190"/>
    </row>
    <row r="4495" spans="4:4" x14ac:dyDescent="0.2">
      <c r="D4495" s="190"/>
    </row>
    <row r="4496" spans="4:4" x14ac:dyDescent="0.2">
      <c r="D4496" s="190"/>
    </row>
    <row r="4497" spans="4:4" x14ac:dyDescent="0.2">
      <c r="D4497" s="190"/>
    </row>
    <row r="4498" spans="4:4" x14ac:dyDescent="0.2">
      <c r="D4498" s="190"/>
    </row>
    <row r="4499" spans="4:4" x14ac:dyDescent="0.2">
      <c r="D4499" s="190"/>
    </row>
    <row r="4500" spans="4:4" x14ac:dyDescent="0.2">
      <c r="D4500" s="190"/>
    </row>
    <row r="4501" spans="4:4" x14ac:dyDescent="0.2">
      <c r="D4501" s="190"/>
    </row>
    <row r="4502" spans="4:4" x14ac:dyDescent="0.2">
      <c r="D4502" s="190"/>
    </row>
    <row r="4503" spans="4:4" x14ac:dyDescent="0.2">
      <c r="D4503" s="190"/>
    </row>
    <row r="4504" spans="4:4" x14ac:dyDescent="0.2">
      <c r="D4504" s="190"/>
    </row>
    <row r="4505" spans="4:4" x14ac:dyDescent="0.2">
      <c r="D4505" s="190"/>
    </row>
    <row r="4506" spans="4:4" x14ac:dyDescent="0.2">
      <c r="D4506" s="190"/>
    </row>
    <row r="4507" spans="4:4" x14ac:dyDescent="0.2">
      <c r="D4507" s="190"/>
    </row>
    <row r="4508" spans="4:4" x14ac:dyDescent="0.2">
      <c r="D4508" s="190"/>
    </row>
    <row r="4509" spans="4:4" x14ac:dyDescent="0.2">
      <c r="D4509" s="190"/>
    </row>
    <row r="4510" spans="4:4" x14ac:dyDescent="0.2">
      <c r="D4510" s="190"/>
    </row>
    <row r="4511" spans="4:4" x14ac:dyDescent="0.2">
      <c r="D4511" s="190"/>
    </row>
    <row r="4512" spans="4:4" x14ac:dyDescent="0.2">
      <c r="D4512" s="190"/>
    </row>
    <row r="4513" spans="4:4" x14ac:dyDescent="0.2">
      <c r="D4513" s="190"/>
    </row>
    <row r="4514" spans="4:4" x14ac:dyDescent="0.2">
      <c r="D4514" s="190"/>
    </row>
    <row r="4515" spans="4:4" x14ac:dyDescent="0.2">
      <c r="D4515" s="190"/>
    </row>
    <row r="4516" spans="4:4" x14ac:dyDescent="0.2">
      <c r="D4516" s="190"/>
    </row>
    <row r="4517" spans="4:4" x14ac:dyDescent="0.2">
      <c r="D4517" s="190"/>
    </row>
    <row r="4518" spans="4:4" x14ac:dyDescent="0.2">
      <c r="D4518" s="190"/>
    </row>
    <row r="4519" spans="4:4" x14ac:dyDescent="0.2">
      <c r="D4519" s="190"/>
    </row>
    <row r="4520" spans="4:4" x14ac:dyDescent="0.2">
      <c r="D4520" s="190"/>
    </row>
    <row r="4521" spans="4:4" x14ac:dyDescent="0.2">
      <c r="D4521" s="190"/>
    </row>
    <row r="4522" spans="4:4" x14ac:dyDescent="0.2">
      <c r="D4522" s="190"/>
    </row>
    <row r="4523" spans="4:4" x14ac:dyDescent="0.2">
      <c r="D4523" s="190"/>
    </row>
    <row r="4524" spans="4:4" x14ac:dyDescent="0.2">
      <c r="D4524" s="190"/>
    </row>
    <row r="4525" spans="4:4" x14ac:dyDescent="0.2">
      <c r="D4525" s="190"/>
    </row>
    <row r="4526" spans="4:4" x14ac:dyDescent="0.2">
      <c r="D4526" s="190"/>
    </row>
    <row r="4527" spans="4:4" x14ac:dyDescent="0.2">
      <c r="D4527" s="190"/>
    </row>
    <row r="4528" spans="4:4" x14ac:dyDescent="0.2">
      <c r="D4528" s="190"/>
    </row>
    <row r="4529" spans="4:4" x14ac:dyDescent="0.2">
      <c r="D4529" s="190"/>
    </row>
    <row r="4530" spans="4:4" x14ac:dyDescent="0.2">
      <c r="D4530" s="190"/>
    </row>
    <row r="4531" spans="4:4" x14ac:dyDescent="0.2">
      <c r="D4531" s="190"/>
    </row>
    <row r="4532" spans="4:4" x14ac:dyDescent="0.2">
      <c r="D4532" s="190"/>
    </row>
    <row r="4533" spans="4:4" x14ac:dyDescent="0.2">
      <c r="D4533" s="190"/>
    </row>
    <row r="4534" spans="4:4" x14ac:dyDescent="0.2">
      <c r="D4534" s="190"/>
    </row>
    <row r="4535" spans="4:4" x14ac:dyDescent="0.2">
      <c r="D4535" s="190"/>
    </row>
    <row r="4536" spans="4:4" x14ac:dyDescent="0.2">
      <c r="D4536" s="190"/>
    </row>
    <row r="4537" spans="4:4" x14ac:dyDescent="0.2">
      <c r="D4537" s="190"/>
    </row>
    <row r="4538" spans="4:4" x14ac:dyDescent="0.2">
      <c r="D4538" s="190"/>
    </row>
    <row r="4539" spans="4:4" x14ac:dyDescent="0.2">
      <c r="D4539" s="190"/>
    </row>
    <row r="4540" spans="4:4" x14ac:dyDescent="0.2">
      <c r="D4540" s="190"/>
    </row>
    <row r="4541" spans="4:4" x14ac:dyDescent="0.2">
      <c r="D4541" s="190"/>
    </row>
    <row r="4542" spans="4:4" x14ac:dyDescent="0.2">
      <c r="D4542" s="190"/>
    </row>
    <row r="4543" spans="4:4" x14ac:dyDescent="0.2">
      <c r="D4543" s="190"/>
    </row>
    <row r="4544" spans="4:4" x14ac:dyDescent="0.2">
      <c r="D4544" s="190"/>
    </row>
    <row r="4545" spans="4:4" x14ac:dyDescent="0.2">
      <c r="D4545" s="190"/>
    </row>
    <row r="4546" spans="4:4" x14ac:dyDescent="0.2">
      <c r="D4546" s="190"/>
    </row>
    <row r="4547" spans="4:4" x14ac:dyDescent="0.2">
      <c r="D4547" s="190"/>
    </row>
    <row r="4548" spans="4:4" x14ac:dyDescent="0.2">
      <c r="D4548" s="190"/>
    </row>
    <row r="4549" spans="4:4" x14ac:dyDescent="0.2">
      <c r="D4549" s="190"/>
    </row>
    <row r="4550" spans="4:4" x14ac:dyDescent="0.2">
      <c r="D4550" s="190"/>
    </row>
    <row r="4551" spans="4:4" x14ac:dyDescent="0.2">
      <c r="D4551" s="190"/>
    </row>
    <row r="4552" spans="4:4" x14ac:dyDescent="0.2">
      <c r="D4552" s="190"/>
    </row>
    <row r="4553" spans="4:4" x14ac:dyDescent="0.2">
      <c r="D4553" s="190"/>
    </row>
    <row r="4554" spans="4:4" x14ac:dyDescent="0.2">
      <c r="D4554" s="190"/>
    </row>
    <row r="4555" spans="4:4" x14ac:dyDescent="0.2">
      <c r="D4555" s="190"/>
    </row>
    <row r="4556" spans="4:4" x14ac:dyDescent="0.2">
      <c r="D4556" s="190"/>
    </row>
    <row r="4557" spans="4:4" x14ac:dyDescent="0.2">
      <c r="D4557" s="190"/>
    </row>
    <row r="4558" spans="4:4" x14ac:dyDescent="0.2">
      <c r="D4558" s="190"/>
    </row>
    <row r="4559" spans="4:4" x14ac:dyDescent="0.2">
      <c r="D4559" s="190"/>
    </row>
    <row r="4560" spans="4:4" x14ac:dyDescent="0.2">
      <c r="D4560" s="190"/>
    </row>
    <row r="4561" spans="4:4" x14ac:dyDescent="0.2">
      <c r="D4561" s="190"/>
    </row>
    <row r="4562" spans="4:4" x14ac:dyDescent="0.2">
      <c r="D4562" s="190"/>
    </row>
    <row r="4563" spans="4:4" x14ac:dyDescent="0.2">
      <c r="D4563" s="190"/>
    </row>
    <row r="4564" spans="4:4" x14ac:dyDescent="0.2">
      <c r="D4564" s="190"/>
    </row>
    <row r="4565" spans="4:4" x14ac:dyDescent="0.2">
      <c r="D4565" s="190"/>
    </row>
    <row r="4566" spans="4:4" x14ac:dyDescent="0.2">
      <c r="D4566" s="190"/>
    </row>
    <row r="4567" spans="4:4" x14ac:dyDescent="0.2">
      <c r="D4567" s="190"/>
    </row>
    <row r="4568" spans="4:4" x14ac:dyDescent="0.2">
      <c r="D4568" s="190"/>
    </row>
    <row r="4569" spans="4:4" x14ac:dyDescent="0.2">
      <c r="D4569" s="190"/>
    </row>
    <row r="4570" spans="4:4" x14ac:dyDescent="0.2">
      <c r="D4570" s="190"/>
    </row>
    <row r="4571" spans="4:4" x14ac:dyDescent="0.2">
      <c r="D4571" s="190"/>
    </row>
    <row r="4572" spans="4:4" x14ac:dyDescent="0.2">
      <c r="D4572" s="190"/>
    </row>
    <row r="4573" spans="4:4" x14ac:dyDescent="0.2">
      <c r="D4573" s="190"/>
    </row>
    <row r="4574" spans="4:4" x14ac:dyDescent="0.2">
      <c r="D4574" s="190"/>
    </row>
    <row r="4575" spans="4:4" x14ac:dyDescent="0.2">
      <c r="D4575" s="190"/>
    </row>
    <row r="4576" spans="4:4" x14ac:dyDescent="0.2">
      <c r="D4576" s="190"/>
    </row>
    <row r="4577" spans="4:4" x14ac:dyDescent="0.2">
      <c r="D4577" s="190"/>
    </row>
    <row r="4578" spans="4:4" x14ac:dyDescent="0.2">
      <c r="D4578" s="190"/>
    </row>
    <row r="4579" spans="4:4" x14ac:dyDescent="0.2">
      <c r="D4579" s="190"/>
    </row>
    <row r="4580" spans="4:4" x14ac:dyDescent="0.2">
      <c r="D4580" s="190"/>
    </row>
    <row r="4581" spans="4:4" x14ac:dyDescent="0.2">
      <c r="D4581" s="190"/>
    </row>
    <row r="4582" spans="4:4" x14ac:dyDescent="0.2">
      <c r="D4582" s="190"/>
    </row>
    <row r="4583" spans="4:4" x14ac:dyDescent="0.2">
      <c r="D4583" s="190"/>
    </row>
    <row r="4584" spans="4:4" x14ac:dyDescent="0.2">
      <c r="D4584" s="190"/>
    </row>
    <row r="4585" spans="4:4" x14ac:dyDescent="0.2">
      <c r="D4585" s="190"/>
    </row>
    <row r="4586" spans="4:4" x14ac:dyDescent="0.2">
      <c r="D4586" s="190"/>
    </row>
    <row r="4587" spans="4:4" x14ac:dyDescent="0.2">
      <c r="D4587" s="190"/>
    </row>
    <row r="4588" spans="4:4" x14ac:dyDescent="0.2">
      <c r="D4588" s="190"/>
    </row>
    <row r="4589" spans="4:4" x14ac:dyDescent="0.2">
      <c r="D4589" s="190"/>
    </row>
    <row r="4590" spans="4:4" x14ac:dyDescent="0.2">
      <c r="D4590" s="190"/>
    </row>
    <row r="4591" spans="4:4" x14ac:dyDescent="0.2">
      <c r="D4591" s="190"/>
    </row>
    <row r="4592" spans="4:4" x14ac:dyDescent="0.2">
      <c r="D4592" s="190"/>
    </row>
    <row r="4593" spans="4:4" x14ac:dyDescent="0.2">
      <c r="D4593" s="190"/>
    </row>
    <row r="4594" spans="4:4" x14ac:dyDescent="0.2">
      <c r="D4594" s="190"/>
    </row>
    <row r="4595" spans="4:4" x14ac:dyDescent="0.2">
      <c r="D4595" s="190"/>
    </row>
    <row r="4596" spans="4:4" x14ac:dyDescent="0.2">
      <c r="D4596" s="190"/>
    </row>
    <row r="4597" spans="4:4" x14ac:dyDescent="0.2">
      <c r="D4597" s="190"/>
    </row>
    <row r="4598" spans="4:4" x14ac:dyDescent="0.2">
      <c r="D4598" s="190"/>
    </row>
    <row r="4599" spans="4:4" x14ac:dyDescent="0.2">
      <c r="D4599" s="190"/>
    </row>
    <row r="4600" spans="4:4" x14ac:dyDescent="0.2">
      <c r="D4600" s="190"/>
    </row>
    <row r="4601" spans="4:4" x14ac:dyDescent="0.2">
      <c r="D4601" s="190"/>
    </row>
    <row r="4602" spans="4:4" x14ac:dyDescent="0.2">
      <c r="D4602" s="190"/>
    </row>
    <row r="4603" spans="4:4" x14ac:dyDescent="0.2">
      <c r="D4603" s="190"/>
    </row>
    <row r="4604" spans="4:4" x14ac:dyDescent="0.2">
      <c r="D4604" s="190"/>
    </row>
    <row r="4605" spans="4:4" x14ac:dyDescent="0.2">
      <c r="D4605" s="190"/>
    </row>
    <row r="4606" spans="4:4" x14ac:dyDescent="0.2">
      <c r="D4606" s="190"/>
    </row>
    <row r="4607" spans="4:4" x14ac:dyDescent="0.2">
      <c r="D4607" s="190"/>
    </row>
    <row r="4608" spans="4:4" x14ac:dyDescent="0.2">
      <c r="D4608" s="190"/>
    </row>
    <row r="4609" spans="4:4" x14ac:dyDescent="0.2">
      <c r="D4609" s="190"/>
    </row>
    <row r="4610" spans="4:4" x14ac:dyDescent="0.2">
      <c r="D4610" s="190"/>
    </row>
    <row r="4611" spans="4:4" x14ac:dyDescent="0.2">
      <c r="D4611" s="190"/>
    </row>
    <row r="4612" spans="4:4" x14ac:dyDescent="0.2">
      <c r="D4612" s="190"/>
    </row>
    <row r="4613" spans="4:4" x14ac:dyDescent="0.2">
      <c r="D4613" s="190"/>
    </row>
    <row r="4614" spans="4:4" x14ac:dyDescent="0.2">
      <c r="D4614" s="190"/>
    </row>
    <row r="4615" spans="4:4" x14ac:dyDescent="0.2">
      <c r="D4615" s="190"/>
    </row>
    <row r="4616" spans="4:4" x14ac:dyDescent="0.2">
      <c r="D4616" s="190"/>
    </row>
    <row r="4617" spans="4:4" x14ac:dyDescent="0.2">
      <c r="D4617" s="190"/>
    </row>
    <row r="4618" spans="4:4" x14ac:dyDescent="0.2">
      <c r="D4618" s="190"/>
    </row>
    <row r="4619" spans="4:4" x14ac:dyDescent="0.2">
      <c r="D4619" s="190"/>
    </row>
    <row r="4620" spans="4:4" x14ac:dyDescent="0.2">
      <c r="D4620" s="190"/>
    </row>
    <row r="4621" spans="4:4" x14ac:dyDescent="0.2">
      <c r="D4621" s="190"/>
    </row>
    <row r="4622" spans="4:4" x14ac:dyDescent="0.2">
      <c r="D4622" s="190"/>
    </row>
    <row r="4623" spans="4:4" x14ac:dyDescent="0.2">
      <c r="D4623" s="190"/>
    </row>
    <row r="4624" spans="4:4" x14ac:dyDescent="0.2">
      <c r="D4624" s="190"/>
    </row>
    <row r="4625" spans="4:4" x14ac:dyDescent="0.2">
      <c r="D4625" s="190"/>
    </row>
    <row r="4626" spans="4:4" x14ac:dyDescent="0.2">
      <c r="D4626" s="190"/>
    </row>
    <row r="4627" spans="4:4" x14ac:dyDescent="0.2">
      <c r="D4627" s="190"/>
    </row>
    <row r="4628" spans="4:4" x14ac:dyDescent="0.2">
      <c r="D4628" s="190"/>
    </row>
    <row r="4629" spans="4:4" x14ac:dyDescent="0.2">
      <c r="D4629" s="190"/>
    </row>
    <row r="4630" spans="4:4" x14ac:dyDescent="0.2">
      <c r="D4630" s="190"/>
    </row>
    <row r="4631" spans="4:4" x14ac:dyDescent="0.2">
      <c r="D4631" s="190"/>
    </row>
    <row r="4632" spans="4:4" x14ac:dyDescent="0.2">
      <c r="D4632" s="190"/>
    </row>
    <row r="4633" spans="4:4" x14ac:dyDescent="0.2">
      <c r="D4633" s="190"/>
    </row>
    <row r="4634" spans="4:4" x14ac:dyDescent="0.2">
      <c r="D4634" s="190"/>
    </row>
    <row r="4635" spans="4:4" x14ac:dyDescent="0.2">
      <c r="D4635" s="190"/>
    </row>
    <row r="4636" spans="4:4" x14ac:dyDescent="0.2">
      <c r="D4636" s="190"/>
    </row>
    <row r="4637" spans="4:4" x14ac:dyDescent="0.2">
      <c r="D4637" s="190"/>
    </row>
    <row r="4638" spans="4:4" x14ac:dyDescent="0.2">
      <c r="D4638" s="190"/>
    </row>
    <row r="4639" spans="4:4" x14ac:dyDescent="0.2">
      <c r="D4639" s="190"/>
    </row>
    <row r="4640" spans="4:4" x14ac:dyDescent="0.2">
      <c r="D4640" s="190"/>
    </row>
    <row r="4641" spans="4:4" x14ac:dyDescent="0.2">
      <c r="D4641" s="190"/>
    </row>
    <row r="4642" spans="4:4" x14ac:dyDescent="0.2">
      <c r="D4642" s="190"/>
    </row>
    <row r="4643" spans="4:4" x14ac:dyDescent="0.2">
      <c r="D4643" s="190"/>
    </row>
    <row r="4644" spans="4:4" x14ac:dyDescent="0.2">
      <c r="D4644" s="190"/>
    </row>
    <row r="4645" spans="4:4" x14ac:dyDescent="0.2">
      <c r="D4645" s="190"/>
    </row>
    <row r="4646" spans="4:4" x14ac:dyDescent="0.2">
      <c r="D4646" s="190"/>
    </row>
    <row r="4647" spans="4:4" x14ac:dyDescent="0.2">
      <c r="D4647" s="190"/>
    </row>
    <row r="4648" spans="4:4" x14ac:dyDescent="0.2">
      <c r="D4648" s="190"/>
    </row>
    <row r="4649" spans="4:4" x14ac:dyDescent="0.2">
      <c r="D4649" s="190"/>
    </row>
    <row r="4650" spans="4:4" x14ac:dyDescent="0.2">
      <c r="D4650" s="190"/>
    </row>
    <row r="4651" spans="4:4" x14ac:dyDescent="0.2">
      <c r="D4651" s="190"/>
    </row>
    <row r="4652" spans="4:4" x14ac:dyDescent="0.2">
      <c r="D4652" s="190"/>
    </row>
    <row r="4653" spans="4:4" x14ac:dyDescent="0.2">
      <c r="D4653" s="190"/>
    </row>
    <row r="4654" spans="4:4" x14ac:dyDescent="0.2">
      <c r="D4654" s="190"/>
    </row>
    <row r="4655" spans="4:4" x14ac:dyDescent="0.2">
      <c r="D4655" s="190"/>
    </row>
    <row r="4656" spans="4:4" x14ac:dyDescent="0.2">
      <c r="D4656" s="190"/>
    </row>
    <row r="4657" spans="4:4" x14ac:dyDescent="0.2">
      <c r="D4657" s="190"/>
    </row>
    <row r="4658" spans="4:4" x14ac:dyDescent="0.2">
      <c r="D4658" s="190"/>
    </row>
    <row r="4659" spans="4:4" x14ac:dyDescent="0.2">
      <c r="D4659" s="190"/>
    </row>
    <row r="4660" spans="4:4" x14ac:dyDescent="0.2">
      <c r="D4660" s="190"/>
    </row>
    <row r="4661" spans="4:4" x14ac:dyDescent="0.2">
      <c r="D4661" s="190"/>
    </row>
    <row r="4662" spans="4:4" x14ac:dyDescent="0.2">
      <c r="D4662" s="190"/>
    </row>
    <row r="4663" spans="4:4" x14ac:dyDescent="0.2">
      <c r="D4663" s="190"/>
    </row>
    <row r="4664" spans="4:4" x14ac:dyDescent="0.2">
      <c r="D4664" s="190"/>
    </row>
    <row r="4665" spans="4:4" x14ac:dyDescent="0.2">
      <c r="D4665" s="190"/>
    </row>
    <row r="4666" spans="4:4" x14ac:dyDescent="0.2">
      <c r="D4666" s="190"/>
    </row>
    <row r="4667" spans="4:4" x14ac:dyDescent="0.2">
      <c r="D4667" s="190"/>
    </row>
    <row r="4668" spans="4:4" x14ac:dyDescent="0.2">
      <c r="D4668" s="190"/>
    </row>
    <row r="4669" spans="4:4" x14ac:dyDescent="0.2">
      <c r="D4669" s="190"/>
    </row>
    <row r="4670" spans="4:4" x14ac:dyDescent="0.2">
      <c r="D4670" s="190"/>
    </row>
    <row r="4671" spans="4:4" x14ac:dyDescent="0.2">
      <c r="D4671" s="190"/>
    </row>
    <row r="4672" spans="4:4" x14ac:dyDescent="0.2">
      <c r="D4672" s="190"/>
    </row>
    <row r="4673" spans="4:4" x14ac:dyDescent="0.2">
      <c r="D4673" s="190"/>
    </row>
    <row r="4674" spans="4:4" x14ac:dyDescent="0.2">
      <c r="D4674" s="190"/>
    </row>
    <row r="4675" spans="4:4" x14ac:dyDescent="0.2">
      <c r="D4675" s="190"/>
    </row>
    <row r="4676" spans="4:4" x14ac:dyDescent="0.2">
      <c r="D4676" s="190"/>
    </row>
    <row r="4677" spans="4:4" x14ac:dyDescent="0.2">
      <c r="D4677" s="190"/>
    </row>
    <row r="4678" spans="4:4" x14ac:dyDescent="0.2">
      <c r="D4678" s="190"/>
    </row>
    <row r="4679" spans="4:4" x14ac:dyDescent="0.2">
      <c r="D4679" s="190"/>
    </row>
    <row r="4680" spans="4:4" x14ac:dyDescent="0.2">
      <c r="D4680" s="190"/>
    </row>
    <row r="4681" spans="4:4" x14ac:dyDescent="0.2">
      <c r="D4681" s="190"/>
    </row>
    <row r="4682" spans="4:4" x14ac:dyDescent="0.2">
      <c r="D4682" s="190"/>
    </row>
    <row r="4683" spans="4:4" x14ac:dyDescent="0.2">
      <c r="D4683" s="190"/>
    </row>
    <row r="4684" spans="4:4" x14ac:dyDescent="0.2">
      <c r="D4684" s="190"/>
    </row>
    <row r="4685" spans="4:4" x14ac:dyDescent="0.2">
      <c r="D4685" s="190"/>
    </row>
    <row r="4686" spans="4:4" x14ac:dyDescent="0.2">
      <c r="D4686" s="190"/>
    </row>
    <row r="4687" spans="4:4" x14ac:dyDescent="0.2">
      <c r="D4687" s="190"/>
    </row>
    <row r="4688" spans="4:4" x14ac:dyDescent="0.2">
      <c r="D4688" s="190"/>
    </row>
    <row r="4689" spans="4:4" x14ac:dyDescent="0.2">
      <c r="D4689" s="190"/>
    </row>
    <row r="4690" spans="4:4" x14ac:dyDescent="0.2">
      <c r="D4690" s="190"/>
    </row>
    <row r="4691" spans="4:4" x14ac:dyDescent="0.2">
      <c r="D4691" s="190"/>
    </row>
    <row r="4692" spans="4:4" x14ac:dyDescent="0.2">
      <c r="D4692" s="190"/>
    </row>
    <row r="4693" spans="4:4" x14ac:dyDescent="0.2">
      <c r="D4693" s="190"/>
    </row>
    <row r="4694" spans="4:4" x14ac:dyDescent="0.2">
      <c r="D4694" s="190"/>
    </row>
    <row r="4695" spans="4:4" x14ac:dyDescent="0.2">
      <c r="D4695" s="190"/>
    </row>
    <row r="4696" spans="4:4" x14ac:dyDescent="0.2">
      <c r="D4696" s="190"/>
    </row>
    <row r="4697" spans="4:4" x14ac:dyDescent="0.2">
      <c r="D4697" s="190"/>
    </row>
    <row r="4698" spans="4:4" x14ac:dyDescent="0.2">
      <c r="D4698" s="190"/>
    </row>
    <row r="4699" spans="4:4" x14ac:dyDescent="0.2">
      <c r="D4699" s="190"/>
    </row>
    <row r="4700" spans="4:4" x14ac:dyDescent="0.2">
      <c r="D4700" s="190"/>
    </row>
    <row r="4701" spans="4:4" x14ac:dyDescent="0.2">
      <c r="D4701" s="190"/>
    </row>
    <row r="4702" spans="4:4" x14ac:dyDescent="0.2">
      <c r="D4702" s="190"/>
    </row>
    <row r="4703" spans="4:4" x14ac:dyDescent="0.2">
      <c r="D4703" s="190"/>
    </row>
    <row r="4704" spans="4:4" x14ac:dyDescent="0.2">
      <c r="D4704" s="190"/>
    </row>
    <row r="4705" spans="4:4" x14ac:dyDescent="0.2">
      <c r="D4705" s="190"/>
    </row>
    <row r="4706" spans="4:4" x14ac:dyDescent="0.2">
      <c r="D4706" s="190"/>
    </row>
    <row r="4707" spans="4:4" x14ac:dyDescent="0.2">
      <c r="D4707" s="190"/>
    </row>
    <row r="4708" spans="4:4" x14ac:dyDescent="0.2">
      <c r="D4708" s="190"/>
    </row>
    <row r="4709" spans="4:4" x14ac:dyDescent="0.2">
      <c r="D4709" s="190"/>
    </row>
    <row r="4710" spans="4:4" x14ac:dyDescent="0.2">
      <c r="D4710" s="190"/>
    </row>
    <row r="4711" spans="4:4" x14ac:dyDescent="0.2">
      <c r="D4711" s="190"/>
    </row>
    <row r="4712" spans="4:4" x14ac:dyDescent="0.2">
      <c r="D4712" s="190"/>
    </row>
    <row r="4713" spans="4:4" x14ac:dyDescent="0.2">
      <c r="D4713" s="190"/>
    </row>
    <row r="4714" spans="4:4" x14ac:dyDescent="0.2">
      <c r="D4714" s="190"/>
    </row>
    <row r="4715" spans="4:4" x14ac:dyDescent="0.2">
      <c r="D4715" s="190"/>
    </row>
    <row r="4716" spans="4:4" x14ac:dyDescent="0.2">
      <c r="D4716" s="190"/>
    </row>
    <row r="4717" spans="4:4" x14ac:dyDescent="0.2">
      <c r="D4717" s="190"/>
    </row>
    <row r="4718" spans="4:4" x14ac:dyDescent="0.2">
      <c r="D4718" s="190"/>
    </row>
    <row r="4719" spans="4:4" x14ac:dyDescent="0.2">
      <c r="D4719" s="190"/>
    </row>
    <row r="4720" spans="4:4" x14ac:dyDescent="0.2">
      <c r="D4720" s="190"/>
    </row>
    <row r="4721" spans="4:4" x14ac:dyDescent="0.2">
      <c r="D4721" s="190"/>
    </row>
    <row r="4722" spans="4:4" x14ac:dyDescent="0.2">
      <c r="D4722" s="190"/>
    </row>
    <row r="4723" spans="4:4" x14ac:dyDescent="0.2">
      <c r="D4723" s="190"/>
    </row>
    <row r="4724" spans="4:4" x14ac:dyDescent="0.2">
      <c r="D4724" s="190"/>
    </row>
    <row r="4725" spans="4:4" x14ac:dyDescent="0.2">
      <c r="D4725" s="190"/>
    </row>
    <row r="4726" spans="4:4" x14ac:dyDescent="0.2">
      <c r="D4726" s="190"/>
    </row>
    <row r="4727" spans="4:4" x14ac:dyDescent="0.2">
      <c r="D4727" s="190"/>
    </row>
    <row r="4728" spans="4:4" x14ac:dyDescent="0.2">
      <c r="D4728" s="190"/>
    </row>
    <row r="4729" spans="4:4" x14ac:dyDescent="0.2">
      <c r="D4729" s="190"/>
    </row>
    <row r="4730" spans="4:4" x14ac:dyDescent="0.2">
      <c r="D4730" s="190"/>
    </row>
    <row r="4731" spans="4:4" x14ac:dyDescent="0.2">
      <c r="D4731" s="190"/>
    </row>
    <row r="4732" spans="4:4" x14ac:dyDescent="0.2">
      <c r="D4732" s="190"/>
    </row>
    <row r="4733" spans="4:4" x14ac:dyDescent="0.2">
      <c r="D4733" s="190"/>
    </row>
    <row r="4734" spans="4:4" x14ac:dyDescent="0.2">
      <c r="D4734" s="190"/>
    </row>
    <row r="4735" spans="4:4" x14ac:dyDescent="0.2">
      <c r="D4735" s="190"/>
    </row>
    <row r="4736" spans="4:4" x14ac:dyDescent="0.2">
      <c r="D4736" s="190"/>
    </row>
    <row r="4737" spans="4:4" x14ac:dyDescent="0.2">
      <c r="D4737" s="190"/>
    </row>
    <row r="4738" spans="4:4" x14ac:dyDescent="0.2">
      <c r="D4738" s="190"/>
    </row>
    <row r="4739" spans="4:4" x14ac:dyDescent="0.2">
      <c r="D4739" s="190"/>
    </row>
    <row r="4740" spans="4:4" x14ac:dyDescent="0.2">
      <c r="D4740" s="190"/>
    </row>
    <row r="4741" spans="4:4" x14ac:dyDescent="0.2">
      <c r="D4741" s="190"/>
    </row>
    <row r="4742" spans="4:4" x14ac:dyDescent="0.2">
      <c r="D4742" s="190"/>
    </row>
    <row r="4743" spans="4:4" x14ac:dyDescent="0.2">
      <c r="D4743" s="190"/>
    </row>
    <row r="4744" spans="4:4" x14ac:dyDescent="0.2">
      <c r="D4744" s="190"/>
    </row>
    <row r="4745" spans="4:4" x14ac:dyDescent="0.2">
      <c r="D4745" s="190"/>
    </row>
    <row r="4746" spans="4:4" x14ac:dyDescent="0.2">
      <c r="D4746" s="190"/>
    </row>
    <row r="4747" spans="4:4" x14ac:dyDescent="0.2">
      <c r="D4747" s="190"/>
    </row>
    <row r="4748" spans="4:4" x14ac:dyDescent="0.2">
      <c r="D4748" s="190"/>
    </row>
    <row r="4749" spans="4:4" x14ac:dyDescent="0.2">
      <c r="D4749" s="190"/>
    </row>
    <row r="4750" spans="4:4" x14ac:dyDescent="0.2">
      <c r="D4750" s="190"/>
    </row>
    <row r="4751" spans="4:4" x14ac:dyDescent="0.2">
      <c r="D4751" s="190"/>
    </row>
    <row r="4752" spans="4:4" x14ac:dyDescent="0.2">
      <c r="D4752" s="190"/>
    </row>
    <row r="4753" spans="4:4" x14ac:dyDescent="0.2">
      <c r="D4753" s="190"/>
    </row>
    <row r="4754" spans="4:4" x14ac:dyDescent="0.2">
      <c r="D4754" s="190"/>
    </row>
    <row r="4755" spans="4:4" x14ac:dyDescent="0.2">
      <c r="D4755" s="190"/>
    </row>
    <row r="4756" spans="4:4" x14ac:dyDescent="0.2">
      <c r="D4756" s="190"/>
    </row>
    <row r="4757" spans="4:4" x14ac:dyDescent="0.2">
      <c r="D4757" s="190"/>
    </row>
    <row r="4758" spans="4:4" x14ac:dyDescent="0.2">
      <c r="D4758" s="190"/>
    </row>
    <row r="4759" spans="4:4" x14ac:dyDescent="0.2">
      <c r="D4759" s="190"/>
    </row>
    <row r="4760" spans="4:4" x14ac:dyDescent="0.2">
      <c r="D4760" s="190"/>
    </row>
    <row r="4761" spans="4:4" x14ac:dyDescent="0.2">
      <c r="D4761" s="190"/>
    </row>
    <row r="4762" spans="4:4" x14ac:dyDescent="0.2">
      <c r="D4762" s="190"/>
    </row>
    <row r="4763" spans="4:4" x14ac:dyDescent="0.2">
      <c r="D4763" s="190"/>
    </row>
    <row r="4764" spans="4:4" x14ac:dyDescent="0.2">
      <c r="D4764" s="190"/>
    </row>
    <row r="4765" spans="4:4" x14ac:dyDescent="0.2">
      <c r="D4765" s="190"/>
    </row>
    <row r="4766" spans="4:4" x14ac:dyDescent="0.2">
      <c r="D4766" s="190"/>
    </row>
    <row r="4767" spans="4:4" x14ac:dyDescent="0.2">
      <c r="D4767" s="190"/>
    </row>
    <row r="4768" spans="4:4" x14ac:dyDescent="0.2">
      <c r="D4768" s="190"/>
    </row>
    <row r="4769" spans="4:4" x14ac:dyDescent="0.2">
      <c r="D4769" s="190"/>
    </row>
    <row r="4770" spans="4:4" x14ac:dyDescent="0.2">
      <c r="D4770" s="190"/>
    </row>
    <row r="4771" spans="4:4" x14ac:dyDescent="0.2">
      <c r="D4771" s="190"/>
    </row>
    <row r="4772" spans="4:4" x14ac:dyDescent="0.2">
      <c r="D4772" s="190"/>
    </row>
    <row r="4773" spans="4:4" x14ac:dyDescent="0.2">
      <c r="D4773" s="190"/>
    </row>
    <row r="4774" spans="4:4" x14ac:dyDescent="0.2">
      <c r="D4774" s="190"/>
    </row>
    <row r="4775" spans="4:4" x14ac:dyDescent="0.2">
      <c r="D4775" s="190"/>
    </row>
    <row r="4776" spans="4:4" x14ac:dyDescent="0.2">
      <c r="D4776" s="190"/>
    </row>
    <row r="4777" spans="4:4" x14ac:dyDescent="0.2">
      <c r="D4777" s="190"/>
    </row>
    <row r="4778" spans="4:4" x14ac:dyDescent="0.2">
      <c r="D4778" s="190"/>
    </row>
    <row r="4779" spans="4:4" x14ac:dyDescent="0.2">
      <c r="D4779" s="190"/>
    </row>
    <row r="4780" spans="4:4" x14ac:dyDescent="0.2">
      <c r="D4780" s="190"/>
    </row>
    <row r="4781" spans="4:4" x14ac:dyDescent="0.2">
      <c r="D4781" s="190"/>
    </row>
    <row r="4782" spans="4:4" x14ac:dyDescent="0.2">
      <c r="D4782" s="190"/>
    </row>
    <row r="4783" spans="4:4" x14ac:dyDescent="0.2">
      <c r="D4783" s="190"/>
    </row>
    <row r="4784" spans="4:4" x14ac:dyDescent="0.2">
      <c r="D4784" s="190"/>
    </row>
    <row r="4785" spans="4:4" x14ac:dyDescent="0.2">
      <c r="D4785" s="190"/>
    </row>
    <row r="4786" spans="4:4" x14ac:dyDescent="0.2">
      <c r="D4786" s="190"/>
    </row>
    <row r="4787" spans="4:4" x14ac:dyDescent="0.2">
      <c r="D4787" s="190"/>
    </row>
    <row r="4788" spans="4:4" x14ac:dyDescent="0.2">
      <c r="D4788" s="190"/>
    </row>
    <row r="4789" spans="4:4" x14ac:dyDescent="0.2">
      <c r="D4789" s="190"/>
    </row>
    <row r="4790" spans="4:4" x14ac:dyDescent="0.2">
      <c r="D4790" s="190"/>
    </row>
    <row r="4791" spans="4:4" x14ac:dyDescent="0.2">
      <c r="D4791" s="190"/>
    </row>
    <row r="4792" spans="4:4" x14ac:dyDescent="0.2">
      <c r="D4792" s="190"/>
    </row>
    <row r="4793" spans="4:4" x14ac:dyDescent="0.2">
      <c r="D4793" s="190"/>
    </row>
    <row r="4794" spans="4:4" x14ac:dyDescent="0.2">
      <c r="D4794" s="190"/>
    </row>
    <row r="4795" spans="4:4" x14ac:dyDescent="0.2">
      <c r="D4795" s="190"/>
    </row>
    <row r="4796" spans="4:4" x14ac:dyDescent="0.2">
      <c r="D4796" s="190"/>
    </row>
    <row r="4797" spans="4:4" x14ac:dyDescent="0.2">
      <c r="D4797" s="190"/>
    </row>
    <row r="4798" spans="4:4" x14ac:dyDescent="0.2">
      <c r="D4798" s="190"/>
    </row>
    <row r="4799" spans="4:4" x14ac:dyDescent="0.2">
      <c r="D4799" s="190"/>
    </row>
    <row r="4800" spans="4:4" x14ac:dyDescent="0.2">
      <c r="D4800" s="190"/>
    </row>
    <row r="4801" spans="4:4" x14ac:dyDescent="0.2">
      <c r="D4801" s="190"/>
    </row>
    <row r="4802" spans="4:4" x14ac:dyDescent="0.2">
      <c r="D4802" s="190"/>
    </row>
    <row r="4803" spans="4:4" x14ac:dyDescent="0.2">
      <c r="D4803" s="190"/>
    </row>
    <row r="4804" spans="4:4" x14ac:dyDescent="0.2">
      <c r="D4804" s="190"/>
    </row>
    <row r="4805" spans="4:4" x14ac:dyDescent="0.2">
      <c r="D4805" s="190"/>
    </row>
    <row r="4806" spans="4:4" x14ac:dyDescent="0.2">
      <c r="D4806" s="190"/>
    </row>
    <row r="4807" spans="4:4" x14ac:dyDescent="0.2">
      <c r="D4807" s="190"/>
    </row>
    <row r="4808" spans="4:4" x14ac:dyDescent="0.2">
      <c r="D4808" s="190"/>
    </row>
    <row r="4809" spans="4:4" x14ac:dyDescent="0.2">
      <c r="D4809" s="190"/>
    </row>
    <row r="4810" spans="4:4" x14ac:dyDescent="0.2">
      <c r="D4810" s="190"/>
    </row>
    <row r="4811" spans="4:4" x14ac:dyDescent="0.2">
      <c r="D4811" s="190"/>
    </row>
    <row r="4812" spans="4:4" x14ac:dyDescent="0.2">
      <c r="D4812" s="190"/>
    </row>
    <row r="4813" spans="4:4" x14ac:dyDescent="0.2">
      <c r="D4813" s="190"/>
    </row>
    <row r="4814" spans="4:4" x14ac:dyDescent="0.2">
      <c r="D4814" s="190"/>
    </row>
    <row r="4815" spans="4:4" x14ac:dyDescent="0.2">
      <c r="D4815" s="190"/>
    </row>
    <row r="4816" spans="4:4" x14ac:dyDescent="0.2">
      <c r="D4816" s="190"/>
    </row>
    <row r="4817" spans="4:4" x14ac:dyDescent="0.2">
      <c r="D4817" s="190"/>
    </row>
    <row r="4818" spans="4:4" x14ac:dyDescent="0.2">
      <c r="D4818" s="190"/>
    </row>
    <row r="4819" spans="4:4" x14ac:dyDescent="0.2">
      <c r="D4819" s="190"/>
    </row>
    <row r="4820" spans="4:4" x14ac:dyDescent="0.2">
      <c r="D4820" s="190"/>
    </row>
    <row r="4821" spans="4:4" x14ac:dyDescent="0.2">
      <c r="D4821" s="190"/>
    </row>
    <row r="4822" spans="4:4" x14ac:dyDescent="0.2">
      <c r="D4822" s="190"/>
    </row>
    <row r="4823" spans="4:4" x14ac:dyDescent="0.2">
      <c r="D4823" s="190"/>
    </row>
    <row r="4824" spans="4:4" x14ac:dyDescent="0.2">
      <c r="D4824" s="190"/>
    </row>
    <row r="4825" spans="4:4" x14ac:dyDescent="0.2">
      <c r="D4825" s="190"/>
    </row>
    <row r="4826" spans="4:4" x14ac:dyDescent="0.2">
      <c r="D4826" s="190"/>
    </row>
    <row r="4827" spans="4:4" x14ac:dyDescent="0.2">
      <c r="D4827" s="190"/>
    </row>
    <row r="4828" spans="4:4" x14ac:dyDescent="0.2">
      <c r="D4828" s="190"/>
    </row>
    <row r="4829" spans="4:4" x14ac:dyDescent="0.2">
      <c r="D4829" s="190"/>
    </row>
    <row r="4830" spans="4:4" x14ac:dyDescent="0.2">
      <c r="D4830" s="190"/>
    </row>
    <row r="4831" spans="4:4" x14ac:dyDescent="0.2">
      <c r="D4831" s="190"/>
    </row>
    <row r="4832" spans="4:4" x14ac:dyDescent="0.2">
      <c r="D4832" s="190"/>
    </row>
    <row r="4833" spans="4:4" x14ac:dyDescent="0.2">
      <c r="D4833" s="190"/>
    </row>
    <row r="4834" spans="4:4" x14ac:dyDescent="0.2">
      <c r="D4834" s="190"/>
    </row>
    <row r="4835" spans="4:4" x14ac:dyDescent="0.2">
      <c r="D4835" s="190"/>
    </row>
    <row r="4836" spans="4:4" x14ac:dyDescent="0.2">
      <c r="D4836" s="190"/>
    </row>
    <row r="4837" spans="4:4" x14ac:dyDescent="0.2">
      <c r="D4837" s="190"/>
    </row>
    <row r="4838" spans="4:4" x14ac:dyDescent="0.2">
      <c r="D4838" s="190"/>
    </row>
    <row r="4839" spans="4:4" x14ac:dyDescent="0.2">
      <c r="D4839" s="190"/>
    </row>
    <row r="4840" spans="4:4" x14ac:dyDescent="0.2">
      <c r="D4840" s="190"/>
    </row>
    <row r="4841" spans="4:4" x14ac:dyDescent="0.2">
      <c r="D4841" s="190"/>
    </row>
    <row r="4842" spans="4:4" x14ac:dyDescent="0.2">
      <c r="D4842" s="190"/>
    </row>
    <row r="4843" spans="4:4" x14ac:dyDescent="0.2">
      <c r="D4843" s="190"/>
    </row>
    <row r="4844" spans="4:4" x14ac:dyDescent="0.2">
      <c r="D4844" s="190"/>
    </row>
    <row r="4845" spans="4:4" x14ac:dyDescent="0.2">
      <c r="D4845" s="190"/>
    </row>
    <row r="4846" spans="4:4" x14ac:dyDescent="0.2">
      <c r="D4846" s="190"/>
    </row>
    <row r="4847" spans="4:4" x14ac:dyDescent="0.2">
      <c r="D4847" s="190"/>
    </row>
    <row r="4848" spans="4:4" x14ac:dyDescent="0.2">
      <c r="D4848" s="190"/>
    </row>
    <row r="4849" spans="4:4" x14ac:dyDescent="0.2">
      <c r="D4849" s="190"/>
    </row>
    <row r="4850" spans="4:4" x14ac:dyDescent="0.2">
      <c r="D4850" s="190"/>
    </row>
    <row r="4851" spans="4:4" x14ac:dyDescent="0.2">
      <c r="D4851" s="190"/>
    </row>
    <row r="4852" spans="4:4" x14ac:dyDescent="0.2">
      <c r="D4852" s="190"/>
    </row>
    <row r="4853" spans="4:4" x14ac:dyDescent="0.2">
      <c r="D4853" s="190"/>
    </row>
    <row r="4854" spans="4:4" x14ac:dyDescent="0.2">
      <c r="D4854" s="190"/>
    </row>
    <row r="4855" spans="4:4" x14ac:dyDescent="0.2">
      <c r="D4855" s="190"/>
    </row>
    <row r="4856" spans="4:4" x14ac:dyDescent="0.2">
      <c r="D4856" s="190"/>
    </row>
    <row r="4857" spans="4:4" x14ac:dyDescent="0.2">
      <c r="D4857" s="190"/>
    </row>
    <row r="4858" spans="4:4" x14ac:dyDescent="0.2">
      <c r="D4858" s="190"/>
    </row>
    <row r="4859" spans="4:4" x14ac:dyDescent="0.2">
      <c r="D4859" s="190"/>
    </row>
    <row r="4860" spans="4:4" x14ac:dyDescent="0.2">
      <c r="D4860" s="190"/>
    </row>
    <row r="4861" spans="4:4" x14ac:dyDescent="0.2">
      <c r="D4861" s="190"/>
    </row>
    <row r="4862" spans="4:4" x14ac:dyDescent="0.2">
      <c r="D4862" s="190"/>
    </row>
    <row r="4863" spans="4:4" x14ac:dyDescent="0.2">
      <c r="D4863" s="190"/>
    </row>
    <row r="4864" spans="4:4" x14ac:dyDescent="0.2">
      <c r="D4864" s="190"/>
    </row>
    <row r="4865" spans="4:4" x14ac:dyDescent="0.2">
      <c r="D4865" s="190"/>
    </row>
    <row r="4866" spans="4:4" x14ac:dyDescent="0.2">
      <c r="D4866" s="190"/>
    </row>
    <row r="4867" spans="4:4" x14ac:dyDescent="0.2">
      <c r="D4867" s="190"/>
    </row>
    <row r="4868" spans="4:4" x14ac:dyDescent="0.2">
      <c r="D4868" s="190"/>
    </row>
    <row r="4869" spans="4:4" x14ac:dyDescent="0.2">
      <c r="D4869" s="190"/>
    </row>
    <row r="4870" spans="4:4" x14ac:dyDescent="0.2">
      <c r="D4870" s="190"/>
    </row>
    <row r="4871" spans="4:4" x14ac:dyDescent="0.2">
      <c r="D4871" s="190"/>
    </row>
    <row r="4872" spans="4:4" x14ac:dyDescent="0.2">
      <c r="D4872" s="190"/>
    </row>
    <row r="4873" spans="4:4" x14ac:dyDescent="0.2">
      <c r="D4873" s="190"/>
    </row>
    <row r="4874" spans="4:4" x14ac:dyDescent="0.2">
      <c r="D4874" s="190"/>
    </row>
    <row r="4875" spans="4:4" x14ac:dyDescent="0.2">
      <c r="D4875" s="190"/>
    </row>
    <row r="4876" spans="4:4" x14ac:dyDescent="0.2">
      <c r="D4876" s="190"/>
    </row>
    <row r="4877" spans="4:4" x14ac:dyDescent="0.2">
      <c r="D4877" s="190"/>
    </row>
    <row r="4878" spans="4:4" x14ac:dyDescent="0.2">
      <c r="D4878" s="190"/>
    </row>
    <row r="4879" spans="4:4" x14ac:dyDescent="0.2">
      <c r="D4879" s="190"/>
    </row>
    <row r="4880" spans="4:4" x14ac:dyDescent="0.2">
      <c r="D4880" s="190"/>
    </row>
    <row r="4881" spans="4:4" x14ac:dyDescent="0.2">
      <c r="D4881" s="190"/>
    </row>
    <row r="4882" spans="4:4" x14ac:dyDescent="0.2">
      <c r="D4882" s="190"/>
    </row>
    <row r="4883" spans="4:4" x14ac:dyDescent="0.2">
      <c r="D4883" s="190"/>
    </row>
    <row r="4884" spans="4:4" x14ac:dyDescent="0.2">
      <c r="D4884" s="190"/>
    </row>
    <row r="4885" spans="4:4" x14ac:dyDescent="0.2">
      <c r="D4885" s="190"/>
    </row>
    <row r="4886" spans="4:4" x14ac:dyDescent="0.2">
      <c r="D4886" s="190"/>
    </row>
    <row r="4887" spans="4:4" x14ac:dyDescent="0.2">
      <c r="D4887" s="190"/>
    </row>
    <row r="4888" spans="4:4" x14ac:dyDescent="0.2">
      <c r="D4888" s="190"/>
    </row>
    <row r="4889" spans="4:4" x14ac:dyDescent="0.2">
      <c r="D4889" s="190"/>
    </row>
    <row r="4890" spans="4:4" x14ac:dyDescent="0.2">
      <c r="D4890" s="190"/>
    </row>
    <row r="4891" spans="4:4" x14ac:dyDescent="0.2">
      <c r="D4891" s="190"/>
    </row>
    <row r="4892" spans="4:4" x14ac:dyDescent="0.2">
      <c r="D4892" s="190"/>
    </row>
    <row r="4893" spans="4:4" x14ac:dyDescent="0.2">
      <c r="D4893" s="190"/>
    </row>
    <row r="4894" spans="4:4" x14ac:dyDescent="0.2">
      <c r="D4894" s="190"/>
    </row>
    <row r="4895" spans="4:4" x14ac:dyDescent="0.2">
      <c r="D4895" s="190"/>
    </row>
    <row r="4896" spans="4:4" x14ac:dyDescent="0.2">
      <c r="D4896" s="190"/>
    </row>
    <row r="4897" spans="4:4" x14ac:dyDescent="0.2">
      <c r="D4897" s="190"/>
    </row>
    <row r="4898" spans="4:4" x14ac:dyDescent="0.2">
      <c r="D4898" s="190"/>
    </row>
    <row r="4899" spans="4:4" x14ac:dyDescent="0.2">
      <c r="D4899" s="190"/>
    </row>
    <row r="4900" spans="4:4" x14ac:dyDescent="0.2">
      <c r="D4900" s="190"/>
    </row>
    <row r="4901" spans="4:4" x14ac:dyDescent="0.2">
      <c r="D4901" s="190"/>
    </row>
    <row r="4902" spans="4:4" x14ac:dyDescent="0.2">
      <c r="D4902" s="190"/>
    </row>
    <row r="4903" spans="4:4" x14ac:dyDescent="0.2">
      <c r="D4903" s="190"/>
    </row>
    <row r="4904" spans="4:4" x14ac:dyDescent="0.2">
      <c r="D4904" s="190"/>
    </row>
    <row r="4905" spans="4:4" x14ac:dyDescent="0.2">
      <c r="D4905" s="190"/>
    </row>
    <row r="4906" spans="4:4" x14ac:dyDescent="0.2">
      <c r="D4906" s="190"/>
    </row>
    <row r="4907" spans="4:4" x14ac:dyDescent="0.2">
      <c r="D4907" s="190"/>
    </row>
    <row r="4908" spans="4:4" x14ac:dyDescent="0.2">
      <c r="D4908" s="190"/>
    </row>
    <row r="4909" spans="4:4" x14ac:dyDescent="0.2">
      <c r="D4909" s="190"/>
    </row>
    <row r="4910" spans="4:4" x14ac:dyDescent="0.2">
      <c r="D4910" s="190"/>
    </row>
    <row r="4911" spans="4:4" x14ac:dyDescent="0.2">
      <c r="D4911" s="190"/>
    </row>
    <row r="4912" spans="4:4" x14ac:dyDescent="0.2">
      <c r="D4912" s="190"/>
    </row>
    <row r="4913" spans="4:4" x14ac:dyDescent="0.2">
      <c r="D4913" s="190"/>
    </row>
    <row r="4914" spans="4:4" x14ac:dyDescent="0.2">
      <c r="D4914" s="190"/>
    </row>
    <row r="4915" spans="4:4" x14ac:dyDescent="0.2">
      <c r="D4915" s="190"/>
    </row>
    <row r="4916" spans="4:4" x14ac:dyDescent="0.2">
      <c r="D4916" s="190"/>
    </row>
    <row r="4917" spans="4:4" x14ac:dyDescent="0.2">
      <c r="D4917" s="190"/>
    </row>
    <row r="4918" spans="4:4" x14ac:dyDescent="0.2">
      <c r="D4918" s="190"/>
    </row>
    <row r="4919" spans="4:4" x14ac:dyDescent="0.2">
      <c r="D4919" s="190"/>
    </row>
    <row r="4920" spans="4:4" x14ac:dyDescent="0.2">
      <c r="D4920" s="190"/>
    </row>
    <row r="4921" spans="4:4" x14ac:dyDescent="0.2">
      <c r="D4921" s="190"/>
    </row>
    <row r="4922" spans="4:4" x14ac:dyDescent="0.2">
      <c r="D4922" s="190"/>
    </row>
    <row r="4923" spans="4:4" x14ac:dyDescent="0.2">
      <c r="D4923" s="190"/>
    </row>
    <row r="4924" spans="4:4" x14ac:dyDescent="0.2">
      <c r="D4924" s="190"/>
    </row>
    <row r="4925" spans="4:4" x14ac:dyDescent="0.2">
      <c r="D4925" s="190"/>
    </row>
    <row r="4926" spans="4:4" x14ac:dyDescent="0.2">
      <c r="D4926" s="190"/>
    </row>
    <row r="4927" spans="4:4" x14ac:dyDescent="0.2">
      <c r="D4927" s="190"/>
    </row>
    <row r="4928" spans="4:4" x14ac:dyDescent="0.2">
      <c r="D4928" s="190"/>
    </row>
    <row r="4929" spans="4:4" x14ac:dyDescent="0.2">
      <c r="D4929" s="190"/>
    </row>
    <row r="4930" spans="4:4" x14ac:dyDescent="0.2">
      <c r="D4930" s="190"/>
    </row>
    <row r="4931" spans="4:4" x14ac:dyDescent="0.2">
      <c r="D4931" s="190"/>
    </row>
    <row r="4932" spans="4:4" x14ac:dyDescent="0.2">
      <c r="D4932" s="190"/>
    </row>
    <row r="4933" spans="4:4" x14ac:dyDescent="0.2">
      <c r="D4933" s="190"/>
    </row>
    <row r="4934" spans="4:4" x14ac:dyDescent="0.2">
      <c r="D4934" s="190"/>
    </row>
    <row r="4935" spans="4:4" x14ac:dyDescent="0.2">
      <c r="D4935" s="190"/>
    </row>
    <row r="4936" spans="4:4" x14ac:dyDescent="0.2">
      <c r="D4936" s="190"/>
    </row>
    <row r="4937" spans="4:4" x14ac:dyDescent="0.2">
      <c r="D4937" s="190"/>
    </row>
    <row r="4938" spans="4:4" x14ac:dyDescent="0.2">
      <c r="D4938" s="190"/>
    </row>
    <row r="4939" spans="4:4" x14ac:dyDescent="0.2">
      <c r="D4939" s="190"/>
    </row>
    <row r="4940" spans="4:4" x14ac:dyDescent="0.2">
      <c r="D4940" s="190"/>
    </row>
    <row r="4941" spans="4:4" x14ac:dyDescent="0.2">
      <c r="D4941" s="190"/>
    </row>
    <row r="4942" spans="4:4" x14ac:dyDescent="0.2">
      <c r="D4942" s="190"/>
    </row>
    <row r="4943" spans="4:4" x14ac:dyDescent="0.2">
      <c r="D4943" s="190"/>
    </row>
    <row r="4944" spans="4:4" x14ac:dyDescent="0.2">
      <c r="D4944" s="190"/>
    </row>
    <row r="4945" spans="4:4" x14ac:dyDescent="0.2">
      <c r="D4945" s="190"/>
    </row>
    <row r="4946" spans="4:4" x14ac:dyDescent="0.2">
      <c r="D4946" s="190"/>
    </row>
    <row r="4947" spans="4:4" x14ac:dyDescent="0.2">
      <c r="D4947" s="190"/>
    </row>
    <row r="4948" spans="4:4" x14ac:dyDescent="0.2">
      <c r="D4948" s="190"/>
    </row>
    <row r="4949" spans="4:4" x14ac:dyDescent="0.2">
      <c r="D4949" s="190"/>
    </row>
    <row r="4950" spans="4:4" x14ac:dyDescent="0.2">
      <c r="D4950" s="190"/>
    </row>
    <row r="4951" spans="4:4" x14ac:dyDescent="0.2">
      <c r="D4951" s="190"/>
    </row>
    <row r="4952" spans="4:4" x14ac:dyDescent="0.2">
      <c r="D4952" s="190"/>
    </row>
    <row r="4953" spans="4:4" x14ac:dyDescent="0.2">
      <c r="D4953" s="190"/>
    </row>
    <row r="4954" spans="4:4" x14ac:dyDescent="0.2">
      <c r="D4954" s="190"/>
    </row>
    <row r="4955" spans="4:4" x14ac:dyDescent="0.2">
      <c r="D4955" s="190"/>
    </row>
    <row r="4956" spans="4:4" x14ac:dyDescent="0.2">
      <c r="D4956" s="190"/>
    </row>
    <row r="4957" spans="4:4" x14ac:dyDescent="0.2">
      <c r="D4957" s="190"/>
    </row>
    <row r="4958" spans="4:4" x14ac:dyDescent="0.2">
      <c r="D4958" s="190"/>
    </row>
    <row r="4959" spans="4:4" x14ac:dyDescent="0.2">
      <c r="D4959" s="190"/>
    </row>
    <row r="4960" spans="4:4" x14ac:dyDescent="0.2">
      <c r="D4960" s="190"/>
    </row>
    <row r="4961" spans="4:4" x14ac:dyDescent="0.2">
      <c r="D4961" s="190"/>
    </row>
    <row r="4962" spans="4:4" x14ac:dyDescent="0.2">
      <c r="D4962" s="190"/>
    </row>
    <row r="4963" spans="4:4" x14ac:dyDescent="0.2">
      <c r="D4963" s="190"/>
    </row>
    <row r="4964" spans="4:4" x14ac:dyDescent="0.2">
      <c r="D4964" s="190"/>
    </row>
    <row r="4965" spans="4:4" x14ac:dyDescent="0.2">
      <c r="D4965" s="190"/>
    </row>
    <row r="4966" spans="4:4" x14ac:dyDescent="0.2">
      <c r="D4966" s="190"/>
    </row>
    <row r="4967" spans="4:4" x14ac:dyDescent="0.2">
      <c r="D4967" s="190"/>
    </row>
    <row r="4968" spans="4:4" x14ac:dyDescent="0.2">
      <c r="D4968" s="190"/>
    </row>
    <row r="4969" spans="4:4" x14ac:dyDescent="0.2">
      <c r="D4969" s="190"/>
    </row>
    <row r="4970" spans="4:4" x14ac:dyDescent="0.2">
      <c r="D4970" s="190"/>
    </row>
    <row r="4971" spans="4:4" x14ac:dyDescent="0.2">
      <c r="D4971" s="190"/>
    </row>
    <row r="4972" spans="4:4" x14ac:dyDescent="0.2">
      <c r="D4972" s="190"/>
    </row>
    <row r="4973" spans="4:4" x14ac:dyDescent="0.2">
      <c r="D4973" s="190"/>
    </row>
    <row r="4974" spans="4:4" x14ac:dyDescent="0.2">
      <c r="D4974" s="190"/>
    </row>
    <row r="4975" spans="4:4" x14ac:dyDescent="0.2">
      <c r="D4975" s="190"/>
    </row>
    <row r="4976" spans="4:4" x14ac:dyDescent="0.2">
      <c r="D4976" s="190"/>
    </row>
    <row r="4977" spans="4:4" x14ac:dyDescent="0.2">
      <c r="D4977" s="190"/>
    </row>
    <row r="4978" spans="4:4" x14ac:dyDescent="0.2">
      <c r="D4978" s="190"/>
    </row>
    <row r="4979" spans="4:4" x14ac:dyDescent="0.2">
      <c r="D4979" s="190"/>
    </row>
    <row r="4980" spans="4:4" x14ac:dyDescent="0.2">
      <c r="D4980" s="190"/>
    </row>
    <row r="4981" spans="4:4" x14ac:dyDescent="0.2">
      <c r="D4981" s="190"/>
    </row>
    <row r="4982" spans="4:4" x14ac:dyDescent="0.2">
      <c r="D4982" s="190"/>
    </row>
    <row r="4983" spans="4:4" x14ac:dyDescent="0.2">
      <c r="D4983" s="190"/>
    </row>
    <row r="4984" spans="4:4" x14ac:dyDescent="0.2">
      <c r="D4984" s="190"/>
    </row>
    <row r="4985" spans="4:4" x14ac:dyDescent="0.2">
      <c r="D4985" s="190"/>
    </row>
    <row r="4986" spans="4:4" x14ac:dyDescent="0.2">
      <c r="D4986" s="190"/>
    </row>
    <row r="4987" spans="4:4" x14ac:dyDescent="0.2">
      <c r="D4987" s="190"/>
    </row>
    <row r="4988" spans="4:4" x14ac:dyDescent="0.2">
      <c r="D4988" s="190"/>
    </row>
    <row r="4989" spans="4:4" x14ac:dyDescent="0.2">
      <c r="D4989" s="190"/>
    </row>
    <row r="4990" spans="4:4" x14ac:dyDescent="0.2">
      <c r="D4990" s="190"/>
    </row>
    <row r="4991" spans="4:4" x14ac:dyDescent="0.2">
      <c r="D4991" s="190"/>
    </row>
    <row r="4992" spans="4:4" x14ac:dyDescent="0.2">
      <c r="D4992" s="190"/>
    </row>
    <row r="4993" spans="4:4" x14ac:dyDescent="0.2">
      <c r="D4993" s="190"/>
    </row>
    <row r="4994" spans="4:4" x14ac:dyDescent="0.2">
      <c r="D4994" s="190"/>
    </row>
    <row r="4995" spans="4:4" x14ac:dyDescent="0.2">
      <c r="D4995" s="190"/>
    </row>
    <row r="4996" spans="4:4" x14ac:dyDescent="0.2">
      <c r="D4996" s="190"/>
    </row>
    <row r="4997" spans="4:4" x14ac:dyDescent="0.2">
      <c r="D4997" s="190"/>
    </row>
    <row r="4998" spans="4:4" x14ac:dyDescent="0.2">
      <c r="D4998" s="190"/>
    </row>
    <row r="4999" spans="4:4" x14ac:dyDescent="0.2">
      <c r="D4999" s="190"/>
    </row>
    <row r="5000" spans="4:4" x14ac:dyDescent="0.2">
      <c r="D5000" s="190"/>
    </row>
  </sheetData>
  <sheetProtection password="FFCE" sheet="1"/>
  <mergeCells count="8">
    <mergeCell ref="C14:G14"/>
    <mergeCell ref="C15:G15"/>
    <mergeCell ref="A1:G1"/>
    <mergeCell ref="C7:G7"/>
    <mergeCell ref="F8:G8"/>
    <mergeCell ref="C10:G10"/>
    <mergeCell ref="C11:G11"/>
    <mergeCell ref="F12:G12"/>
  </mergeCells>
  <pageMargins left="0.59055118110236204" right="0.39370078740157499"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7"/>
  <sheetViews>
    <sheetView showGridLines="0" workbookViewId="0"/>
  </sheetViews>
  <sheetFormatPr defaultRowHeight="12.75" x14ac:dyDescent="0.2"/>
  <cols>
    <col min="1" max="1" width="10.5703125" customWidth="1"/>
    <col min="4" max="4" width="10.85546875" customWidth="1"/>
    <col min="5" max="5" width="13.7109375" customWidth="1"/>
    <col min="6" max="6" width="10.28515625" customWidth="1"/>
    <col min="7" max="7" width="6.5703125" customWidth="1"/>
    <col min="8" max="8" width="18.7109375" customWidth="1"/>
    <col min="15" max="16" width="0" hidden="1" customWidth="1"/>
    <col min="55" max="55" width="47.28515625" customWidth="1"/>
  </cols>
  <sheetData>
    <row r="1" spans="1:15" ht="13.5" customHeight="1" thickTop="1" x14ac:dyDescent="0.2">
      <c r="A1" s="23" t="s">
        <v>1</v>
      </c>
      <c r="B1" s="28" t="str">
        <f>Stavba!CisloStavby</f>
        <v>OŠ16-10-1</v>
      </c>
      <c r="C1" s="31" t="str">
        <f>Stavba!NazevStavby</f>
        <v>Zateplení objektu MŠ Kelčice č.p.75</v>
      </c>
      <c r="D1" s="31"/>
      <c r="E1" s="31"/>
      <c r="F1" s="31"/>
      <c r="G1" s="24"/>
      <c r="H1" s="33"/>
    </row>
    <row r="2" spans="1:15" ht="13.5" customHeight="1" thickBot="1" x14ac:dyDescent="0.25">
      <c r="A2" s="25" t="s">
        <v>27</v>
      </c>
      <c r="B2" s="148" t="s">
        <v>54</v>
      </c>
      <c r="C2" s="328" t="s">
        <v>55</v>
      </c>
      <c r="D2" s="317"/>
      <c r="E2" s="317"/>
      <c r="F2" s="317"/>
      <c r="G2" s="26" t="s">
        <v>15</v>
      </c>
      <c r="H2" s="260" t="s">
        <v>56</v>
      </c>
      <c r="O2" s="8" t="s">
        <v>206</v>
      </c>
    </row>
    <row r="3" spans="1:15" ht="13.5" customHeight="1" thickTop="1" x14ac:dyDescent="0.2">
      <c r="H3" s="35"/>
    </row>
    <row r="4" spans="1:15" ht="18" customHeight="1" x14ac:dyDescent="0.25">
      <c r="A4" s="316" t="s">
        <v>16</v>
      </c>
      <c r="B4" s="316"/>
      <c r="C4" s="316"/>
      <c r="D4" s="316"/>
      <c r="E4" s="316"/>
      <c r="F4" s="316"/>
      <c r="G4" s="316"/>
      <c r="H4" s="316"/>
    </row>
    <row r="5" spans="1:15" ht="12.75" customHeight="1" x14ac:dyDescent="0.2">
      <c r="H5" s="35"/>
    </row>
    <row r="6" spans="1:15" ht="15.75" customHeight="1" x14ac:dyDescent="0.25">
      <c r="A6" s="32" t="s">
        <v>24</v>
      </c>
      <c r="B6" s="29" t="str">
        <f>B2</f>
        <v>SO 01-1</v>
      </c>
      <c r="H6" s="35"/>
    </row>
    <row r="7" spans="1:15" ht="15.75" customHeight="1" x14ac:dyDescent="0.25">
      <c r="B7" s="318" t="str">
        <f>C2</f>
        <v xml:space="preserve">Objekt MŠ </v>
      </c>
      <c r="C7" s="319"/>
      <c r="D7" s="319"/>
      <c r="E7" s="319"/>
      <c r="F7" s="319"/>
      <c r="G7" s="319"/>
      <c r="H7" s="35"/>
    </row>
    <row r="8" spans="1:15" ht="12.75" customHeight="1" x14ac:dyDescent="0.2">
      <c r="H8" s="35"/>
    </row>
    <row r="9" spans="1:15" ht="12.75" customHeight="1" x14ac:dyDescent="0.2">
      <c r="A9" s="32" t="s">
        <v>26</v>
      </c>
      <c r="B9" s="152" t="s">
        <v>207</v>
      </c>
      <c r="C9" s="152" t="s">
        <v>208</v>
      </c>
      <c r="D9" s="32"/>
      <c r="E9" s="32"/>
      <c r="F9" s="32"/>
      <c r="G9" s="32"/>
      <c r="H9" s="36"/>
      <c r="I9" s="32"/>
      <c r="J9" s="32"/>
    </row>
    <row r="10" spans="1:15" ht="12.75" customHeight="1" x14ac:dyDescent="0.2">
      <c r="A10" s="32"/>
      <c r="B10" s="152" t="s">
        <v>209</v>
      </c>
      <c r="C10" s="152" t="s">
        <v>210</v>
      </c>
      <c r="D10" s="32"/>
      <c r="E10" s="32"/>
      <c r="F10" s="32"/>
      <c r="G10" s="32"/>
      <c r="H10" s="36"/>
      <c r="I10" s="32"/>
      <c r="J10" s="32"/>
    </row>
    <row r="11" spans="1:15" ht="12.75" customHeight="1" x14ac:dyDescent="0.2">
      <c r="A11" s="32"/>
      <c r="B11" s="152" t="s">
        <v>211</v>
      </c>
      <c r="C11" s="152" t="s">
        <v>212</v>
      </c>
      <c r="D11" s="32"/>
      <c r="E11" s="32"/>
      <c r="F11" s="32"/>
      <c r="G11" s="32"/>
      <c r="H11" s="36"/>
      <c r="I11" s="32"/>
      <c r="J11" s="32"/>
    </row>
    <row r="12" spans="1:15" ht="12.75" customHeight="1" x14ac:dyDescent="0.2">
      <c r="A12" s="32"/>
      <c r="B12" s="32"/>
      <c r="C12" s="32"/>
      <c r="D12" s="32"/>
      <c r="E12" s="32"/>
      <c r="F12" s="32"/>
      <c r="G12" s="32"/>
      <c r="H12" s="36"/>
      <c r="I12" s="32"/>
      <c r="J12" s="32"/>
    </row>
    <row r="13" spans="1:15" ht="12.75" customHeight="1" x14ac:dyDescent="0.2">
      <c r="A13" s="32"/>
      <c r="B13" s="152" t="s">
        <v>213</v>
      </c>
      <c r="C13" s="152" t="s">
        <v>214</v>
      </c>
      <c r="D13" s="32"/>
      <c r="E13" s="32"/>
      <c r="F13" s="32"/>
      <c r="G13" s="32"/>
      <c r="H13" s="36"/>
      <c r="I13" s="32"/>
      <c r="J13" s="32"/>
    </row>
    <row r="14" spans="1:15" ht="12.75" customHeight="1" x14ac:dyDescent="0.2">
      <c r="A14" s="32"/>
      <c r="B14" s="32"/>
      <c r="C14" s="32"/>
      <c r="D14" s="32"/>
      <c r="E14" s="32"/>
      <c r="F14" s="32"/>
      <c r="G14" s="32"/>
      <c r="H14" s="36"/>
      <c r="I14" s="32"/>
      <c r="J14" s="32"/>
    </row>
    <row r="15" spans="1:15" ht="12.75" customHeight="1" x14ac:dyDescent="0.2">
      <c r="A15" s="32"/>
      <c r="B15" s="152" t="s">
        <v>56</v>
      </c>
      <c r="C15" s="152" t="s">
        <v>215</v>
      </c>
      <c r="D15" s="32"/>
      <c r="E15" s="32"/>
      <c r="F15" s="32"/>
      <c r="G15" s="32"/>
      <c r="H15" s="36"/>
      <c r="I15" s="32"/>
      <c r="J15" s="32"/>
    </row>
    <row r="16" spans="1:15" ht="12.75" customHeight="1" x14ac:dyDescent="0.2">
      <c r="A16" s="32"/>
      <c r="B16" s="32"/>
      <c r="C16" s="32"/>
      <c r="D16" s="32"/>
      <c r="E16" s="32"/>
      <c r="F16" s="32"/>
      <c r="G16" s="32"/>
      <c r="H16" s="36"/>
      <c r="I16" s="32"/>
      <c r="J16" s="32"/>
    </row>
    <row r="17" spans="1:16" ht="12.75" customHeight="1" x14ac:dyDescent="0.2">
      <c r="A17" s="32" t="s">
        <v>176</v>
      </c>
      <c r="B17" s="171">
        <v>4428</v>
      </c>
      <c r="C17" s="152" t="s">
        <v>216</v>
      </c>
      <c r="D17" s="32"/>
      <c r="E17" s="32"/>
      <c r="F17" s="32"/>
      <c r="G17" s="32"/>
      <c r="H17" s="36"/>
      <c r="I17" s="32"/>
      <c r="J17" s="32"/>
    </row>
    <row r="18" spans="1:16" ht="12.75" customHeight="1" x14ac:dyDescent="0.2">
      <c r="A18" s="32"/>
      <c r="B18" s="32"/>
      <c r="C18" s="32"/>
      <c r="D18" s="32"/>
      <c r="E18" s="32"/>
      <c r="F18" s="32"/>
      <c r="G18" s="32"/>
      <c r="H18" s="36"/>
      <c r="I18" s="32"/>
      <c r="J18" s="32"/>
    </row>
    <row r="19" spans="1:16" ht="12.75" customHeight="1" thickBot="1" x14ac:dyDescent="0.25">
      <c r="A19" s="149" t="s">
        <v>177</v>
      </c>
      <c r="B19" s="150"/>
      <c r="C19" s="150"/>
      <c r="D19" s="150"/>
      <c r="E19" s="150"/>
      <c r="F19" s="150"/>
      <c r="G19" s="150"/>
      <c r="H19" s="151"/>
      <c r="I19" s="32"/>
      <c r="J19" s="32"/>
    </row>
    <row r="20" spans="1:16" ht="12.75" customHeight="1" x14ac:dyDescent="0.2">
      <c r="A20" s="160" t="s">
        <v>178</v>
      </c>
      <c r="B20" s="161"/>
      <c r="C20" s="162"/>
      <c r="D20" s="162"/>
      <c r="E20" s="162"/>
      <c r="F20" s="162"/>
      <c r="G20" s="163"/>
      <c r="H20" s="164" t="s">
        <v>179</v>
      </c>
      <c r="I20" s="32"/>
      <c r="J20" s="32"/>
    </row>
    <row r="21" spans="1:16" ht="12.75" customHeight="1" x14ac:dyDescent="0.2">
      <c r="A21" s="158" t="s">
        <v>217</v>
      </c>
      <c r="B21" s="156" t="s">
        <v>218</v>
      </c>
      <c r="C21" s="155"/>
      <c r="D21" s="155"/>
      <c r="E21" s="155"/>
      <c r="F21" s="155"/>
      <c r="G21" s="157"/>
      <c r="H21" s="159">
        <f>'SO 01-1 01-1 Pol'!G570</f>
        <v>0</v>
      </c>
      <c r="I21" s="32"/>
      <c r="J21" s="32"/>
      <c r="O21">
        <f>'SO 01-1 01-1 Pol'!AN571</f>
        <v>0</v>
      </c>
      <c r="P21">
        <f>'SO 01-1 01-1 Pol'!AO571</f>
        <v>0</v>
      </c>
    </row>
    <row r="22" spans="1:16" ht="12.75" customHeight="1" x14ac:dyDescent="0.2">
      <c r="A22" s="158" t="s">
        <v>219</v>
      </c>
      <c r="B22" s="156" t="s">
        <v>220</v>
      </c>
      <c r="C22" s="155"/>
      <c r="D22" s="155"/>
      <c r="E22" s="155"/>
      <c r="F22" s="155"/>
      <c r="G22" s="157"/>
      <c r="H22" s="159">
        <f>'SO 01-1 01-2 Pol'!G209</f>
        <v>0</v>
      </c>
      <c r="I22" s="32"/>
      <c r="J22" s="32"/>
      <c r="O22">
        <f>'SO 01-1 01-2 Pol'!AN210</f>
        <v>0</v>
      </c>
      <c r="P22">
        <f>'SO 01-1 01-2 Pol'!AO210</f>
        <v>0</v>
      </c>
    </row>
    <row r="23" spans="1:16" ht="12.75" customHeight="1" x14ac:dyDescent="0.2">
      <c r="A23" s="158" t="s">
        <v>221</v>
      </c>
      <c r="B23" s="156" t="s">
        <v>222</v>
      </c>
      <c r="C23" s="155"/>
      <c r="D23" s="155"/>
      <c r="E23" s="155"/>
      <c r="F23" s="155"/>
      <c r="G23" s="157"/>
      <c r="H23" s="159">
        <f>'SO 01-1 01-3 Pol'!G118</f>
        <v>0</v>
      </c>
      <c r="I23" s="32"/>
      <c r="J23" s="32"/>
      <c r="O23">
        <f>'SO 01-1 01-3 Pol'!AN119</f>
        <v>0</v>
      </c>
      <c r="P23">
        <f>'SO 01-1 01-3 Pol'!AO119</f>
        <v>0</v>
      </c>
    </row>
    <row r="24" spans="1:16" ht="12.75" customHeight="1" x14ac:dyDescent="0.2">
      <c r="A24" s="158" t="s">
        <v>223</v>
      </c>
      <c r="B24" s="156" t="s">
        <v>224</v>
      </c>
      <c r="C24" s="155"/>
      <c r="D24" s="155"/>
      <c r="E24" s="155"/>
      <c r="F24" s="155"/>
      <c r="G24" s="157"/>
      <c r="H24" s="159">
        <f>'SO 01-1 01-4 Pol'!G140</f>
        <v>0</v>
      </c>
      <c r="I24" s="32"/>
      <c r="J24" s="32"/>
      <c r="O24">
        <f>'SO 01-1 01-4 Pol'!AN141</f>
        <v>0</v>
      </c>
      <c r="P24">
        <f>'SO 01-1 01-4 Pol'!AO141</f>
        <v>0</v>
      </c>
    </row>
    <row r="25" spans="1:16" ht="12.75" customHeight="1" x14ac:dyDescent="0.2">
      <c r="A25" s="158" t="s">
        <v>225</v>
      </c>
      <c r="B25" s="156" t="s">
        <v>226</v>
      </c>
      <c r="C25" s="155"/>
      <c r="D25" s="155"/>
      <c r="E25" s="155"/>
      <c r="F25" s="155"/>
      <c r="G25" s="157"/>
      <c r="H25" s="159">
        <f>'SO 01-1 01-5 Pol'!G36</f>
        <v>0</v>
      </c>
      <c r="I25" s="32"/>
      <c r="J25" s="32"/>
      <c r="O25">
        <f>'SO 01-1 01-5 Pol'!AN37</f>
        <v>0</v>
      </c>
      <c r="P25">
        <f>'SO 01-1 01-5 Pol'!AO37</f>
        <v>0</v>
      </c>
    </row>
    <row r="26" spans="1:16" ht="12.75" customHeight="1" x14ac:dyDescent="0.2">
      <c r="A26" s="158" t="s">
        <v>227</v>
      </c>
      <c r="B26" s="156" t="s">
        <v>228</v>
      </c>
      <c r="C26" s="155"/>
      <c r="D26" s="155"/>
      <c r="E26" s="155"/>
      <c r="F26" s="155"/>
      <c r="G26" s="157"/>
      <c r="H26" s="159">
        <f>'SO 01-1 01-6 Pol'!G92</f>
        <v>0</v>
      </c>
      <c r="I26" s="32"/>
      <c r="J26" s="32"/>
      <c r="O26">
        <f>'SO 01-1 01-6 Pol'!AN93</f>
        <v>0</v>
      </c>
      <c r="P26">
        <f>'SO 01-1 01-6 Pol'!AO93</f>
        <v>0</v>
      </c>
    </row>
    <row r="27" spans="1:16" ht="12.75" customHeight="1" x14ac:dyDescent="0.2">
      <c r="A27" s="158" t="s">
        <v>229</v>
      </c>
      <c r="B27" s="156" t="s">
        <v>230</v>
      </c>
      <c r="C27" s="155"/>
      <c r="D27" s="155"/>
      <c r="E27" s="155"/>
      <c r="F27" s="155"/>
      <c r="G27" s="157"/>
      <c r="H27" s="159">
        <f>'SO 01-1 01-7 Pol'!G95</f>
        <v>0</v>
      </c>
      <c r="I27" s="32"/>
      <c r="J27" s="32"/>
      <c r="O27">
        <f>'SO 01-1 01-7 Pol'!AN96</f>
        <v>0</v>
      </c>
      <c r="P27">
        <f>'SO 01-1 01-7 Pol'!AO96</f>
        <v>0</v>
      </c>
    </row>
    <row r="28" spans="1:16" ht="12.75" customHeight="1" thickBot="1" x14ac:dyDescent="0.25">
      <c r="A28" s="165"/>
      <c r="B28" s="166" t="s">
        <v>182</v>
      </c>
      <c r="C28" s="167"/>
      <c r="D28" s="168" t="str">
        <f>B2</f>
        <v>SO 01-1</v>
      </c>
      <c r="E28" s="167"/>
      <c r="F28" s="167"/>
      <c r="G28" s="169"/>
      <c r="H28" s="170">
        <f>SUM(H21:H27)</f>
        <v>0</v>
      </c>
      <c r="I28" s="32"/>
      <c r="J28" s="32"/>
    </row>
    <row r="29" spans="1:16" ht="12.75" customHeight="1" thickBot="1" x14ac:dyDescent="0.25">
      <c r="A29" s="32"/>
      <c r="B29" s="32"/>
      <c r="C29" s="32"/>
      <c r="D29" s="32"/>
      <c r="E29" s="32"/>
      <c r="F29" s="32"/>
      <c r="G29" s="32"/>
      <c r="H29" s="171"/>
      <c r="I29" s="32"/>
      <c r="J29" s="32"/>
    </row>
    <row r="30" spans="1:16" ht="12.75" customHeight="1" x14ac:dyDescent="0.2">
      <c r="A30" s="181"/>
      <c r="B30" s="182"/>
      <c r="C30" s="182"/>
      <c r="D30" s="182"/>
      <c r="E30" s="183"/>
      <c r="F30" s="182"/>
      <c r="G30" s="182"/>
      <c r="H30" s="184" t="s">
        <v>58</v>
      </c>
      <c r="I30" s="32"/>
      <c r="J30" s="32"/>
      <c r="O30" s="35">
        <f>H31</f>
        <v>0</v>
      </c>
      <c r="P30" s="35">
        <f>H33</f>
        <v>0</v>
      </c>
    </row>
    <row r="31" spans="1:16" ht="12.75" customHeight="1" x14ac:dyDescent="0.2">
      <c r="A31" s="176" t="s">
        <v>59</v>
      </c>
      <c r="B31" s="172"/>
      <c r="C31" s="172"/>
      <c r="D31" s="172">
        <v>15</v>
      </c>
      <c r="E31" s="173" t="s">
        <v>60</v>
      </c>
      <c r="F31" s="172"/>
      <c r="G31" s="172"/>
      <c r="H31" s="179">
        <f>SUM(O21:O28)</f>
        <v>0</v>
      </c>
      <c r="I31" s="32"/>
      <c r="J31" s="32"/>
    </row>
    <row r="32" spans="1:16" ht="12.75" customHeight="1" x14ac:dyDescent="0.2">
      <c r="A32" s="177" t="s">
        <v>61</v>
      </c>
      <c r="B32" s="153"/>
      <c r="C32" s="153"/>
      <c r="D32" s="153">
        <v>15</v>
      </c>
      <c r="E32" s="174" t="s">
        <v>60</v>
      </c>
      <c r="F32" s="153"/>
      <c r="G32" s="153"/>
      <c r="H32" s="180">
        <f>H31*(D32/100)</f>
        <v>0</v>
      </c>
      <c r="I32" s="32"/>
      <c r="J32" s="32"/>
    </row>
    <row r="33" spans="1:55" ht="12.75" customHeight="1" x14ac:dyDescent="0.2">
      <c r="A33" s="177" t="s">
        <v>59</v>
      </c>
      <c r="B33" s="153"/>
      <c r="C33" s="153"/>
      <c r="D33" s="153">
        <v>21</v>
      </c>
      <c r="E33" s="174" t="s">
        <v>60</v>
      </c>
      <c r="F33" s="153"/>
      <c r="G33" s="153"/>
      <c r="H33" s="180">
        <f>SUM(P21:P28)</f>
        <v>0</v>
      </c>
      <c r="I33" s="32"/>
      <c r="J33" s="32"/>
    </row>
    <row r="34" spans="1:55" ht="12.75" customHeight="1" thickBot="1" x14ac:dyDescent="0.25">
      <c r="A34" s="178" t="s">
        <v>61</v>
      </c>
      <c r="B34" s="154"/>
      <c r="C34" s="154"/>
      <c r="D34" s="154">
        <v>21</v>
      </c>
      <c r="E34" s="175" t="s">
        <v>60</v>
      </c>
      <c r="F34" s="153"/>
      <c r="G34" s="153"/>
      <c r="H34" s="180">
        <f>H33*(D34/100)</f>
        <v>0</v>
      </c>
      <c r="I34" s="32"/>
      <c r="J34" s="32"/>
    </row>
    <row r="35" spans="1:55" ht="12.75" customHeight="1" thickBot="1" x14ac:dyDescent="0.25">
      <c r="A35" s="185" t="s">
        <v>183</v>
      </c>
      <c r="B35" s="186"/>
      <c r="C35" s="186"/>
      <c r="D35" s="186"/>
      <c r="E35" s="186"/>
      <c r="F35" s="187"/>
      <c r="G35" s="188"/>
      <c r="H35" s="189">
        <f>SUM(H31:H34)</f>
        <v>0</v>
      </c>
      <c r="I35" s="32"/>
      <c r="J35" s="32"/>
    </row>
    <row r="36" spans="1:55" ht="12.75" customHeight="1" x14ac:dyDescent="0.2">
      <c r="A36" s="32"/>
      <c r="B36" s="32"/>
      <c r="C36" s="32"/>
      <c r="D36" s="32"/>
      <c r="E36" s="32"/>
      <c r="F36" s="32"/>
      <c r="G36" s="32"/>
      <c r="H36" s="36"/>
      <c r="I36" s="32"/>
      <c r="J36" s="32"/>
    </row>
    <row r="37" spans="1:55" ht="13.5" thickBot="1" x14ac:dyDescent="0.25">
      <c r="A37" s="149" t="s">
        <v>203</v>
      </c>
      <c r="B37" s="150"/>
      <c r="C37" s="150"/>
      <c r="D37" s="216" t="s">
        <v>217</v>
      </c>
      <c r="E37" s="329" t="s">
        <v>218</v>
      </c>
      <c r="F37" s="329"/>
      <c r="G37" s="329"/>
      <c r="H37" s="329"/>
      <c r="I37" s="32"/>
      <c r="J37" s="32"/>
      <c r="BC37" s="129" t="str">
        <f>E37</f>
        <v>D1.1 Stavební řešení - fasáda</v>
      </c>
    </row>
    <row r="38" spans="1:55" ht="12.75" customHeight="1" x14ac:dyDescent="0.2">
      <c r="A38" s="160" t="s">
        <v>204</v>
      </c>
      <c r="B38" s="161"/>
      <c r="C38" s="162"/>
      <c r="D38" s="162"/>
      <c r="E38" s="162"/>
      <c r="F38" s="162"/>
      <c r="G38" s="163"/>
      <c r="H38" s="164" t="s">
        <v>179</v>
      </c>
      <c r="I38" s="32"/>
      <c r="J38" s="32"/>
    </row>
    <row r="39" spans="1:55" ht="12.75" customHeight="1" x14ac:dyDescent="0.2">
      <c r="A39" s="158" t="s">
        <v>126</v>
      </c>
      <c r="B39" s="156" t="s">
        <v>127</v>
      </c>
      <c r="C39" s="155"/>
      <c r="D39" s="155"/>
      <c r="E39" s="155"/>
      <c r="F39" s="155"/>
      <c r="G39" s="157"/>
      <c r="H39" s="258">
        <f>'SO 01-1 01-1 Pol'!F8</f>
        <v>0</v>
      </c>
      <c r="I39" s="32"/>
      <c r="J39" s="32"/>
    </row>
    <row r="40" spans="1:55" ht="12.75" customHeight="1" x14ac:dyDescent="0.2">
      <c r="A40" s="158" t="s">
        <v>128</v>
      </c>
      <c r="B40" s="156" t="s">
        <v>129</v>
      </c>
      <c r="C40" s="155"/>
      <c r="D40" s="155"/>
      <c r="E40" s="155"/>
      <c r="F40" s="155"/>
      <c r="G40" s="157"/>
      <c r="H40" s="258">
        <f>'SO 01-1 01-1 Pol'!F26</f>
        <v>0</v>
      </c>
      <c r="I40" s="32"/>
      <c r="J40" s="32"/>
    </row>
    <row r="41" spans="1:55" ht="12.75" customHeight="1" x14ac:dyDescent="0.2">
      <c r="A41" s="158" t="s">
        <v>130</v>
      </c>
      <c r="B41" s="156" t="s">
        <v>131</v>
      </c>
      <c r="C41" s="155"/>
      <c r="D41" s="155"/>
      <c r="E41" s="155"/>
      <c r="F41" s="155"/>
      <c r="G41" s="157"/>
      <c r="H41" s="258">
        <f>'SO 01-1 01-1 Pol'!F38</f>
        <v>0</v>
      </c>
      <c r="I41" s="32"/>
      <c r="J41" s="32"/>
    </row>
    <row r="42" spans="1:55" ht="12.75" customHeight="1" x14ac:dyDescent="0.2">
      <c r="A42" s="158" t="s">
        <v>136</v>
      </c>
      <c r="B42" s="156" t="s">
        <v>137</v>
      </c>
      <c r="C42" s="155"/>
      <c r="D42" s="155"/>
      <c r="E42" s="155"/>
      <c r="F42" s="155"/>
      <c r="G42" s="157"/>
      <c r="H42" s="258">
        <f>'SO 01-1 01-1 Pol'!F253</f>
        <v>0</v>
      </c>
      <c r="I42" s="32"/>
      <c r="J42" s="32"/>
    </row>
    <row r="43" spans="1:55" ht="12.75" customHeight="1" x14ac:dyDescent="0.2">
      <c r="A43" s="158" t="s">
        <v>138</v>
      </c>
      <c r="B43" s="156" t="s">
        <v>139</v>
      </c>
      <c r="C43" s="155"/>
      <c r="D43" s="155"/>
      <c r="E43" s="155"/>
      <c r="F43" s="155"/>
      <c r="G43" s="157"/>
      <c r="H43" s="258">
        <f>'SO 01-1 01-1 Pol'!F339</f>
        <v>0</v>
      </c>
      <c r="I43" s="32"/>
      <c r="J43" s="32"/>
    </row>
    <row r="44" spans="1:55" ht="12.75" customHeight="1" x14ac:dyDescent="0.2">
      <c r="A44" s="158" t="s">
        <v>140</v>
      </c>
      <c r="B44" s="156" t="s">
        <v>141</v>
      </c>
      <c r="C44" s="155"/>
      <c r="D44" s="155"/>
      <c r="E44" s="155"/>
      <c r="F44" s="155"/>
      <c r="G44" s="157"/>
      <c r="H44" s="258">
        <f>'SO 01-1 01-1 Pol'!F343</f>
        <v>0</v>
      </c>
      <c r="I44" s="32"/>
      <c r="J44" s="32"/>
    </row>
    <row r="45" spans="1:55" ht="12.75" customHeight="1" x14ac:dyDescent="0.2">
      <c r="A45" s="158" t="s">
        <v>142</v>
      </c>
      <c r="B45" s="156" t="s">
        <v>143</v>
      </c>
      <c r="C45" s="155"/>
      <c r="D45" s="155"/>
      <c r="E45" s="155"/>
      <c r="F45" s="155"/>
      <c r="G45" s="157"/>
      <c r="H45" s="258">
        <f>'SO 01-1 01-1 Pol'!F349</f>
        <v>0</v>
      </c>
      <c r="I45" s="32"/>
      <c r="J45" s="32"/>
    </row>
    <row r="46" spans="1:55" ht="12.75" customHeight="1" x14ac:dyDescent="0.2">
      <c r="A46" s="158" t="s">
        <v>144</v>
      </c>
      <c r="B46" s="156" t="s">
        <v>145</v>
      </c>
      <c r="C46" s="155"/>
      <c r="D46" s="155"/>
      <c r="E46" s="155"/>
      <c r="F46" s="155"/>
      <c r="G46" s="157"/>
      <c r="H46" s="258">
        <f>'SO 01-1 01-1 Pol'!F441</f>
        <v>0</v>
      </c>
      <c r="I46" s="32"/>
      <c r="J46" s="32"/>
    </row>
    <row r="47" spans="1:55" ht="12.75" customHeight="1" x14ac:dyDescent="0.2">
      <c r="A47" s="158" t="s">
        <v>158</v>
      </c>
      <c r="B47" s="156" t="s">
        <v>159</v>
      </c>
      <c r="C47" s="155"/>
      <c r="D47" s="155"/>
      <c r="E47" s="155"/>
      <c r="F47" s="155"/>
      <c r="G47" s="157"/>
      <c r="H47" s="258">
        <f>'SO 01-1 01-1 Pol'!F450</f>
        <v>0</v>
      </c>
      <c r="I47" s="32"/>
      <c r="J47" s="32"/>
    </row>
    <row r="48" spans="1:55" ht="12.75" customHeight="1" x14ac:dyDescent="0.2">
      <c r="A48" s="158" t="s">
        <v>162</v>
      </c>
      <c r="B48" s="156" t="s">
        <v>163</v>
      </c>
      <c r="C48" s="155"/>
      <c r="D48" s="155"/>
      <c r="E48" s="155"/>
      <c r="F48" s="155"/>
      <c r="G48" s="157"/>
      <c r="H48" s="258">
        <f>'SO 01-1 01-1 Pol'!F558</f>
        <v>0</v>
      </c>
      <c r="I48" s="32"/>
      <c r="J48" s="32"/>
    </row>
    <row r="49" spans="1:55" ht="12.75" customHeight="1" x14ac:dyDescent="0.2">
      <c r="A49" s="158" t="s">
        <v>168</v>
      </c>
      <c r="B49" s="156" t="s">
        <v>169</v>
      </c>
      <c r="C49" s="155"/>
      <c r="D49" s="155"/>
      <c r="E49" s="155"/>
      <c r="F49" s="155"/>
      <c r="G49" s="157"/>
      <c r="H49" s="258">
        <f>'SO 01-1 01-1 Pol'!F563</f>
        <v>0</v>
      </c>
      <c r="I49" s="32"/>
      <c r="J49" s="32"/>
    </row>
    <row r="50" spans="1:55" ht="12.75" customHeight="1" thickBot="1" x14ac:dyDescent="0.25">
      <c r="A50" s="165"/>
      <c r="B50" s="166" t="s">
        <v>205</v>
      </c>
      <c r="C50" s="167"/>
      <c r="D50" s="168" t="str">
        <f>D37</f>
        <v>01-1</v>
      </c>
      <c r="E50" s="167"/>
      <c r="F50" s="167"/>
      <c r="G50" s="169"/>
      <c r="H50" s="259">
        <f>SUM(H39:H49)</f>
        <v>0</v>
      </c>
      <c r="I50" s="32"/>
      <c r="J50" s="32"/>
    </row>
    <row r="52" spans="1:55" ht="13.5" thickBot="1" x14ac:dyDescent="0.25">
      <c r="A52" s="149" t="s">
        <v>203</v>
      </c>
      <c r="B52" s="149"/>
      <c r="C52" s="149"/>
      <c r="D52" s="274" t="s">
        <v>219</v>
      </c>
      <c r="E52" s="355" t="s">
        <v>220</v>
      </c>
      <c r="F52" s="355"/>
      <c r="G52" s="355"/>
      <c r="H52" s="355"/>
      <c r="BC52" s="129" t="str">
        <f>E52</f>
        <v>D1.1.Stavební řešení -výplně otvorů</v>
      </c>
    </row>
    <row r="53" spans="1:55" x14ac:dyDescent="0.2">
      <c r="A53" s="280" t="s">
        <v>204</v>
      </c>
      <c r="B53" s="281"/>
      <c r="C53" s="282"/>
      <c r="D53" s="282"/>
      <c r="E53" s="282"/>
      <c r="F53" s="282"/>
      <c r="G53" s="283"/>
      <c r="H53" s="284" t="s">
        <v>179</v>
      </c>
    </row>
    <row r="54" spans="1:55" x14ac:dyDescent="0.2">
      <c r="A54" s="278" t="s">
        <v>128</v>
      </c>
      <c r="B54" s="276" t="s">
        <v>129</v>
      </c>
      <c r="C54" s="275"/>
      <c r="D54" s="275"/>
      <c r="E54" s="275"/>
      <c r="F54" s="275"/>
      <c r="G54" s="277"/>
      <c r="H54" s="279">
        <f>'SO 01-1 01-2 Pol'!F8</f>
        <v>0</v>
      </c>
    </row>
    <row r="55" spans="1:55" x14ac:dyDescent="0.2">
      <c r="A55" s="278" t="s">
        <v>132</v>
      </c>
      <c r="B55" s="276" t="s">
        <v>133</v>
      </c>
      <c r="C55" s="275"/>
      <c r="D55" s="275"/>
      <c r="E55" s="275"/>
      <c r="F55" s="275"/>
      <c r="G55" s="277"/>
      <c r="H55" s="279">
        <f>'SO 01-1 01-2 Pol'!F33</f>
        <v>0</v>
      </c>
    </row>
    <row r="56" spans="1:55" x14ac:dyDescent="0.2">
      <c r="A56" s="278" t="s">
        <v>134</v>
      </c>
      <c r="B56" s="276" t="s">
        <v>135</v>
      </c>
      <c r="C56" s="275"/>
      <c r="D56" s="275"/>
      <c r="E56" s="275"/>
      <c r="F56" s="275"/>
      <c r="G56" s="277"/>
      <c r="H56" s="279">
        <f>'SO 01-1 01-2 Pol'!F44</f>
        <v>0</v>
      </c>
    </row>
    <row r="57" spans="1:55" x14ac:dyDescent="0.2">
      <c r="A57" s="278" t="s">
        <v>140</v>
      </c>
      <c r="B57" s="276" t="s">
        <v>141</v>
      </c>
      <c r="C57" s="275"/>
      <c r="D57" s="275"/>
      <c r="E57" s="275"/>
      <c r="F57" s="275"/>
      <c r="G57" s="277"/>
      <c r="H57" s="279">
        <f>'SO 01-1 01-2 Pol'!F56</f>
        <v>0</v>
      </c>
    </row>
    <row r="58" spans="1:55" x14ac:dyDescent="0.2">
      <c r="A58" s="278" t="s">
        <v>144</v>
      </c>
      <c r="B58" s="276" t="s">
        <v>145</v>
      </c>
      <c r="C58" s="275"/>
      <c r="D58" s="275"/>
      <c r="E58" s="275"/>
      <c r="F58" s="275"/>
      <c r="G58" s="277"/>
      <c r="H58" s="279">
        <f>'SO 01-1 01-2 Pol'!F147</f>
        <v>0</v>
      </c>
    </row>
    <row r="59" spans="1:55" x14ac:dyDescent="0.2">
      <c r="A59" s="278" t="s">
        <v>164</v>
      </c>
      <c r="B59" s="276" t="s">
        <v>165</v>
      </c>
      <c r="C59" s="275"/>
      <c r="D59" s="275"/>
      <c r="E59" s="275"/>
      <c r="F59" s="275"/>
      <c r="G59" s="277"/>
      <c r="H59" s="279">
        <f>'SO 01-1 01-2 Pol'!F156</f>
        <v>0</v>
      </c>
    </row>
    <row r="60" spans="1:55" x14ac:dyDescent="0.2">
      <c r="A60" s="278" t="s">
        <v>168</v>
      </c>
      <c r="B60" s="276" t="s">
        <v>169</v>
      </c>
      <c r="C60" s="275"/>
      <c r="D60" s="275"/>
      <c r="E60" s="275"/>
      <c r="F60" s="275"/>
      <c r="G60" s="277"/>
      <c r="H60" s="279">
        <f>'SO 01-1 01-2 Pol'!F193</f>
        <v>0</v>
      </c>
    </row>
    <row r="61" spans="1:55" ht="13.5" thickBot="1" x14ac:dyDescent="0.25">
      <c r="A61" s="285"/>
      <c r="B61" s="286" t="s">
        <v>205</v>
      </c>
      <c r="C61" s="287"/>
      <c r="D61" s="288" t="str">
        <f>D52</f>
        <v>01-2</v>
      </c>
      <c r="E61" s="287"/>
      <c r="F61" s="287"/>
      <c r="G61" s="289"/>
      <c r="H61" s="290">
        <f>SUM(H54:H60)</f>
        <v>0</v>
      </c>
    </row>
    <row r="63" spans="1:55" ht="13.5" thickBot="1" x14ac:dyDescent="0.25">
      <c r="A63" s="149" t="s">
        <v>203</v>
      </c>
      <c r="B63" s="149"/>
      <c r="C63" s="149"/>
      <c r="D63" s="274" t="s">
        <v>221</v>
      </c>
      <c r="E63" s="355" t="s">
        <v>222</v>
      </c>
      <c r="F63" s="355"/>
      <c r="G63" s="355"/>
      <c r="H63" s="355"/>
      <c r="BC63" s="129" t="str">
        <f>E63</f>
        <v>D1.1 Stavební řešení- plochá střecha</v>
      </c>
    </row>
    <row r="64" spans="1:55" x14ac:dyDescent="0.2">
      <c r="A64" s="280" t="s">
        <v>204</v>
      </c>
      <c r="B64" s="281"/>
      <c r="C64" s="282"/>
      <c r="D64" s="282"/>
      <c r="E64" s="282"/>
      <c r="F64" s="282"/>
      <c r="G64" s="283"/>
      <c r="H64" s="284" t="s">
        <v>179</v>
      </c>
    </row>
    <row r="65" spans="1:55" x14ac:dyDescent="0.2">
      <c r="A65" s="278" t="s">
        <v>140</v>
      </c>
      <c r="B65" s="276" t="s">
        <v>141</v>
      </c>
      <c r="C65" s="275"/>
      <c r="D65" s="275"/>
      <c r="E65" s="275"/>
      <c r="F65" s="275"/>
      <c r="G65" s="277"/>
      <c r="H65" s="279">
        <f>'SO 01-1 01-3 Pol'!F8</f>
        <v>0</v>
      </c>
    </row>
    <row r="66" spans="1:55" x14ac:dyDescent="0.2">
      <c r="A66" s="278" t="s">
        <v>152</v>
      </c>
      <c r="B66" s="276" t="s">
        <v>153</v>
      </c>
      <c r="C66" s="275"/>
      <c r="D66" s="275"/>
      <c r="E66" s="275"/>
      <c r="F66" s="275"/>
      <c r="G66" s="277"/>
      <c r="H66" s="279">
        <f>'SO 01-1 01-3 Pol'!F18</f>
        <v>0</v>
      </c>
    </row>
    <row r="67" spans="1:55" x14ac:dyDescent="0.2">
      <c r="A67" s="278" t="s">
        <v>154</v>
      </c>
      <c r="B67" s="276" t="s">
        <v>155</v>
      </c>
      <c r="C67" s="275"/>
      <c r="D67" s="275"/>
      <c r="E67" s="275"/>
      <c r="F67" s="275"/>
      <c r="G67" s="277"/>
      <c r="H67" s="279">
        <f>'SO 01-1 01-3 Pol'!F44</f>
        <v>0</v>
      </c>
    </row>
    <row r="68" spans="1:55" x14ac:dyDescent="0.2">
      <c r="A68" s="278" t="s">
        <v>158</v>
      </c>
      <c r="B68" s="276" t="s">
        <v>159</v>
      </c>
      <c r="C68" s="275"/>
      <c r="D68" s="275"/>
      <c r="E68" s="275"/>
      <c r="F68" s="275"/>
      <c r="G68" s="277"/>
      <c r="H68" s="279">
        <f>'SO 01-1 01-3 Pol'!F59</f>
        <v>0</v>
      </c>
    </row>
    <row r="69" spans="1:55" ht="13.5" thickBot="1" x14ac:dyDescent="0.25">
      <c r="A69" s="285"/>
      <c r="B69" s="286" t="s">
        <v>205</v>
      </c>
      <c r="C69" s="287"/>
      <c r="D69" s="288" t="str">
        <f>D63</f>
        <v>01-3</v>
      </c>
      <c r="E69" s="287"/>
      <c r="F69" s="287"/>
      <c r="G69" s="289"/>
      <c r="H69" s="290">
        <f>SUM(H65:H68)</f>
        <v>0</v>
      </c>
    </row>
    <row r="71" spans="1:55" ht="13.5" thickBot="1" x14ac:dyDescent="0.25">
      <c r="A71" s="149" t="s">
        <v>203</v>
      </c>
      <c r="B71" s="149"/>
      <c r="C71" s="149"/>
      <c r="D71" s="274" t="s">
        <v>223</v>
      </c>
      <c r="E71" s="355" t="s">
        <v>224</v>
      </c>
      <c r="F71" s="355"/>
      <c r="G71" s="355"/>
      <c r="H71" s="355"/>
      <c r="BC71" s="129" t="str">
        <f>E71</f>
        <v>D1.1 Stavební řešení -kce k nevytápěným prostorům</v>
      </c>
    </row>
    <row r="72" spans="1:55" x14ac:dyDescent="0.2">
      <c r="A72" s="280" t="s">
        <v>204</v>
      </c>
      <c r="B72" s="281"/>
      <c r="C72" s="282"/>
      <c r="D72" s="282"/>
      <c r="E72" s="282"/>
      <c r="F72" s="282"/>
      <c r="G72" s="283"/>
      <c r="H72" s="284" t="s">
        <v>179</v>
      </c>
    </row>
    <row r="73" spans="1:55" x14ac:dyDescent="0.2">
      <c r="A73" s="278" t="s">
        <v>126</v>
      </c>
      <c r="B73" s="276" t="s">
        <v>127</v>
      </c>
      <c r="C73" s="275"/>
      <c r="D73" s="275"/>
      <c r="E73" s="275"/>
      <c r="F73" s="275"/>
      <c r="G73" s="277"/>
      <c r="H73" s="279">
        <f>'SO 01-1 01-4 Pol'!F8</f>
        <v>0</v>
      </c>
    </row>
    <row r="74" spans="1:55" x14ac:dyDescent="0.2">
      <c r="A74" s="278" t="s">
        <v>128</v>
      </c>
      <c r="B74" s="276" t="s">
        <v>129</v>
      </c>
      <c r="C74" s="275"/>
      <c r="D74" s="275"/>
      <c r="E74" s="275"/>
      <c r="F74" s="275"/>
      <c r="G74" s="277"/>
      <c r="H74" s="279">
        <f>'SO 01-1 01-4 Pol'!F21</f>
        <v>0</v>
      </c>
    </row>
    <row r="75" spans="1:55" x14ac:dyDescent="0.2">
      <c r="A75" s="278" t="s">
        <v>134</v>
      </c>
      <c r="B75" s="276" t="s">
        <v>135</v>
      </c>
      <c r="C75" s="275"/>
      <c r="D75" s="275"/>
      <c r="E75" s="275"/>
      <c r="F75" s="275"/>
      <c r="G75" s="277"/>
      <c r="H75" s="279">
        <f>'SO 01-1 01-4 Pol'!F32</f>
        <v>0</v>
      </c>
    </row>
    <row r="76" spans="1:55" x14ac:dyDescent="0.2">
      <c r="A76" s="278" t="s">
        <v>136</v>
      </c>
      <c r="B76" s="276" t="s">
        <v>137</v>
      </c>
      <c r="C76" s="275"/>
      <c r="D76" s="275"/>
      <c r="E76" s="275"/>
      <c r="F76" s="275"/>
      <c r="G76" s="277"/>
      <c r="H76" s="279">
        <f>'SO 01-1 01-4 Pol'!F39</f>
        <v>0</v>
      </c>
    </row>
    <row r="77" spans="1:55" x14ac:dyDescent="0.2">
      <c r="A77" s="278" t="s">
        <v>144</v>
      </c>
      <c r="B77" s="276" t="s">
        <v>145</v>
      </c>
      <c r="C77" s="275"/>
      <c r="D77" s="275"/>
      <c r="E77" s="275"/>
      <c r="F77" s="275"/>
      <c r="G77" s="277"/>
      <c r="H77" s="279">
        <f>'SO 01-1 01-4 Pol'!F47</f>
        <v>0</v>
      </c>
    </row>
    <row r="78" spans="1:55" x14ac:dyDescent="0.2">
      <c r="A78" s="278" t="s">
        <v>154</v>
      </c>
      <c r="B78" s="276" t="s">
        <v>155</v>
      </c>
      <c r="C78" s="275"/>
      <c r="D78" s="275"/>
      <c r="E78" s="275"/>
      <c r="F78" s="275"/>
      <c r="G78" s="277"/>
      <c r="H78" s="279">
        <f>'SO 01-1 01-4 Pol'!F56</f>
        <v>0</v>
      </c>
    </row>
    <row r="79" spans="1:55" x14ac:dyDescent="0.2">
      <c r="A79" s="278" t="s">
        <v>156</v>
      </c>
      <c r="B79" s="276" t="s">
        <v>157</v>
      </c>
      <c r="C79" s="275"/>
      <c r="D79" s="275"/>
      <c r="E79" s="275"/>
      <c r="F79" s="275"/>
      <c r="G79" s="277"/>
      <c r="H79" s="279">
        <f>'SO 01-1 01-4 Pol'!F101</f>
        <v>0</v>
      </c>
    </row>
    <row r="80" spans="1:55" x14ac:dyDescent="0.2">
      <c r="A80" s="278" t="s">
        <v>160</v>
      </c>
      <c r="B80" s="276" t="s">
        <v>161</v>
      </c>
      <c r="C80" s="275"/>
      <c r="D80" s="275"/>
      <c r="E80" s="275"/>
      <c r="F80" s="275"/>
      <c r="G80" s="277"/>
      <c r="H80" s="279">
        <f>'SO 01-1 01-4 Pol'!F107</f>
        <v>0</v>
      </c>
    </row>
    <row r="81" spans="1:55" x14ac:dyDescent="0.2">
      <c r="A81" s="278" t="s">
        <v>166</v>
      </c>
      <c r="B81" s="276" t="s">
        <v>167</v>
      </c>
      <c r="C81" s="275"/>
      <c r="D81" s="275"/>
      <c r="E81" s="275"/>
      <c r="F81" s="275"/>
      <c r="G81" s="277"/>
      <c r="H81" s="279">
        <f>'SO 01-1 01-4 Pol'!F127</f>
        <v>0</v>
      </c>
    </row>
    <row r="82" spans="1:55" x14ac:dyDescent="0.2">
      <c r="A82" s="278" t="s">
        <v>168</v>
      </c>
      <c r="B82" s="276" t="s">
        <v>169</v>
      </c>
      <c r="C82" s="275"/>
      <c r="D82" s="275"/>
      <c r="E82" s="275"/>
      <c r="F82" s="275"/>
      <c r="G82" s="277"/>
      <c r="H82" s="279">
        <f>'SO 01-1 01-4 Pol'!F133</f>
        <v>0</v>
      </c>
    </row>
    <row r="83" spans="1:55" ht="13.5" thickBot="1" x14ac:dyDescent="0.25">
      <c r="A83" s="285"/>
      <c r="B83" s="286" t="s">
        <v>205</v>
      </c>
      <c r="C83" s="287"/>
      <c r="D83" s="288" t="str">
        <f>D71</f>
        <v>01-4</v>
      </c>
      <c r="E83" s="287"/>
      <c r="F83" s="287"/>
      <c r="G83" s="289"/>
      <c r="H83" s="290">
        <f>SUM(H73:H82)</f>
        <v>0</v>
      </c>
    </row>
    <row r="85" spans="1:55" ht="13.5" thickBot="1" x14ac:dyDescent="0.25">
      <c r="A85" s="149" t="s">
        <v>203</v>
      </c>
      <c r="B85" s="149"/>
      <c r="C85" s="149"/>
      <c r="D85" s="274" t="s">
        <v>225</v>
      </c>
      <c r="E85" s="355" t="s">
        <v>226</v>
      </c>
      <c r="F85" s="355"/>
      <c r="G85" s="355"/>
      <c r="H85" s="355"/>
      <c r="BC85" s="129" t="str">
        <f>E85</f>
        <v>D1.4 Elektroinstalace</v>
      </c>
    </row>
    <row r="86" spans="1:55" x14ac:dyDescent="0.2">
      <c r="A86" s="280" t="s">
        <v>204</v>
      </c>
      <c r="B86" s="281"/>
      <c r="C86" s="282"/>
      <c r="D86" s="282"/>
      <c r="E86" s="282"/>
      <c r="F86" s="282"/>
      <c r="G86" s="283"/>
      <c r="H86" s="284" t="s">
        <v>179</v>
      </c>
    </row>
    <row r="87" spans="1:55" x14ac:dyDescent="0.2">
      <c r="A87" s="278" t="s">
        <v>122</v>
      </c>
      <c r="B87" s="276" t="s">
        <v>123</v>
      </c>
      <c r="C87" s="275"/>
      <c r="D87" s="275"/>
      <c r="E87" s="275"/>
      <c r="F87" s="275"/>
      <c r="G87" s="277"/>
      <c r="H87" s="279">
        <f>'SO 01-1 01-5 Pol'!F8</f>
        <v>0</v>
      </c>
    </row>
    <row r="88" spans="1:55" x14ac:dyDescent="0.2">
      <c r="A88" s="278" t="s">
        <v>124</v>
      </c>
      <c r="B88" s="276" t="s">
        <v>125</v>
      </c>
      <c r="C88" s="275"/>
      <c r="D88" s="275"/>
      <c r="E88" s="275"/>
      <c r="F88" s="275"/>
      <c r="G88" s="277"/>
      <c r="H88" s="279">
        <f>'SO 01-1 01-5 Pol'!F13</f>
        <v>0</v>
      </c>
    </row>
    <row r="89" spans="1:55" x14ac:dyDescent="0.2">
      <c r="A89" s="278" t="s">
        <v>146</v>
      </c>
      <c r="B89" s="276" t="s">
        <v>147</v>
      </c>
      <c r="C89" s="275"/>
      <c r="D89" s="275"/>
      <c r="E89" s="275"/>
      <c r="F89" s="275"/>
      <c r="G89" s="277"/>
      <c r="H89" s="279">
        <f>'SO 01-1 01-5 Pol'!F18</f>
        <v>0</v>
      </c>
    </row>
    <row r="90" spans="1:55" x14ac:dyDescent="0.2">
      <c r="A90" s="278" t="s">
        <v>148</v>
      </c>
      <c r="B90" s="276" t="s">
        <v>149</v>
      </c>
      <c r="C90" s="275"/>
      <c r="D90" s="275"/>
      <c r="E90" s="275"/>
      <c r="F90" s="275"/>
      <c r="G90" s="277"/>
      <c r="H90" s="279">
        <f>'SO 01-1 01-5 Pol'!F23</f>
        <v>0</v>
      </c>
    </row>
    <row r="91" spans="1:55" x14ac:dyDescent="0.2">
      <c r="A91" s="278" t="s">
        <v>150</v>
      </c>
      <c r="B91" s="276" t="s">
        <v>151</v>
      </c>
      <c r="C91" s="275"/>
      <c r="D91" s="275"/>
      <c r="E91" s="275"/>
      <c r="F91" s="275"/>
      <c r="G91" s="277"/>
      <c r="H91" s="279">
        <f>'SO 01-1 01-5 Pol'!F28</f>
        <v>0</v>
      </c>
    </row>
    <row r="92" spans="1:55" ht="13.5" thickBot="1" x14ac:dyDescent="0.25">
      <c r="A92" s="285"/>
      <c r="B92" s="286" t="s">
        <v>205</v>
      </c>
      <c r="C92" s="287"/>
      <c r="D92" s="288" t="str">
        <f>D85</f>
        <v>01-5</v>
      </c>
      <c r="E92" s="287"/>
      <c r="F92" s="287"/>
      <c r="G92" s="289"/>
      <c r="H92" s="290">
        <f>SUM(H87:H91)</f>
        <v>0</v>
      </c>
    </row>
    <row r="94" spans="1:55" ht="13.5" thickBot="1" x14ac:dyDescent="0.25">
      <c r="A94" s="149" t="s">
        <v>203</v>
      </c>
      <c r="B94" s="149"/>
      <c r="C94" s="149"/>
      <c r="D94" s="274" t="s">
        <v>227</v>
      </c>
      <c r="E94" s="355" t="s">
        <v>228</v>
      </c>
      <c r="F94" s="355"/>
      <c r="G94" s="355"/>
      <c r="H94" s="355"/>
      <c r="BC94" s="129" t="str">
        <f>E94</f>
        <v>D1.4 Zařízení pro vytápění</v>
      </c>
    </row>
    <row r="95" spans="1:55" x14ac:dyDescent="0.2">
      <c r="A95" s="280" t="s">
        <v>204</v>
      </c>
      <c r="B95" s="281"/>
      <c r="C95" s="282"/>
      <c r="D95" s="282"/>
      <c r="E95" s="282"/>
      <c r="F95" s="282"/>
      <c r="G95" s="283"/>
      <c r="H95" s="284" t="s">
        <v>179</v>
      </c>
    </row>
    <row r="96" spans="1:55" x14ac:dyDescent="0.2">
      <c r="A96" s="278" t="s">
        <v>111</v>
      </c>
      <c r="B96" s="276" t="s">
        <v>113</v>
      </c>
      <c r="C96" s="275"/>
      <c r="D96" s="275"/>
      <c r="E96" s="275"/>
      <c r="F96" s="275"/>
      <c r="G96" s="277"/>
      <c r="H96" s="279">
        <f>'SO 01-1 01-6 Pol'!F8</f>
        <v>0</v>
      </c>
    </row>
    <row r="97" spans="1:55" x14ac:dyDescent="0.2">
      <c r="A97" s="278" t="s">
        <v>114</v>
      </c>
      <c r="B97" s="276" t="s">
        <v>115</v>
      </c>
      <c r="C97" s="275"/>
      <c r="D97" s="275"/>
      <c r="E97" s="275"/>
      <c r="F97" s="275"/>
      <c r="G97" s="277"/>
      <c r="H97" s="279">
        <f>'SO 01-1 01-6 Pol'!F48</f>
        <v>0</v>
      </c>
    </row>
    <row r="98" spans="1:55" x14ac:dyDescent="0.2">
      <c r="A98" s="278" t="s">
        <v>117</v>
      </c>
      <c r="B98" s="276" t="s">
        <v>118</v>
      </c>
      <c r="C98" s="275"/>
      <c r="D98" s="275"/>
      <c r="E98" s="275"/>
      <c r="F98" s="275"/>
      <c r="G98" s="277"/>
      <c r="H98" s="279">
        <f>'SO 01-1 01-6 Pol'!F51</f>
        <v>0</v>
      </c>
    </row>
    <row r="99" spans="1:55" x14ac:dyDescent="0.2">
      <c r="A99" s="278" t="s">
        <v>119</v>
      </c>
      <c r="B99" s="276" t="s">
        <v>121</v>
      </c>
      <c r="C99" s="275"/>
      <c r="D99" s="275"/>
      <c r="E99" s="275"/>
      <c r="F99" s="275"/>
      <c r="G99" s="277"/>
      <c r="H99" s="279">
        <f>'SO 01-1 01-6 Pol'!F74</f>
        <v>0</v>
      </c>
    </row>
    <row r="100" spans="1:55" ht="13.5" thickBot="1" x14ac:dyDescent="0.25">
      <c r="A100" s="285"/>
      <c r="B100" s="286" t="s">
        <v>205</v>
      </c>
      <c r="C100" s="287"/>
      <c r="D100" s="288" t="str">
        <f>D94</f>
        <v>01-6</v>
      </c>
      <c r="E100" s="287"/>
      <c r="F100" s="287"/>
      <c r="G100" s="289"/>
      <c r="H100" s="290">
        <f>SUM(H96:H99)</f>
        <v>0</v>
      </c>
    </row>
    <row r="102" spans="1:55" ht="13.5" thickBot="1" x14ac:dyDescent="0.25">
      <c r="A102" s="149" t="s">
        <v>203</v>
      </c>
      <c r="B102" s="149"/>
      <c r="C102" s="149"/>
      <c r="D102" s="274" t="s">
        <v>229</v>
      </c>
      <c r="E102" s="355" t="s">
        <v>230</v>
      </c>
      <c r="F102" s="355"/>
      <c r="G102" s="355"/>
      <c r="H102" s="355"/>
      <c r="BC102" s="129" t="str">
        <f>E102</f>
        <v>D1.4 Zařízení vzduchotechniky</v>
      </c>
    </row>
    <row r="103" spans="1:55" x14ac:dyDescent="0.2">
      <c r="A103" s="280" t="s">
        <v>204</v>
      </c>
      <c r="B103" s="281"/>
      <c r="C103" s="282"/>
      <c r="D103" s="282"/>
      <c r="E103" s="282"/>
      <c r="F103" s="282"/>
      <c r="G103" s="283"/>
      <c r="H103" s="284" t="s">
        <v>179</v>
      </c>
    </row>
    <row r="104" spans="1:55" x14ac:dyDescent="0.2">
      <c r="A104" s="278" t="s">
        <v>111</v>
      </c>
      <c r="B104" s="276" t="s">
        <v>112</v>
      </c>
      <c r="C104" s="275"/>
      <c r="D104" s="275"/>
      <c r="E104" s="275"/>
      <c r="F104" s="275"/>
      <c r="G104" s="277"/>
      <c r="H104" s="279">
        <f>'SO 01-1 01-7 Pol'!F8</f>
        <v>0</v>
      </c>
    </row>
    <row r="105" spans="1:55" x14ac:dyDescent="0.2">
      <c r="A105" s="278" t="s">
        <v>114</v>
      </c>
      <c r="B105" s="276" t="s">
        <v>116</v>
      </c>
      <c r="C105" s="275"/>
      <c r="D105" s="275"/>
      <c r="E105" s="275"/>
      <c r="F105" s="275"/>
      <c r="G105" s="277"/>
      <c r="H105" s="279">
        <f>'SO 01-1 01-7 Pol'!F14</f>
        <v>0</v>
      </c>
    </row>
    <row r="106" spans="1:55" x14ac:dyDescent="0.2">
      <c r="A106" s="278" t="s">
        <v>119</v>
      </c>
      <c r="B106" s="276" t="s">
        <v>120</v>
      </c>
      <c r="C106" s="275"/>
      <c r="D106" s="275"/>
      <c r="E106" s="275"/>
      <c r="F106" s="275"/>
      <c r="G106" s="277"/>
      <c r="H106" s="279">
        <f>'SO 01-1 01-7 Pol'!F19</f>
        <v>0</v>
      </c>
    </row>
    <row r="107" spans="1:55" ht="13.5" thickBot="1" x14ac:dyDescent="0.25">
      <c r="A107" s="285"/>
      <c r="B107" s="286" t="s">
        <v>205</v>
      </c>
      <c r="C107" s="287"/>
      <c r="D107" s="288" t="str">
        <f>D102</f>
        <v>01-7</v>
      </c>
      <c r="E107" s="287"/>
      <c r="F107" s="287"/>
      <c r="G107" s="289"/>
      <c r="H107" s="290">
        <f>SUM(H104:H106)</f>
        <v>0</v>
      </c>
    </row>
  </sheetData>
  <sheetProtection password="FFCE" sheet="1"/>
  <mergeCells count="10">
    <mergeCell ref="E71:H71"/>
    <mergeCell ref="E85:H85"/>
    <mergeCell ref="E94:H94"/>
    <mergeCell ref="E102:H102"/>
    <mergeCell ref="C2:F2"/>
    <mergeCell ref="A4:H4"/>
    <mergeCell ref="B7:G7"/>
    <mergeCell ref="E37:H37"/>
    <mergeCell ref="E52:H52"/>
    <mergeCell ref="E63:H63"/>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x14ac:dyDescent="0.3">
      <c r="A1" s="340" t="s">
        <v>231</v>
      </c>
      <c r="B1" s="340"/>
      <c r="C1" s="341"/>
      <c r="D1" s="340"/>
      <c r="E1" s="340"/>
      <c r="F1" s="340"/>
      <c r="G1" s="340"/>
      <c r="AC1" t="s">
        <v>187</v>
      </c>
    </row>
    <row r="2" spans="1:60" ht="13.5" thickTop="1" x14ac:dyDescent="0.2">
      <c r="A2" s="196" t="s">
        <v>29</v>
      </c>
      <c r="B2" s="200" t="s">
        <v>40</v>
      </c>
      <c r="C2" s="218" t="s">
        <v>41</v>
      </c>
      <c r="D2" s="198"/>
      <c r="E2" s="197"/>
      <c r="F2" s="197"/>
      <c r="G2" s="199"/>
    </row>
    <row r="3" spans="1:60" x14ac:dyDescent="0.2">
      <c r="A3" s="194" t="s">
        <v>30</v>
      </c>
      <c r="B3" s="201" t="s">
        <v>54</v>
      </c>
      <c r="C3" s="219" t="s">
        <v>55</v>
      </c>
      <c r="D3" s="193"/>
      <c r="E3" s="192"/>
      <c r="F3" s="192"/>
      <c r="G3" s="195"/>
      <c r="AC3" s="8" t="s">
        <v>206</v>
      </c>
    </row>
    <row r="4" spans="1:60" ht="13.5" thickBot="1" x14ac:dyDescent="0.25">
      <c r="A4" s="202" t="s">
        <v>31</v>
      </c>
      <c r="B4" s="203" t="s">
        <v>217</v>
      </c>
      <c r="C4" s="220" t="s">
        <v>218</v>
      </c>
      <c r="D4" s="204"/>
      <c r="E4" s="205"/>
      <c r="F4" s="205"/>
      <c r="G4" s="206"/>
    </row>
    <row r="5" spans="1:60" ht="14.25" thickTop="1" thickBot="1" x14ac:dyDescent="0.25">
      <c r="C5" s="221"/>
      <c r="D5" s="190"/>
    </row>
    <row r="6" spans="1:60" ht="27" thickTop="1" thickBot="1" x14ac:dyDescent="0.25">
      <c r="A6" s="207" t="s">
        <v>32</v>
      </c>
      <c r="B6" s="210" t="s">
        <v>33</v>
      </c>
      <c r="C6" s="222" t="s">
        <v>34</v>
      </c>
      <c r="D6" s="209" t="s">
        <v>35</v>
      </c>
      <c r="E6" s="208" t="s">
        <v>36</v>
      </c>
      <c r="F6" s="211" t="s">
        <v>37</v>
      </c>
      <c r="G6" s="207" t="s">
        <v>38</v>
      </c>
      <c r="H6" s="249" t="s">
        <v>185</v>
      </c>
      <c r="I6" s="223" t="s">
        <v>186</v>
      </c>
      <c r="J6" s="54"/>
    </row>
    <row r="7" spans="1:60" x14ac:dyDescent="0.2">
      <c r="A7" s="250"/>
      <c r="B7" s="251" t="s">
        <v>188</v>
      </c>
      <c r="C7" s="342" t="s">
        <v>189</v>
      </c>
      <c r="D7" s="343"/>
      <c r="E7" s="344"/>
      <c r="F7" s="345"/>
      <c r="G7" s="345"/>
      <c r="H7" s="252"/>
      <c r="I7" s="253"/>
    </row>
    <row r="8" spans="1:60" x14ac:dyDescent="0.2">
      <c r="A8" s="244" t="s">
        <v>190</v>
      </c>
      <c r="B8" s="224" t="s">
        <v>126</v>
      </c>
      <c r="C8" s="236" t="s">
        <v>127</v>
      </c>
      <c r="D8" s="227"/>
      <c r="E8" s="229"/>
      <c r="F8" s="346">
        <f>SUM(G9:G25)</f>
        <v>0</v>
      </c>
      <c r="G8" s="347"/>
      <c r="H8" s="231"/>
      <c r="I8" s="247"/>
      <c r="AE8" t="s">
        <v>191</v>
      </c>
    </row>
    <row r="9" spans="1:60" outlineLevel="1" x14ac:dyDescent="0.2">
      <c r="A9" s="246"/>
      <c r="B9" s="356" t="s">
        <v>232</v>
      </c>
      <c r="C9" s="357"/>
      <c r="D9" s="358"/>
      <c r="E9" s="359"/>
      <c r="F9" s="360"/>
      <c r="G9" s="361"/>
      <c r="H9" s="234"/>
      <c r="I9" s="248"/>
      <c r="J9" s="212"/>
      <c r="K9" s="212"/>
      <c r="L9" s="212"/>
      <c r="M9" s="212"/>
      <c r="N9" s="212"/>
      <c r="O9" s="212"/>
      <c r="P9" s="212"/>
      <c r="Q9" s="212"/>
      <c r="R9" s="212"/>
      <c r="S9" s="212"/>
      <c r="T9" s="212"/>
      <c r="U9" s="212"/>
      <c r="V9" s="212"/>
      <c r="W9" s="212"/>
      <c r="X9" s="212"/>
      <c r="Y9" s="212"/>
      <c r="Z9" s="212"/>
      <c r="AA9" s="212"/>
      <c r="AB9" s="212"/>
      <c r="AC9" s="212">
        <v>0</v>
      </c>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
      <c r="A10" s="246"/>
      <c r="B10" s="362" t="s">
        <v>233</v>
      </c>
      <c r="C10" s="363"/>
      <c r="D10" s="364"/>
      <c r="E10" s="365"/>
      <c r="F10" s="366"/>
      <c r="G10" s="367"/>
      <c r="H10" s="234"/>
      <c r="I10" s="248"/>
      <c r="J10" s="212"/>
      <c r="K10" s="212"/>
      <c r="L10" s="212"/>
      <c r="M10" s="212"/>
      <c r="N10" s="212"/>
      <c r="O10" s="212"/>
      <c r="P10" s="212"/>
      <c r="Q10" s="212"/>
      <c r="R10" s="212"/>
      <c r="S10" s="212"/>
      <c r="T10" s="212"/>
      <c r="U10" s="212"/>
      <c r="V10" s="212"/>
      <c r="W10" s="212"/>
      <c r="X10" s="212"/>
      <c r="Y10" s="212"/>
      <c r="Z10" s="212"/>
      <c r="AA10" s="212"/>
      <c r="AB10" s="212"/>
      <c r="AC10" s="212">
        <v>1</v>
      </c>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45">
        <v>1</v>
      </c>
      <c r="B11" s="225" t="s">
        <v>234</v>
      </c>
      <c r="C11" s="237" t="s">
        <v>235</v>
      </c>
      <c r="D11" s="228" t="s">
        <v>236</v>
      </c>
      <c r="E11" s="230">
        <v>19.91</v>
      </c>
      <c r="F11" s="232"/>
      <c r="G11" s="233">
        <f>ROUND(E11*F11,2)</f>
        <v>0</v>
      </c>
      <c r="H11" s="234" t="s">
        <v>237</v>
      </c>
      <c r="I11" s="248" t="s">
        <v>195</v>
      </c>
      <c r="J11" s="212"/>
      <c r="K11" s="212"/>
      <c r="L11" s="212"/>
      <c r="M11" s="212"/>
      <c r="N11" s="212"/>
      <c r="O11" s="212"/>
      <c r="P11" s="212"/>
      <c r="Q11" s="212"/>
      <c r="R11" s="212"/>
      <c r="S11" s="212"/>
      <c r="T11" s="212"/>
      <c r="U11" s="212"/>
      <c r="V11" s="212"/>
      <c r="W11" s="212"/>
      <c r="X11" s="212"/>
      <c r="Y11" s="212"/>
      <c r="Z11" s="212"/>
      <c r="AA11" s="212"/>
      <c r="AB11" s="212"/>
      <c r="AC11" s="212"/>
      <c r="AD11" s="212"/>
      <c r="AE11" s="212" t="s">
        <v>196</v>
      </c>
      <c r="AF11" s="212"/>
      <c r="AG11" s="212"/>
      <c r="AH11" s="212"/>
      <c r="AI11" s="212"/>
      <c r="AJ11" s="212"/>
      <c r="AK11" s="212"/>
      <c r="AL11" s="212"/>
      <c r="AM11" s="212">
        <v>21</v>
      </c>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46"/>
      <c r="B12" s="226"/>
      <c r="C12" s="269" t="s">
        <v>238</v>
      </c>
      <c r="D12" s="261"/>
      <c r="E12" s="265">
        <v>9.9499999999999993</v>
      </c>
      <c r="F12" s="233"/>
      <c r="G12" s="233"/>
      <c r="H12" s="234"/>
      <c r="I12" s="248"/>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
      <c r="A13" s="246"/>
      <c r="B13" s="226"/>
      <c r="C13" s="269" t="s">
        <v>239</v>
      </c>
      <c r="D13" s="261"/>
      <c r="E13" s="265">
        <v>9.9600000000000009</v>
      </c>
      <c r="F13" s="233"/>
      <c r="G13" s="233"/>
      <c r="H13" s="234"/>
      <c r="I13" s="248"/>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46"/>
      <c r="B14" s="226"/>
      <c r="C14" s="348"/>
      <c r="D14" s="349"/>
      <c r="E14" s="350"/>
      <c r="F14" s="351"/>
      <c r="G14" s="352"/>
      <c r="H14" s="234"/>
      <c r="I14" s="248"/>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46"/>
      <c r="B15" s="362" t="s">
        <v>232</v>
      </c>
      <c r="C15" s="363"/>
      <c r="D15" s="364"/>
      <c r="E15" s="365"/>
      <c r="F15" s="366"/>
      <c r="G15" s="367"/>
      <c r="H15" s="234"/>
      <c r="I15" s="248"/>
      <c r="J15" s="212"/>
      <c r="K15" s="212"/>
      <c r="L15" s="212"/>
      <c r="M15" s="212"/>
      <c r="N15" s="212"/>
      <c r="O15" s="212"/>
      <c r="P15" s="212"/>
      <c r="Q15" s="212"/>
      <c r="R15" s="212"/>
      <c r="S15" s="212"/>
      <c r="T15" s="212"/>
      <c r="U15" s="212"/>
      <c r="V15" s="212"/>
      <c r="W15" s="212"/>
      <c r="X15" s="212"/>
      <c r="Y15" s="212"/>
      <c r="Z15" s="212"/>
      <c r="AA15" s="212"/>
      <c r="AB15" s="212"/>
      <c r="AC15" s="212">
        <v>0</v>
      </c>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46"/>
      <c r="B16" s="362" t="s">
        <v>240</v>
      </c>
      <c r="C16" s="363"/>
      <c r="D16" s="364"/>
      <c r="E16" s="365"/>
      <c r="F16" s="366"/>
      <c r="G16" s="367"/>
      <c r="H16" s="234"/>
      <c r="I16" s="248"/>
      <c r="J16" s="212"/>
      <c r="K16" s="212"/>
      <c r="L16" s="212"/>
      <c r="M16" s="212"/>
      <c r="N16" s="212"/>
      <c r="O16" s="212"/>
      <c r="P16" s="212"/>
      <c r="Q16" s="212"/>
      <c r="R16" s="212"/>
      <c r="S16" s="212"/>
      <c r="T16" s="212"/>
      <c r="U16" s="212"/>
      <c r="V16" s="212"/>
      <c r="W16" s="212"/>
      <c r="X16" s="212"/>
      <c r="Y16" s="212"/>
      <c r="Z16" s="212"/>
      <c r="AA16" s="212"/>
      <c r="AB16" s="212"/>
      <c r="AC16" s="212">
        <v>1</v>
      </c>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45">
        <v>2</v>
      </c>
      <c r="B17" s="225" t="s">
        <v>241</v>
      </c>
      <c r="C17" s="237" t="s">
        <v>242</v>
      </c>
      <c r="D17" s="228" t="s">
        <v>236</v>
      </c>
      <c r="E17" s="230">
        <v>3.1</v>
      </c>
      <c r="F17" s="232"/>
      <c r="G17" s="233">
        <f>ROUND(E17*F17,2)</f>
        <v>0</v>
      </c>
      <c r="H17" s="234" t="s">
        <v>237</v>
      </c>
      <c r="I17" s="248" t="s">
        <v>195</v>
      </c>
      <c r="J17" s="212"/>
      <c r="K17" s="212"/>
      <c r="L17" s="212"/>
      <c r="M17" s="212"/>
      <c r="N17" s="212"/>
      <c r="O17" s="212"/>
      <c r="P17" s="212"/>
      <c r="Q17" s="212"/>
      <c r="R17" s="212"/>
      <c r="S17" s="212"/>
      <c r="T17" s="212"/>
      <c r="U17" s="212"/>
      <c r="V17" s="212"/>
      <c r="W17" s="212"/>
      <c r="X17" s="212"/>
      <c r="Y17" s="212"/>
      <c r="Z17" s="212"/>
      <c r="AA17" s="212"/>
      <c r="AB17" s="212"/>
      <c r="AC17" s="212"/>
      <c r="AD17" s="212"/>
      <c r="AE17" s="212" t="s">
        <v>196</v>
      </c>
      <c r="AF17" s="212"/>
      <c r="AG17" s="212"/>
      <c r="AH17" s="212"/>
      <c r="AI17" s="212"/>
      <c r="AJ17" s="212"/>
      <c r="AK17" s="212"/>
      <c r="AL17" s="212"/>
      <c r="AM17" s="212">
        <v>21</v>
      </c>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
      <c r="A18" s="246"/>
      <c r="B18" s="226"/>
      <c r="C18" s="269" t="s">
        <v>243</v>
      </c>
      <c r="D18" s="261"/>
      <c r="E18" s="265">
        <v>3.1</v>
      </c>
      <c r="F18" s="233"/>
      <c r="G18" s="233"/>
      <c r="H18" s="234"/>
      <c r="I18" s="248"/>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
      <c r="A19" s="246"/>
      <c r="B19" s="226"/>
      <c r="C19" s="348"/>
      <c r="D19" s="349"/>
      <c r="E19" s="350"/>
      <c r="F19" s="351"/>
      <c r="G19" s="352"/>
      <c r="H19" s="234"/>
      <c r="I19" s="248"/>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46"/>
      <c r="B20" s="362" t="s">
        <v>244</v>
      </c>
      <c r="C20" s="363"/>
      <c r="D20" s="364"/>
      <c r="E20" s="365"/>
      <c r="F20" s="366"/>
      <c r="G20" s="367"/>
      <c r="H20" s="234"/>
      <c r="I20" s="248"/>
      <c r="J20" s="212"/>
      <c r="K20" s="212"/>
      <c r="L20" s="212"/>
      <c r="M20" s="212"/>
      <c r="N20" s="212"/>
      <c r="O20" s="212"/>
      <c r="P20" s="212"/>
      <c r="Q20" s="212"/>
      <c r="R20" s="212"/>
      <c r="S20" s="212"/>
      <c r="T20" s="212"/>
      <c r="U20" s="212"/>
      <c r="V20" s="212"/>
      <c r="W20" s="212"/>
      <c r="X20" s="212"/>
      <c r="Y20" s="212"/>
      <c r="Z20" s="212"/>
      <c r="AA20" s="212"/>
      <c r="AB20" s="212"/>
      <c r="AC20" s="212">
        <v>0</v>
      </c>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46"/>
      <c r="B21" s="362" t="s">
        <v>245</v>
      </c>
      <c r="C21" s="363"/>
      <c r="D21" s="364"/>
      <c r="E21" s="365"/>
      <c r="F21" s="366"/>
      <c r="G21" s="367"/>
      <c r="H21" s="234"/>
      <c r="I21" s="248"/>
      <c r="J21" s="212"/>
      <c r="K21" s="212"/>
      <c r="L21" s="212"/>
      <c r="M21" s="212"/>
      <c r="N21" s="212"/>
      <c r="O21" s="212"/>
      <c r="P21" s="212"/>
      <c r="Q21" s="212"/>
      <c r="R21" s="212"/>
      <c r="S21" s="212"/>
      <c r="T21" s="212"/>
      <c r="U21" s="212"/>
      <c r="V21" s="212"/>
      <c r="W21" s="212"/>
      <c r="X21" s="212"/>
      <c r="Y21" s="212"/>
      <c r="Z21" s="212"/>
      <c r="AA21" s="212"/>
      <c r="AB21" s="212"/>
      <c r="AC21" s="212">
        <v>1</v>
      </c>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
      <c r="A22" s="245">
        <v>3</v>
      </c>
      <c r="B22" s="225" t="s">
        <v>246</v>
      </c>
      <c r="C22" s="237" t="s">
        <v>247</v>
      </c>
      <c r="D22" s="228" t="s">
        <v>236</v>
      </c>
      <c r="E22" s="230">
        <v>65.16</v>
      </c>
      <c r="F22" s="232"/>
      <c r="G22" s="233">
        <f>ROUND(E22*F22,2)</f>
        <v>0</v>
      </c>
      <c r="H22" s="234" t="s">
        <v>237</v>
      </c>
      <c r="I22" s="248" t="s">
        <v>195</v>
      </c>
      <c r="J22" s="212"/>
      <c r="K22" s="212"/>
      <c r="L22" s="212"/>
      <c r="M22" s="212"/>
      <c r="N22" s="212"/>
      <c r="O22" s="212"/>
      <c r="P22" s="212"/>
      <c r="Q22" s="212"/>
      <c r="R22" s="212"/>
      <c r="S22" s="212"/>
      <c r="T22" s="212"/>
      <c r="U22" s="212"/>
      <c r="V22" s="212"/>
      <c r="W22" s="212"/>
      <c r="X22" s="212"/>
      <c r="Y22" s="212"/>
      <c r="Z22" s="212"/>
      <c r="AA22" s="212"/>
      <c r="AB22" s="212"/>
      <c r="AC22" s="212"/>
      <c r="AD22" s="212"/>
      <c r="AE22" s="212" t="s">
        <v>196</v>
      </c>
      <c r="AF22" s="212"/>
      <c r="AG22" s="212"/>
      <c r="AH22" s="212"/>
      <c r="AI22" s="212"/>
      <c r="AJ22" s="212"/>
      <c r="AK22" s="212"/>
      <c r="AL22" s="212"/>
      <c r="AM22" s="212">
        <v>21</v>
      </c>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46"/>
      <c r="B23" s="226"/>
      <c r="C23" s="269" t="s">
        <v>248</v>
      </c>
      <c r="D23" s="261"/>
      <c r="E23" s="265">
        <v>35</v>
      </c>
      <c r="F23" s="233"/>
      <c r="G23" s="233"/>
      <c r="H23" s="234"/>
      <c r="I23" s="248"/>
      <c r="J23" s="212"/>
      <c r="K23" s="212"/>
      <c r="L23" s="212"/>
      <c r="M23" s="212"/>
      <c r="N23" s="212"/>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
      <c r="A24" s="246"/>
      <c r="B24" s="226"/>
      <c r="C24" s="269" t="s">
        <v>249</v>
      </c>
      <c r="D24" s="261"/>
      <c r="E24" s="265">
        <v>30.16</v>
      </c>
      <c r="F24" s="233"/>
      <c r="G24" s="233"/>
      <c r="H24" s="234"/>
      <c r="I24" s="248"/>
      <c r="J24" s="212"/>
      <c r="K24" s="212"/>
      <c r="L24" s="212"/>
      <c r="M24" s="212"/>
      <c r="N24" s="212"/>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46"/>
      <c r="B25" s="226"/>
      <c r="C25" s="348"/>
      <c r="D25" s="349"/>
      <c r="E25" s="350"/>
      <c r="F25" s="351"/>
      <c r="G25" s="352"/>
      <c r="H25" s="234"/>
      <c r="I25" s="248"/>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x14ac:dyDescent="0.2">
      <c r="A26" s="244" t="s">
        <v>190</v>
      </c>
      <c r="B26" s="224" t="s">
        <v>128</v>
      </c>
      <c r="C26" s="236" t="s">
        <v>129</v>
      </c>
      <c r="D26" s="227"/>
      <c r="E26" s="229"/>
      <c r="F26" s="353">
        <f>SUM(G27:G37)</f>
        <v>0</v>
      </c>
      <c r="G26" s="354"/>
      <c r="H26" s="231"/>
      <c r="I26" s="247"/>
      <c r="AE26" t="s">
        <v>191</v>
      </c>
    </row>
    <row r="27" spans="1:60" outlineLevel="1" x14ac:dyDescent="0.2">
      <c r="A27" s="246"/>
      <c r="B27" s="356" t="s">
        <v>250</v>
      </c>
      <c r="C27" s="357"/>
      <c r="D27" s="358"/>
      <c r="E27" s="359"/>
      <c r="F27" s="360"/>
      <c r="G27" s="361"/>
      <c r="H27" s="234"/>
      <c r="I27" s="248"/>
      <c r="J27" s="212"/>
      <c r="K27" s="212"/>
      <c r="L27" s="212"/>
      <c r="M27" s="212"/>
      <c r="N27" s="212"/>
      <c r="O27" s="212"/>
      <c r="P27" s="212"/>
      <c r="Q27" s="212"/>
      <c r="R27" s="212"/>
      <c r="S27" s="212"/>
      <c r="T27" s="212"/>
      <c r="U27" s="212"/>
      <c r="V27" s="212"/>
      <c r="W27" s="212"/>
      <c r="X27" s="212"/>
      <c r="Y27" s="212"/>
      <c r="Z27" s="212"/>
      <c r="AA27" s="212"/>
      <c r="AB27" s="212"/>
      <c r="AC27" s="212">
        <v>0</v>
      </c>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46"/>
      <c r="B28" s="362" t="s">
        <v>251</v>
      </c>
      <c r="C28" s="363"/>
      <c r="D28" s="364"/>
      <c r="E28" s="365"/>
      <c r="F28" s="366"/>
      <c r="G28" s="367"/>
      <c r="H28" s="234"/>
      <c r="I28" s="248"/>
      <c r="J28" s="212"/>
      <c r="K28" s="212"/>
      <c r="L28" s="212"/>
      <c r="M28" s="212"/>
      <c r="N28" s="212"/>
      <c r="O28" s="212"/>
      <c r="P28" s="212"/>
      <c r="Q28" s="212"/>
      <c r="R28" s="212"/>
      <c r="S28" s="212"/>
      <c r="T28" s="212"/>
      <c r="U28" s="212"/>
      <c r="V28" s="212"/>
      <c r="W28" s="212"/>
      <c r="X28" s="212"/>
      <c r="Y28" s="212"/>
      <c r="Z28" s="212"/>
      <c r="AA28" s="212"/>
      <c r="AB28" s="212"/>
      <c r="AC28" s="212"/>
      <c r="AD28" s="212"/>
      <c r="AE28" s="212" t="s">
        <v>252</v>
      </c>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
      <c r="A29" s="245">
        <v>4</v>
      </c>
      <c r="B29" s="225" t="s">
        <v>253</v>
      </c>
      <c r="C29" s="237" t="s">
        <v>254</v>
      </c>
      <c r="D29" s="228" t="s">
        <v>255</v>
      </c>
      <c r="E29" s="230">
        <v>2</v>
      </c>
      <c r="F29" s="232"/>
      <c r="G29" s="233">
        <f>ROUND(E29*F29,2)</f>
        <v>0</v>
      </c>
      <c r="H29" s="234" t="s">
        <v>256</v>
      </c>
      <c r="I29" s="248" t="s">
        <v>195</v>
      </c>
      <c r="J29" s="212"/>
      <c r="K29" s="212"/>
      <c r="L29" s="212"/>
      <c r="M29" s="212"/>
      <c r="N29" s="212"/>
      <c r="O29" s="212"/>
      <c r="P29" s="212"/>
      <c r="Q29" s="212"/>
      <c r="R29" s="212"/>
      <c r="S29" s="212"/>
      <c r="T29" s="212"/>
      <c r="U29" s="212"/>
      <c r="V29" s="212"/>
      <c r="W29" s="212"/>
      <c r="X29" s="212"/>
      <c r="Y29" s="212"/>
      <c r="Z29" s="212"/>
      <c r="AA29" s="212"/>
      <c r="AB29" s="212"/>
      <c r="AC29" s="212"/>
      <c r="AD29" s="212"/>
      <c r="AE29" s="212" t="s">
        <v>196</v>
      </c>
      <c r="AF29" s="212"/>
      <c r="AG29" s="212"/>
      <c r="AH29" s="212"/>
      <c r="AI29" s="212"/>
      <c r="AJ29" s="212"/>
      <c r="AK29" s="212"/>
      <c r="AL29" s="212"/>
      <c r="AM29" s="212">
        <v>21</v>
      </c>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
      <c r="A30" s="246"/>
      <c r="B30" s="226"/>
      <c r="C30" s="269" t="s">
        <v>257</v>
      </c>
      <c r="D30" s="261"/>
      <c r="E30" s="265">
        <v>2</v>
      </c>
      <c r="F30" s="233"/>
      <c r="G30" s="233"/>
      <c r="H30" s="234"/>
      <c r="I30" s="248"/>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46"/>
      <c r="B31" s="226"/>
      <c r="C31" s="348"/>
      <c r="D31" s="349"/>
      <c r="E31" s="350"/>
      <c r="F31" s="351"/>
      <c r="G31" s="352"/>
      <c r="H31" s="234"/>
      <c r="I31" s="248"/>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46"/>
      <c r="B32" s="362" t="s">
        <v>258</v>
      </c>
      <c r="C32" s="363"/>
      <c r="D32" s="364"/>
      <c r="E32" s="365"/>
      <c r="F32" s="366"/>
      <c r="G32" s="367"/>
      <c r="H32" s="234"/>
      <c r="I32" s="248"/>
      <c r="J32" s="212"/>
      <c r="K32" s="212"/>
      <c r="L32" s="212"/>
      <c r="M32" s="212"/>
      <c r="N32" s="212"/>
      <c r="O32" s="212"/>
      <c r="P32" s="212"/>
      <c r="Q32" s="212"/>
      <c r="R32" s="212"/>
      <c r="S32" s="212"/>
      <c r="T32" s="212"/>
      <c r="U32" s="212"/>
      <c r="V32" s="212"/>
      <c r="W32" s="212"/>
      <c r="X32" s="212"/>
      <c r="Y32" s="212"/>
      <c r="Z32" s="212"/>
      <c r="AA32" s="212"/>
      <c r="AB32" s="212"/>
      <c r="AC32" s="212">
        <v>0</v>
      </c>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46"/>
      <c r="B33" s="362" t="s">
        <v>251</v>
      </c>
      <c r="C33" s="363"/>
      <c r="D33" s="364"/>
      <c r="E33" s="365"/>
      <c r="F33" s="366"/>
      <c r="G33" s="367"/>
      <c r="H33" s="234"/>
      <c r="I33" s="248"/>
      <c r="J33" s="212"/>
      <c r="K33" s="212"/>
      <c r="L33" s="212"/>
      <c r="M33" s="212"/>
      <c r="N33" s="212"/>
      <c r="O33" s="212"/>
      <c r="P33" s="212"/>
      <c r="Q33" s="212"/>
      <c r="R33" s="212"/>
      <c r="S33" s="212"/>
      <c r="T33" s="212"/>
      <c r="U33" s="212"/>
      <c r="V33" s="212"/>
      <c r="W33" s="212"/>
      <c r="X33" s="212"/>
      <c r="Y33" s="212"/>
      <c r="Z33" s="212"/>
      <c r="AA33" s="212"/>
      <c r="AB33" s="212"/>
      <c r="AC33" s="212"/>
      <c r="AD33" s="212"/>
      <c r="AE33" s="212" t="s">
        <v>252</v>
      </c>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45">
        <v>5</v>
      </c>
      <c r="B34" s="225" t="s">
        <v>259</v>
      </c>
      <c r="C34" s="237" t="s">
        <v>254</v>
      </c>
      <c r="D34" s="228" t="s">
        <v>255</v>
      </c>
      <c r="E34" s="230">
        <v>6</v>
      </c>
      <c r="F34" s="232"/>
      <c r="G34" s="233">
        <f>ROUND(E34*F34,2)</f>
        <v>0</v>
      </c>
      <c r="H34" s="234" t="s">
        <v>256</v>
      </c>
      <c r="I34" s="248" t="s">
        <v>195</v>
      </c>
      <c r="J34" s="212"/>
      <c r="K34" s="212"/>
      <c r="L34" s="212"/>
      <c r="M34" s="212"/>
      <c r="N34" s="212"/>
      <c r="O34" s="212"/>
      <c r="P34" s="212"/>
      <c r="Q34" s="212"/>
      <c r="R34" s="212"/>
      <c r="S34" s="212"/>
      <c r="T34" s="212"/>
      <c r="U34" s="212"/>
      <c r="V34" s="212"/>
      <c r="W34" s="212"/>
      <c r="X34" s="212"/>
      <c r="Y34" s="212"/>
      <c r="Z34" s="212"/>
      <c r="AA34" s="212"/>
      <c r="AB34" s="212"/>
      <c r="AC34" s="212"/>
      <c r="AD34" s="212"/>
      <c r="AE34" s="212" t="s">
        <v>196</v>
      </c>
      <c r="AF34" s="212"/>
      <c r="AG34" s="212"/>
      <c r="AH34" s="212"/>
      <c r="AI34" s="212"/>
      <c r="AJ34" s="212"/>
      <c r="AK34" s="212"/>
      <c r="AL34" s="212"/>
      <c r="AM34" s="212">
        <v>21</v>
      </c>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46"/>
      <c r="B35" s="226"/>
      <c r="C35" s="269" t="s">
        <v>260</v>
      </c>
      <c r="D35" s="261"/>
      <c r="E35" s="265">
        <v>4</v>
      </c>
      <c r="F35" s="233"/>
      <c r="G35" s="233"/>
      <c r="H35" s="234"/>
      <c r="I35" s="248"/>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46"/>
      <c r="B36" s="226"/>
      <c r="C36" s="269" t="s">
        <v>261</v>
      </c>
      <c r="D36" s="261"/>
      <c r="E36" s="265">
        <v>2</v>
      </c>
      <c r="F36" s="233"/>
      <c r="G36" s="233"/>
      <c r="H36" s="234"/>
      <c r="I36" s="248"/>
      <c r="J36" s="212"/>
      <c r="K36" s="212"/>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46"/>
      <c r="B37" s="226"/>
      <c r="C37" s="348"/>
      <c r="D37" s="349"/>
      <c r="E37" s="350"/>
      <c r="F37" s="351"/>
      <c r="G37" s="352"/>
      <c r="H37" s="234"/>
      <c r="I37" s="248"/>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x14ac:dyDescent="0.2">
      <c r="A38" s="244" t="s">
        <v>190</v>
      </c>
      <c r="B38" s="224" t="s">
        <v>130</v>
      </c>
      <c r="C38" s="236" t="s">
        <v>131</v>
      </c>
      <c r="D38" s="227"/>
      <c r="E38" s="229"/>
      <c r="F38" s="353">
        <f>SUM(G39:G252)</f>
        <v>0</v>
      </c>
      <c r="G38" s="354"/>
      <c r="H38" s="231"/>
      <c r="I38" s="247"/>
      <c r="AE38" t="s">
        <v>191</v>
      </c>
    </row>
    <row r="39" spans="1:60" outlineLevel="1" x14ac:dyDescent="0.2">
      <c r="A39" s="246"/>
      <c r="B39" s="356" t="s">
        <v>262</v>
      </c>
      <c r="C39" s="357"/>
      <c r="D39" s="358"/>
      <c r="E39" s="359"/>
      <c r="F39" s="360"/>
      <c r="G39" s="361"/>
      <c r="H39" s="234"/>
      <c r="I39" s="248"/>
      <c r="J39" s="212"/>
      <c r="K39" s="212"/>
      <c r="L39" s="212"/>
      <c r="M39" s="212"/>
      <c r="N39" s="212"/>
      <c r="O39" s="212"/>
      <c r="P39" s="212"/>
      <c r="Q39" s="212"/>
      <c r="R39" s="212"/>
      <c r="S39" s="212"/>
      <c r="T39" s="212"/>
      <c r="U39" s="212"/>
      <c r="V39" s="212"/>
      <c r="W39" s="212"/>
      <c r="X39" s="212"/>
      <c r="Y39" s="212"/>
      <c r="Z39" s="212"/>
      <c r="AA39" s="212"/>
      <c r="AB39" s="212"/>
      <c r="AC39" s="212">
        <v>0</v>
      </c>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46"/>
      <c r="B40" s="362" t="s">
        <v>263</v>
      </c>
      <c r="C40" s="363"/>
      <c r="D40" s="364"/>
      <c r="E40" s="365"/>
      <c r="F40" s="366"/>
      <c r="G40" s="367"/>
      <c r="H40" s="234"/>
      <c r="I40" s="248"/>
      <c r="J40" s="212"/>
      <c r="K40" s="212"/>
      <c r="L40" s="212"/>
      <c r="M40" s="212"/>
      <c r="N40" s="212"/>
      <c r="O40" s="212"/>
      <c r="P40" s="212"/>
      <c r="Q40" s="212"/>
      <c r="R40" s="212"/>
      <c r="S40" s="212"/>
      <c r="T40" s="212"/>
      <c r="U40" s="212"/>
      <c r="V40" s="212"/>
      <c r="W40" s="212"/>
      <c r="X40" s="212"/>
      <c r="Y40" s="212"/>
      <c r="Z40" s="212"/>
      <c r="AA40" s="212"/>
      <c r="AB40" s="212"/>
      <c r="AC40" s="212"/>
      <c r="AD40" s="212"/>
      <c r="AE40" s="212" t="s">
        <v>252</v>
      </c>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45">
        <v>6</v>
      </c>
      <c r="B41" s="225" t="s">
        <v>264</v>
      </c>
      <c r="C41" s="237" t="s">
        <v>265</v>
      </c>
      <c r="D41" s="228" t="s">
        <v>236</v>
      </c>
      <c r="E41" s="230">
        <v>53.997100000000003</v>
      </c>
      <c r="F41" s="232"/>
      <c r="G41" s="233">
        <f>ROUND(E41*F41,2)</f>
        <v>0</v>
      </c>
      <c r="H41" s="234" t="s">
        <v>237</v>
      </c>
      <c r="I41" s="248" t="s">
        <v>195</v>
      </c>
      <c r="J41" s="212"/>
      <c r="K41" s="212"/>
      <c r="L41" s="212"/>
      <c r="M41" s="212"/>
      <c r="N41" s="212"/>
      <c r="O41" s="212"/>
      <c r="P41" s="212"/>
      <c r="Q41" s="212"/>
      <c r="R41" s="212"/>
      <c r="S41" s="212"/>
      <c r="T41" s="212"/>
      <c r="U41" s="212"/>
      <c r="V41" s="212"/>
      <c r="W41" s="212"/>
      <c r="X41" s="212"/>
      <c r="Y41" s="212"/>
      <c r="Z41" s="212"/>
      <c r="AA41" s="212"/>
      <c r="AB41" s="212"/>
      <c r="AC41" s="212"/>
      <c r="AD41" s="212"/>
      <c r="AE41" s="212" t="s">
        <v>196</v>
      </c>
      <c r="AF41" s="212"/>
      <c r="AG41" s="212"/>
      <c r="AH41" s="212"/>
      <c r="AI41" s="212"/>
      <c r="AJ41" s="212"/>
      <c r="AK41" s="212"/>
      <c r="AL41" s="212"/>
      <c r="AM41" s="212">
        <v>21</v>
      </c>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46"/>
      <c r="B42" s="226"/>
      <c r="C42" s="330" t="s">
        <v>266</v>
      </c>
      <c r="D42" s="331"/>
      <c r="E42" s="332"/>
      <c r="F42" s="333"/>
      <c r="G42" s="334"/>
      <c r="H42" s="234"/>
      <c r="I42" s="248"/>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7" t="str">
        <f>C42</f>
        <v>Včetně pomocného lešení.</v>
      </c>
      <c r="BB42" s="212"/>
      <c r="BC42" s="212"/>
      <c r="BD42" s="212"/>
      <c r="BE42" s="212"/>
      <c r="BF42" s="212"/>
      <c r="BG42" s="212"/>
      <c r="BH42" s="212"/>
    </row>
    <row r="43" spans="1:60" outlineLevel="1" x14ac:dyDescent="0.2">
      <c r="A43" s="246"/>
      <c r="B43" s="226"/>
      <c r="C43" s="269" t="s">
        <v>267</v>
      </c>
      <c r="D43" s="261"/>
      <c r="E43" s="265">
        <v>15.615</v>
      </c>
      <c r="F43" s="233"/>
      <c r="G43" s="233"/>
      <c r="H43" s="234"/>
      <c r="I43" s="248"/>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46"/>
      <c r="B44" s="226"/>
      <c r="C44" s="269" t="s">
        <v>268</v>
      </c>
      <c r="D44" s="261"/>
      <c r="E44" s="265">
        <v>4.0921000000000003</v>
      </c>
      <c r="F44" s="233"/>
      <c r="G44" s="233"/>
      <c r="H44" s="234"/>
      <c r="I44" s="248"/>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
      <c r="A45" s="246"/>
      <c r="B45" s="226"/>
      <c r="C45" s="270" t="s">
        <v>269</v>
      </c>
      <c r="D45" s="262"/>
      <c r="E45" s="266">
        <v>19.707100000000001</v>
      </c>
      <c r="F45" s="233"/>
      <c r="G45" s="233"/>
      <c r="H45" s="234"/>
      <c r="I45" s="248"/>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46"/>
      <c r="B46" s="226"/>
      <c r="C46" s="269" t="s">
        <v>270</v>
      </c>
      <c r="D46" s="261"/>
      <c r="E46" s="265">
        <v>8.5749999999999993</v>
      </c>
      <c r="F46" s="233"/>
      <c r="G46" s="233"/>
      <c r="H46" s="234"/>
      <c r="I46" s="248"/>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
      <c r="A47" s="246"/>
      <c r="B47" s="226"/>
      <c r="C47" s="270" t="s">
        <v>269</v>
      </c>
      <c r="D47" s="262"/>
      <c r="E47" s="266">
        <v>8.5749999999999993</v>
      </c>
      <c r="F47" s="233"/>
      <c r="G47" s="233"/>
      <c r="H47" s="234"/>
      <c r="I47" s="248"/>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
      <c r="A48" s="246"/>
      <c r="B48" s="226"/>
      <c r="C48" s="269" t="s">
        <v>271</v>
      </c>
      <c r="D48" s="261"/>
      <c r="E48" s="265">
        <v>15.77</v>
      </c>
      <c r="F48" s="233"/>
      <c r="G48" s="233"/>
      <c r="H48" s="234"/>
      <c r="I48" s="248"/>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46"/>
      <c r="B49" s="226"/>
      <c r="C49" s="270" t="s">
        <v>269</v>
      </c>
      <c r="D49" s="262"/>
      <c r="E49" s="266">
        <v>15.77</v>
      </c>
      <c r="F49" s="233"/>
      <c r="G49" s="233"/>
      <c r="H49" s="234"/>
      <c r="I49" s="248"/>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46"/>
      <c r="B50" s="226"/>
      <c r="C50" s="269" t="s">
        <v>272</v>
      </c>
      <c r="D50" s="261"/>
      <c r="E50" s="265">
        <v>9.9450000000000003</v>
      </c>
      <c r="F50" s="233"/>
      <c r="G50" s="233"/>
      <c r="H50" s="234"/>
      <c r="I50" s="248"/>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
      <c r="A51" s="246"/>
      <c r="B51" s="226"/>
      <c r="C51" s="270" t="s">
        <v>269</v>
      </c>
      <c r="D51" s="262"/>
      <c r="E51" s="266">
        <v>9.9450000000000003</v>
      </c>
      <c r="F51" s="233"/>
      <c r="G51" s="233"/>
      <c r="H51" s="234"/>
      <c r="I51" s="248"/>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46"/>
      <c r="B52" s="226"/>
      <c r="C52" s="348"/>
      <c r="D52" s="349"/>
      <c r="E52" s="350"/>
      <c r="F52" s="351"/>
      <c r="G52" s="352"/>
      <c r="H52" s="234"/>
      <c r="I52" s="248"/>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
      <c r="A53" s="246"/>
      <c r="B53" s="362" t="s">
        <v>273</v>
      </c>
      <c r="C53" s="363"/>
      <c r="D53" s="364"/>
      <c r="E53" s="365"/>
      <c r="F53" s="366"/>
      <c r="G53" s="367"/>
      <c r="H53" s="234"/>
      <c r="I53" s="248"/>
      <c r="J53" s="212"/>
      <c r="K53" s="212"/>
      <c r="L53" s="212"/>
      <c r="M53" s="212"/>
      <c r="N53" s="212"/>
      <c r="O53" s="212"/>
      <c r="P53" s="212"/>
      <c r="Q53" s="212"/>
      <c r="R53" s="212"/>
      <c r="S53" s="212"/>
      <c r="T53" s="212"/>
      <c r="U53" s="212"/>
      <c r="V53" s="212"/>
      <c r="W53" s="212"/>
      <c r="X53" s="212"/>
      <c r="Y53" s="212"/>
      <c r="Z53" s="212"/>
      <c r="AA53" s="212"/>
      <c r="AB53" s="212"/>
      <c r="AC53" s="212">
        <v>1</v>
      </c>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45">
        <v>7</v>
      </c>
      <c r="B54" s="225" t="s">
        <v>274</v>
      </c>
      <c r="C54" s="237" t="s">
        <v>275</v>
      </c>
      <c r="D54" s="228" t="s">
        <v>236</v>
      </c>
      <c r="E54" s="230">
        <v>53.997100000000003</v>
      </c>
      <c r="F54" s="232"/>
      <c r="G54" s="233">
        <f>ROUND(E54*F54,2)</f>
        <v>0</v>
      </c>
      <c r="H54" s="234" t="s">
        <v>237</v>
      </c>
      <c r="I54" s="248" t="s">
        <v>195</v>
      </c>
      <c r="J54" s="212"/>
      <c r="K54" s="212"/>
      <c r="L54" s="212"/>
      <c r="M54" s="212"/>
      <c r="N54" s="212"/>
      <c r="O54" s="212"/>
      <c r="P54" s="212"/>
      <c r="Q54" s="212"/>
      <c r="R54" s="212"/>
      <c r="S54" s="212"/>
      <c r="T54" s="212"/>
      <c r="U54" s="212"/>
      <c r="V54" s="212"/>
      <c r="W54" s="212"/>
      <c r="X54" s="212"/>
      <c r="Y54" s="212"/>
      <c r="Z54" s="212"/>
      <c r="AA54" s="212"/>
      <c r="AB54" s="212"/>
      <c r="AC54" s="212"/>
      <c r="AD54" s="212"/>
      <c r="AE54" s="212" t="s">
        <v>196</v>
      </c>
      <c r="AF54" s="212"/>
      <c r="AG54" s="212"/>
      <c r="AH54" s="212"/>
      <c r="AI54" s="212"/>
      <c r="AJ54" s="212"/>
      <c r="AK54" s="212"/>
      <c r="AL54" s="212"/>
      <c r="AM54" s="212">
        <v>21</v>
      </c>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46"/>
      <c r="B55" s="226"/>
      <c r="C55" s="269" t="s">
        <v>276</v>
      </c>
      <c r="D55" s="261"/>
      <c r="E55" s="265">
        <v>53.997100000000003</v>
      </c>
      <c r="F55" s="233"/>
      <c r="G55" s="233"/>
      <c r="H55" s="234"/>
      <c r="I55" s="248"/>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
      <c r="A56" s="246"/>
      <c r="B56" s="226"/>
      <c r="C56" s="348"/>
      <c r="D56" s="349"/>
      <c r="E56" s="350"/>
      <c r="F56" s="351"/>
      <c r="G56" s="352"/>
      <c r="H56" s="234"/>
      <c r="I56" s="248"/>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
      <c r="A57" s="246"/>
      <c r="B57" s="362" t="s">
        <v>277</v>
      </c>
      <c r="C57" s="363"/>
      <c r="D57" s="364"/>
      <c r="E57" s="365"/>
      <c r="F57" s="366"/>
      <c r="G57" s="367"/>
      <c r="H57" s="234"/>
      <c r="I57" s="248"/>
      <c r="J57" s="212"/>
      <c r="K57" s="212"/>
      <c r="L57" s="212"/>
      <c r="M57" s="212"/>
      <c r="N57" s="212"/>
      <c r="O57" s="212"/>
      <c r="P57" s="212"/>
      <c r="Q57" s="212"/>
      <c r="R57" s="212"/>
      <c r="S57" s="212"/>
      <c r="T57" s="212"/>
      <c r="U57" s="212"/>
      <c r="V57" s="212"/>
      <c r="W57" s="212"/>
      <c r="X57" s="212"/>
      <c r="Y57" s="212"/>
      <c r="Z57" s="212"/>
      <c r="AA57" s="212"/>
      <c r="AB57" s="212"/>
      <c r="AC57" s="212">
        <v>0</v>
      </c>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
      <c r="A58" s="246"/>
      <c r="B58" s="362" t="s">
        <v>263</v>
      </c>
      <c r="C58" s="363"/>
      <c r="D58" s="364"/>
      <c r="E58" s="365"/>
      <c r="F58" s="366"/>
      <c r="G58" s="367"/>
      <c r="H58" s="234"/>
      <c r="I58" s="248"/>
      <c r="J58" s="212"/>
      <c r="K58" s="212"/>
      <c r="L58" s="212"/>
      <c r="M58" s="212"/>
      <c r="N58" s="212"/>
      <c r="O58" s="212"/>
      <c r="P58" s="212"/>
      <c r="Q58" s="212"/>
      <c r="R58" s="212"/>
      <c r="S58" s="212"/>
      <c r="T58" s="212"/>
      <c r="U58" s="212"/>
      <c r="V58" s="212"/>
      <c r="W58" s="212"/>
      <c r="X58" s="212"/>
      <c r="Y58" s="212"/>
      <c r="Z58" s="212"/>
      <c r="AA58" s="212"/>
      <c r="AB58" s="212"/>
      <c r="AC58" s="212"/>
      <c r="AD58" s="212"/>
      <c r="AE58" s="212" t="s">
        <v>252</v>
      </c>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45">
        <v>8</v>
      </c>
      <c r="B59" s="225" t="s">
        <v>278</v>
      </c>
      <c r="C59" s="237" t="s">
        <v>279</v>
      </c>
      <c r="D59" s="228" t="s">
        <v>236</v>
      </c>
      <c r="E59" s="230">
        <v>1000.07</v>
      </c>
      <c r="F59" s="232"/>
      <c r="G59" s="233">
        <f>ROUND(E59*F59,2)</f>
        <v>0</v>
      </c>
      <c r="H59" s="234" t="s">
        <v>237</v>
      </c>
      <c r="I59" s="248" t="s">
        <v>195</v>
      </c>
      <c r="J59" s="212"/>
      <c r="K59" s="212"/>
      <c r="L59" s="212"/>
      <c r="M59" s="212"/>
      <c r="N59" s="212"/>
      <c r="O59" s="212"/>
      <c r="P59" s="212"/>
      <c r="Q59" s="212"/>
      <c r="R59" s="212"/>
      <c r="S59" s="212"/>
      <c r="T59" s="212"/>
      <c r="U59" s="212"/>
      <c r="V59" s="212"/>
      <c r="W59" s="212"/>
      <c r="X59" s="212"/>
      <c r="Y59" s="212"/>
      <c r="Z59" s="212"/>
      <c r="AA59" s="212"/>
      <c r="AB59" s="212"/>
      <c r="AC59" s="212"/>
      <c r="AD59" s="212"/>
      <c r="AE59" s="212" t="s">
        <v>196</v>
      </c>
      <c r="AF59" s="212"/>
      <c r="AG59" s="212"/>
      <c r="AH59" s="212"/>
      <c r="AI59" s="212"/>
      <c r="AJ59" s="212"/>
      <c r="AK59" s="212"/>
      <c r="AL59" s="212"/>
      <c r="AM59" s="212">
        <v>21</v>
      </c>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
      <c r="A60" s="246"/>
      <c r="B60" s="226"/>
      <c r="C60" s="269" t="s">
        <v>280</v>
      </c>
      <c r="D60" s="261"/>
      <c r="E60" s="265">
        <v>7.14</v>
      </c>
      <c r="F60" s="233"/>
      <c r="G60" s="233"/>
      <c r="H60" s="234"/>
      <c r="I60" s="248"/>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46"/>
      <c r="B61" s="226"/>
      <c r="C61" s="269" t="s">
        <v>281</v>
      </c>
      <c r="D61" s="261"/>
      <c r="E61" s="265">
        <v>89.04</v>
      </c>
      <c r="F61" s="233"/>
      <c r="G61" s="233"/>
      <c r="H61" s="234"/>
      <c r="I61" s="248"/>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46"/>
      <c r="B62" s="226"/>
      <c r="C62" s="269" t="s">
        <v>282</v>
      </c>
      <c r="D62" s="261"/>
      <c r="E62" s="265">
        <v>704.5</v>
      </c>
      <c r="F62" s="233"/>
      <c r="G62" s="233"/>
      <c r="H62" s="234"/>
      <c r="I62" s="248"/>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46"/>
      <c r="B63" s="226"/>
      <c r="C63" s="269" t="s">
        <v>283</v>
      </c>
      <c r="D63" s="261"/>
      <c r="E63" s="265">
        <v>116.12</v>
      </c>
      <c r="F63" s="233"/>
      <c r="G63" s="233"/>
      <c r="H63" s="234"/>
      <c r="I63" s="248"/>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
      <c r="A64" s="246"/>
      <c r="B64" s="226"/>
      <c r="C64" s="269" t="s">
        <v>284</v>
      </c>
      <c r="D64" s="261"/>
      <c r="E64" s="265">
        <v>83.27</v>
      </c>
      <c r="F64" s="233"/>
      <c r="G64" s="233"/>
      <c r="H64" s="234"/>
      <c r="I64" s="248"/>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46"/>
      <c r="B65" s="226"/>
      <c r="C65" s="348"/>
      <c r="D65" s="349"/>
      <c r="E65" s="350"/>
      <c r="F65" s="351"/>
      <c r="G65" s="352"/>
      <c r="H65" s="234"/>
      <c r="I65" s="248"/>
      <c r="J65" s="212"/>
      <c r="K65" s="212"/>
      <c r="L65" s="212"/>
      <c r="M65" s="212"/>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45">
        <v>9</v>
      </c>
      <c r="B66" s="225" t="s">
        <v>285</v>
      </c>
      <c r="C66" s="237" t="s">
        <v>286</v>
      </c>
      <c r="D66" s="228" t="s">
        <v>236</v>
      </c>
      <c r="E66" s="230">
        <v>940.74924999999996</v>
      </c>
      <c r="F66" s="232"/>
      <c r="G66" s="233">
        <f>ROUND(E66*F66,2)</f>
        <v>0</v>
      </c>
      <c r="H66" s="234" t="s">
        <v>237</v>
      </c>
      <c r="I66" s="248" t="s">
        <v>195</v>
      </c>
      <c r="J66" s="212"/>
      <c r="K66" s="212"/>
      <c r="L66" s="212"/>
      <c r="M66" s="212"/>
      <c r="N66" s="212"/>
      <c r="O66" s="212"/>
      <c r="P66" s="212"/>
      <c r="Q66" s="212"/>
      <c r="R66" s="212"/>
      <c r="S66" s="212"/>
      <c r="T66" s="212"/>
      <c r="U66" s="212"/>
      <c r="V66" s="212"/>
      <c r="W66" s="212"/>
      <c r="X66" s="212"/>
      <c r="Y66" s="212"/>
      <c r="Z66" s="212"/>
      <c r="AA66" s="212"/>
      <c r="AB66" s="212"/>
      <c r="AC66" s="212"/>
      <c r="AD66" s="212"/>
      <c r="AE66" s="212" t="s">
        <v>196</v>
      </c>
      <c r="AF66" s="212"/>
      <c r="AG66" s="212"/>
      <c r="AH66" s="212"/>
      <c r="AI66" s="212"/>
      <c r="AJ66" s="212"/>
      <c r="AK66" s="212"/>
      <c r="AL66" s="212"/>
      <c r="AM66" s="212">
        <v>21</v>
      </c>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46"/>
      <c r="B67" s="226"/>
      <c r="C67" s="269" t="s">
        <v>287</v>
      </c>
      <c r="D67" s="261"/>
      <c r="E67" s="265">
        <v>295.33339999999998</v>
      </c>
      <c r="F67" s="233"/>
      <c r="G67" s="233"/>
      <c r="H67" s="234"/>
      <c r="I67" s="248"/>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
      <c r="A68" s="246"/>
      <c r="B68" s="226"/>
      <c r="C68" s="269" t="s">
        <v>288</v>
      </c>
      <c r="D68" s="261"/>
      <c r="E68" s="265">
        <v>15.615</v>
      </c>
      <c r="F68" s="233"/>
      <c r="G68" s="233"/>
      <c r="H68" s="234"/>
      <c r="I68" s="248"/>
      <c r="J68" s="212"/>
      <c r="K68" s="212"/>
      <c r="L68" s="212"/>
      <c r="M68" s="212"/>
      <c r="N68" s="212"/>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
      <c r="A69" s="246"/>
      <c r="B69" s="226"/>
      <c r="C69" s="269" t="s">
        <v>289</v>
      </c>
      <c r="D69" s="261"/>
      <c r="E69" s="265">
        <v>7.14</v>
      </c>
      <c r="F69" s="233"/>
      <c r="G69" s="233"/>
      <c r="H69" s="234"/>
      <c r="I69" s="248"/>
      <c r="J69" s="212"/>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46"/>
      <c r="B70" s="226"/>
      <c r="C70" s="269" t="s">
        <v>268</v>
      </c>
      <c r="D70" s="261"/>
      <c r="E70" s="265">
        <v>4.0921000000000003</v>
      </c>
      <c r="F70" s="233"/>
      <c r="G70" s="233"/>
      <c r="H70" s="234"/>
      <c r="I70" s="248"/>
      <c r="J70" s="212"/>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46"/>
      <c r="B71" s="226"/>
      <c r="C71" s="269" t="s">
        <v>290</v>
      </c>
      <c r="D71" s="261"/>
      <c r="E71" s="265">
        <v>12.6</v>
      </c>
      <c r="F71" s="233"/>
      <c r="G71" s="233"/>
      <c r="H71" s="234"/>
      <c r="I71" s="248"/>
      <c r="J71" s="212"/>
      <c r="K71" s="212"/>
      <c r="L71" s="212"/>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ht="33.75" outlineLevel="1" x14ac:dyDescent="0.2">
      <c r="A72" s="246"/>
      <c r="B72" s="226"/>
      <c r="C72" s="269" t="s">
        <v>291</v>
      </c>
      <c r="D72" s="261"/>
      <c r="E72" s="265">
        <v>-28.5961</v>
      </c>
      <c r="F72" s="233"/>
      <c r="G72" s="233"/>
      <c r="H72" s="234"/>
      <c r="I72" s="248"/>
      <c r="J72" s="212"/>
      <c r="K72" s="212"/>
      <c r="L72" s="212"/>
      <c r="M72" s="212"/>
      <c r="N72" s="212"/>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46"/>
      <c r="B73" s="226"/>
      <c r="C73" s="269" t="s">
        <v>292</v>
      </c>
      <c r="D73" s="261"/>
      <c r="E73" s="265">
        <v>-27.139199999999999</v>
      </c>
      <c r="F73" s="233"/>
      <c r="G73" s="233"/>
      <c r="H73" s="234"/>
      <c r="I73" s="248"/>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ht="22.5" outlineLevel="1" x14ac:dyDescent="0.2">
      <c r="A74" s="246"/>
      <c r="B74" s="226"/>
      <c r="C74" s="269" t="s">
        <v>293</v>
      </c>
      <c r="D74" s="261"/>
      <c r="E74" s="265">
        <v>6.6459999999999999</v>
      </c>
      <c r="F74" s="233"/>
      <c r="G74" s="233"/>
      <c r="H74" s="234"/>
      <c r="I74" s="248"/>
      <c r="J74" s="212"/>
      <c r="K74" s="212"/>
      <c r="L74" s="212"/>
      <c r="M74" s="212"/>
      <c r="N74" s="212"/>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
      <c r="A75" s="246"/>
      <c r="B75" s="226"/>
      <c r="C75" s="269" t="s">
        <v>294</v>
      </c>
      <c r="D75" s="261"/>
      <c r="E75" s="265">
        <v>8.7680000000000007</v>
      </c>
      <c r="F75" s="233"/>
      <c r="G75" s="233"/>
      <c r="H75" s="234"/>
      <c r="I75" s="248"/>
      <c r="J75" s="212"/>
      <c r="K75" s="212"/>
      <c r="L75" s="212"/>
      <c r="M75" s="212"/>
      <c r="N75" s="212"/>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46"/>
      <c r="B76" s="226"/>
      <c r="C76" s="269" t="s">
        <v>295</v>
      </c>
      <c r="D76" s="261"/>
      <c r="E76" s="265">
        <v>7.6760000000000002</v>
      </c>
      <c r="F76" s="233"/>
      <c r="G76" s="233"/>
      <c r="H76" s="234"/>
      <c r="I76" s="248"/>
      <c r="J76" s="212"/>
      <c r="K76" s="212"/>
      <c r="L76" s="212"/>
      <c r="M76" s="212"/>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
      <c r="A77" s="246"/>
      <c r="B77" s="226"/>
      <c r="C77" s="269" t="s">
        <v>296</v>
      </c>
      <c r="D77" s="261"/>
      <c r="E77" s="265">
        <v>4.1219999999999999</v>
      </c>
      <c r="F77" s="233"/>
      <c r="G77" s="233"/>
      <c r="H77" s="234"/>
      <c r="I77" s="248"/>
      <c r="J77" s="212"/>
      <c r="K77" s="212"/>
      <c r="L77" s="212"/>
      <c r="M77" s="212"/>
      <c r="N77" s="212"/>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
      <c r="A78" s="246"/>
      <c r="B78" s="226"/>
      <c r="C78" s="270" t="s">
        <v>269</v>
      </c>
      <c r="D78" s="262"/>
      <c r="E78" s="266">
        <v>306.25720000000001</v>
      </c>
      <c r="F78" s="233"/>
      <c r="G78" s="233"/>
      <c r="H78" s="234"/>
      <c r="I78" s="248"/>
      <c r="J78" s="212"/>
      <c r="K78" s="212"/>
      <c r="L78" s="212"/>
      <c r="M78" s="212"/>
      <c r="N78" s="212"/>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46"/>
      <c r="B79" s="226"/>
      <c r="C79" s="269" t="s">
        <v>297</v>
      </c>
      <c r="D79" s="261"/>
      <c r="E79" s="265">
        <v>187.036</v>
      </c>
      <c r="F79" s="233"/>
      <c r="G79" s="233"/>
      <c r="H79" s="234"/>
      <c r="I79" s="248"/>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46"/>
      <c r="B80" s="226"/>
      <c r="C80" s="269" t="s">
        <v>298</v>
      </c>
      <c r="D80" s="261"/>
      <c r="E80" s="265">
        <v>8.5749999999999993</v>
      </c>
      <c r="F80" s="233"/>
      <c r="G80" s="233"/>
      <c r="H80" s="234"/>
      <c r="I80" s="248"/>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46"/>
      <c r="B81" s="226"/>
      <c r="C81" s="269" t="s">
        <v>299</v>
      </c>
      <c r="D81" s="261"/>
      <c r="E81" s="265">
        <v>-34.71</v>
      </c>
      <c r="F81" s="233"/>
      <c r="G81" s="233"/>
      <c r="H81" s="234"/>
      <c r="I81" s="248"/>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ht="22.5" outlineLevel="1" x14ac:dyDescent="0.2">
      <c r="A82" s="246"/>
      <c r="B82" s="226"/>
      <c r="C82" s="269" t="s">
        <v>300</v>
      </c>
      <c r="D82" s="261"/>
      <c r="E82" s="265">
        <v>11.138</v>
      </c>
      <c r="F82" s="233"/>
      <c r="G82" s="233"/>
      <c r="H82" s="234"/>
      <c r="I82" s="248"/>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
      <c r="A83" s="246"/>
      <c r="B83" s="226"/>
      <c r="C83" s="269" t="s">
        <v>301</v>
      </c>
      <c r="D83" s="261"/>
      <c r="E83" s="265">
        <v>20.64</v>
      </c>
      <c r="F83" s="233"/>
      <c r="G83" s="233"/>
      <c r="H83" s="234"/>
      <c r="I83" s="248"/>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1" x14ac:dyDescent="0.2">
      <c r="A84" s="246"/>
      <c r="B84" s="226"/>
      <c r="C84" s="270" t="s">
        <v>269</v>
      </c>
      <c r="D84" s="262"/>
      <c r="E84" s="266">
        <v>192.679</v>
      </c>
      <c r="F84" s="233"/>
      <c r="G84" s="233"/>
      <c r="H84" s="234"/>
      <c r="I84" s="248"/>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
      <c r="A85" s="246"/>
      <c r="B85" s="226"/>
      <c r="C85" s="269" t="s">
        <v>302</v>
      </c>
      <c r="D85" s="261"/>
      <c r="E85" s="265">
        <v>314.04070000000002</v>
      </c>
      <c r="F85" s="233"/>
      <c r="G85" s="233"/>
      <c r="H85" s="234"/>
      <c r="I85" s="248"/>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
      <c r="A86" s="246"/>
      <c r="B86" s="226"/>
      <c r="C86" s="269" t="s">
        <v>303</v>
      </c>
      <c r="D86" s="261"/>
      <c r="E86" s="265">
        <v>15.77</v>
      </c>
      <c r="F86" s="233"/>
      <c r="G86" s="233"/>
      <c r="H86" s="234"/>
      <c r="I86" s="248"/>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46"/>
      <c r="B87" s="226"/>
      <c r="C87" s="269" t="s">
        <v>304</v>
      </c>
      <c r="D87" s="261"/>
      <c r="E87" s="265">
        <v>30.96</v>
      </c>
      <c r="F87" s="233"/>
      <c r="G87" s="233"/>
      <c r="H87" s="234"/>
      <c r="I87" s="248"/>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ht="22.5" outlineLevel="1" x14ac:dyDescent="0.2">
      <c r="A88" s="246"/>
      <c r="B88" s="226"/>
      <c r="C88" s="269" t="s">
        <v>305</v>
      </c>
      <c r="D88" s="261"/>
      <c r="E88" s="265">
        <v>-23.033300000000001</v>
      </c>
      <c r="F88" s="233"/>
      <c r="G88" s="233"/>
      <c r="H88" s="234"/>
      <c r="I88" s="248"/>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
      <c r="A89" s="246"/>
      <c r="B89" s="226"/>
      <c r="C89" s="269" t="s">
        <v>306</v>
      </c>
      <c r="D89" s="261"/>
      <c r="E89" s="265">
        <v>-7.8193000000000001</v>
      </c>
      <c r="F89" s="233"/>
      <c r="G89" s="233"/>
      <c r="H89" s="234"/>
      <c r="I89" s="248"/>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ht="22.5" outlineLevel="1" x14ac:dyDescent="0.2">
      <c r="A90" s="246"/>
      <c r="B90" s="226"/>
      <c r="C90" s="269" t="s">
        <v>307</v>
      </c>
      <c r="D90" s="261"/>
      <c r="E90" s="265">
        <v>9.1660000000000004</v>
      </c>
      <c r="F90" s="233"/>
      <c r="G90" s="233"/>
      <c r="H90" s="234"/>
      <c r="I90" s="248"/>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
      <c r="A91" s="246"/>
      <c r="B91" s="226"/>
      <c r="C91" s="269" t="s">
        <v>308</v>
      </c>
      <c r="D91" s="261"/>
      <c r="E91" s="265">
        <v>3.9590000000000001</v>
      </c>
      <c r="F91" s="233"/>
      <c r="G91" s="233"/>
      <c r="H91" s="234"/>
      <c r="I91" s="248"/>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46"/>
      <c r="B92" s="226"/>
      <c r="C92" s="269" t="s">
        <v>309</v>
      </c>
      <c r="D92" s="261"/>
      <c r="E92" s="265">
        <v>9.1370000000000005</v>
      </c>
      <c r="F92" s="233"/>
      <c r="G92" s="233"/>
      <c r="H92" s="234"/>
      <c r="I92" s="248"/>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
      <c r="A93" s="246"/>
      <c r="B93" s="226"/>
      <c r="C93" s="269" t="s">
        <v>296</v>
      </c>
      <c r="D93" s="261"/>
      <c r="E93" s="265">
        <v>4.1219999999999999</v>
      </c>
      <c r="F93" s="233"/>
      <c r="G93" s="233"/>
      <c r="H93" s="234"/>
      <c r="I93" s="248"/>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1" x14ac:dyDescent="0.2">
      <c r="A94" s="246"/>
      <c r="B94" s="226"/>
      <c r="C94" s="270" t="s">
        <v>269</v>
      </c>
      <c r="D94" s="262"/>
      <c r="E94" s="266">
        <v>356.3021</v>
      </c>
      <c r="F94" s="233"/>
      <c r="G94" s="233"/>
      <c r="H94" s="234"/>
      <c r="I94" s="248"/>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ht="22.5" outlineLevel="1" x14ac:dyDescent="0.2">
      <c r="A95" s="246"/>
      <c r="B95" s="226"/>
      <c r="C95" s="269" t="s">
        <v>310</v>
      </c>
      <c r="D95" s="261"/>
      <c r="E95" s="265">
        <v>192.40495000000001</v>
      </c>
      <c r="F95" s="233"/>
      <c r="G95" s="233"/>
      <c r="H95" s="234"/>
      <c r="I95" s="248"/>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
      <c r="A96" s="246"/>
      <c r="B96" s="226"/>
      <c r="C96" s="269" t="s">
        <v>311</v>
      </c>
      <c r="D96" s="261"/>
      <c r="E96" s="265">
        <v>9.9450000000000003</v>
      </c>
      <c r="F96" s="233"/>
      <c r="G96" s="233"/>
      <c r="H96" s="234"/>
      <c r="I96" s="248"/>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
      <c r="A97" s="246"/>
      <c r="B97" s="226"/>
      <c r="C97" s="269" t="s">
        <v>312</v>
      </c>
      <c r="D97" s="261"/>
      <c r="E97" s="265">
        <v>20.16</v>
      </c>
      <c r="F97" s="233"/>
      <c r="G97" s="233"/>
      <c r="H97" s="234"/>
      <c r="I97" s="248"/>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1" x14ac:dyDescent="0.2">
      <c r="A98" s="246"/>
      <c r="B98" s="226"/>
      <c r="C98" s="269" t="s">
        <v>313</v>
      </c>
      <c r="D98" s="261"/>
      <c r="E98" s="265">
        <v>-6.4909999999999997</v>
      </c>
      <c r="F98" s="233"/>
      <c r="G98" s="233"/>
      <c r="H98" s="234"/>
      <c r="I98" s="248"/>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
      <c r="A99" s="246"/>
      <c r="B99" s="226"/>
      <c r="C99" s="269" t="s">
        <v>314</v>
      </c>
      <c r="D99" s="261"/>
      <c r="E99" s="265">
        <v>3.052</v>
      </c>
      <c r="F99" s="233"/>
      <c r="G99" s="233"/>
      <c r="H99" s="234"/>
      <c r="I99" s="248"/>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1" x14ac:dyDescent="0.2">
      <c r="A100" s="246"/>
      <c r="B100" s="226"/>
      <c r="C100" s="270" t="s">
        <v>269</v>
      </c>
      <c r="D100" s="262"/>
      <c r="E100" s="266">
        <v>219.07095000000001</v>
      </c>
      <c r="F100" s="233"/>
      <c r="G100" s="233"/>
      <c r="H100" s="234"/>
      <c r="I100" s="248"/>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1" x14ac:dyDescent="0.2">
      <c r="A101" s="246"/>
      <c r="B101" s="226"/>
      <c r="C101" s="269" t="s">
        <v>315</v>
      </c>
      <c r="D101" s="261"/>
      <c r="E101" s="265">
        <v>-133.56</v>
      </c>
      <c r="F101" s="233"/>
      <c r="G101" s="233"/>
      <c r="H101" s="234"/>
      <c r="I101" s="248"/>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1" x14ac:dyDescent="0.2">
      <c r="A102" s="246"/>
      <c r="B102" s="226"/>
      <c r="C102" s="348"/>
      <c r="D102" s="349"/>
      <c r="E102" s="350"/>
      <c r="F102" s="351"/>
      <c r="G102" s="352"/>
      <c r="H102" s="234"/>
      <c r="I102" s="248"/>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1" x14ac:dyDescent="0.2">
      <c r="A103" s="245">
        <v>10</v>
      </c>
      <c r="B103" s="225" t="s">
        <v>316</v>
      </c>
      <c r="C103" s="237" t="s">
        <v>286</v>
      </c>
      <c r="D103" s="228" t="s">
        <v>236</v>
      </c>
      <c r="E103" s="230">
        <v>1000.07</v>
      </c>
      <c r="F103" s="232"/>
      <c r="G103" s="233">
        <f>ROUND(E103*F103,2)</f>
        <v>0</v>
      </c>
      <c r="H103" s="234" t="s">
        <v>237</v>
      </c>
      <c r="I103" s="248" t="s">
        <v>195</v>
      </c>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t="s">
        <v>196</v>
      </c>
      <c r="AF103" s="212"/>
      <c r="AG103" s="212"/>
      <c r="AH103" s="212"/>
      <c r="AI103" s="212"/>
      <c r="AJ103" s="212"/>
      <c r="AK103" s="212"/>
      <c r="AL103" s="212"/>
      <c r="AM103" s="212">
        <v>21</v>
      </c>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1" x14ac:dyDescent="0.2">
      <c r="A104" s="246"/>
      <c r="B104" s="226"/>
      <c r="C104" s="269" t="s">
        <v>317</v>
      </c>
      <c r="D104" s="261"/>
      <c r="E104" s="265">
        <v>1000.07</v>
      </c>
      <c r="F104" s="233"/>
      <c r="G104" s="233"/>
      <c r="H104" s="234"/>
      <c r="I104" s="248"/>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1" x14ac:dyDescent="0.2">
      <c r="A105" s="246"/>
      <c r="B105" s="226"/>
      <c r="C105" s="348"/>
      <c r="D105" s="349"/>
      <c r="E105" s="350"/>
      <c r="F105" s="351"/>
      <c r="G105" s="352"/>
      <c r="H105" s="234"/>
      <c r="I105" s="248"/>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1" x14ac:dyDescent="0.2">
      <c r="A106" s="246"/>
      <c r="B106" s="362" t="s">
        <v>318</v>
      </c>
      <c r="C106" s="363"/>
      <c r="D106" s="364"/>
      <c r="E106" s="365"/>
      <c r="F106" s="366"/>
      <c r="G106" s="367"/>
      <c r="H106" s="234"/>
      <c r="I106" s="248"/>
      <c r="J106" s="212"/>
      <c r="K106" s="212"/>
      <c r="L106" s="212"/>
      <c r="M106" s="212"/>
      <c r="N106" s="212"/>
      <c r="O106" s="212"/>
      <c r="P106" s="212"/>
      <c r="Q106" s="212"/>
      <c r="R106" s="212"/>
      <c r="S106" s="212"/>
      <c r="T106" s="212"/>
      <c r="U106" s="212"/>
      <c r="V106" s="212"/>
      <c r="W106" s="212"/>
      <c r="X106" s="212"/>
      <c r="Y106" s="212"/>
      <c r="Z106" s="212"/>
      <c r="AA106" s="212"/>
      <c r="AB106" s="212"/>
      <c r="AC106" s="212">
        <v>0</v>
      </c>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ht="22.5" outlineLevel="1" x14ac:dyDescent="0.2">
      <c r="A107" s="246"/>
      <c r="B107" s="362" t="s">
        <v>319</v>
      </c>
      <c r="C107" s="363"/>
      <c r="D107" s="364"/>
      <c r="E107" s="365"/>
      <c r="F107" s="366"/>
      <c r="G107" s="367"/>
      <c r="H107" s="234"/>
      <c r="I107" s="248"/>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t="s">
        <v>252</v>
      </c>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7" t="str">
        <f>B107</f>
        <v>s rámy a zárubněmi, zábradlí, předmětů oplechování apod., které se zřizují ještě před úpravami povrchu, před jejich znečištěním při úpravách povrchu nástřikem plastických (lepivých) maltovin</v>
      </c>
      <c r="BA107" s="212"/>
      <c r="BB107" s="212"/>
      <c r="BC107" s="212"/>
      <c r="BD107" s="212"/>
      <c r="BE107" s="212"/>
      <c r="BF107" s="212"/>
      <c r="BG107" s="212"/>
      <c r="BH107" s="212"/>
    </row>
    <row r="108" spans="1:60" outlineLevel="1" x14ac:dyDescent="0.2">
      <c r="A108" s="245">
        <v>11</v>
      </c>
      <c r="B108" s="225" t="s">
        <v>320</v>
      </c>
      <c r="C108" s="237" t="s">
        <v>321</v>
      </c>
      <c r="D108" s="228" t="s">
        <v>236</v>
      </c>
      <c r="E108" s="230">
        <v>138.1738</v>
      </c>
      <c r="F108" s="232"/>
      <c r="G108" s="233">
        <f>ROUND(E108*F108,2)</f>
        <v>0</v>
      </c>
      <c r="H108" s="234" t="s">
        <v>237</v>
      </c>
      <c r="I108" s="248" t="s">
        <v>195</v>
      </c>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t="s">
        <v>196</v>
      </c>
      <c r="AF108" s="212"/>
      <c r="AG108" s="212"/>
      <c r="AH108" s="212"/>
      <c r="AI108" s="212"/>
      <c r="AJ108" s="212"/>
      <c r="AK108" s="212"/>
      <c r="AL108" s="212"/>
      <c r="AM108" s="212">
        <v>21</v>
      </c>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1" x14ac:dyDescent="0.2">
      <c r="A109" s="246"/>
      <c r="B109" s="226"/>
      <c r="C109" s="269" t="s">
        <v>322</v>
      </c>
      <c r="D109" s="261"/>
      <c r="E109" s="265">
        <v>13.7334</v>
      </c>
      <c r="F109" s="233"/>
      <c r="G109" s="233"/>
      <c r="H109" s="234"/>
      <c r="I109" s="248"/>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ht="33.75" outlineLevel="1" x14ac:dyDescent="0.2">
      <c r="A110" s="246"/>
      <c r="B110" s="226"/>
      <c r="C110" s="269" t="s">
        <v>323</v>
      </c>
      <c r="D110" s="261"/>
      <c r="E110" s="265">
        <v>43.097099999999998</v>
      </c>
      <c r="F110" s="233"/>
      <c r="G110" s="233"/>
      <c r="H110" s="234"/>
      <c r="I110" s="248"/>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1" x14ac:dyDescent="0.2">
      <c r="A111" s="246"/>
      <c r="B111" s="226"/>
      <c r="C111" s="269" t="s">
        <v>324</v>
      </c>
      <c r="D111" s="261"/>
      <c r="E111" s="265">
        <v>22.573699999999999</v>
      </c>
      <c r="F111" s="233"/>
      <c r="G111" s="233"/>
      <c r="H111" s="234"/>
      <c r="I111" s="248"/>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1" x14ac:dyDescent="0.2">
      <c r="A112" s="246"/>
      <c r="B112" s="226"/>
      <c r="C112" s="269" t="s">
        <v>325</v>
      </c>
      <c r="D112" s="261"/>
      <c r="E112" s="265">
        <v>3.0072000000000001</v>
      </c>
      <c r="F112" s="233"/>
      <c r="G112" s="233"/>
      <c r="H112" s="234"/>
      <c r="I112" s="248"/>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1" x14ac:dyDescent="0.2">
      <c r="A113" s="246"/>
      <c r="B113" s="226"/>
      <c r="C113" s="269" t="s">
        <v>326</v>
      </c>
      <c r="D113" s="261"/>
      <c r="E113" s="265">
        <v>38.716900000000003</v>
      </c>
      <c r="F113" s="233"/>
      <c r="G113" s="233"/>
      <c r="H113" s="234"/>
      <c r="I113" s="248"/>
      <c r="J113" s="212"/>
      <c r="K113" s="212"/>
      <c r="L113" s="212"/>
      <c r="M113" s="212"/>
      <c r="N113" s="212"/>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1" x14ac:dyDescent="0.2">
      <c r="A114" s="246"/>
      <c r="B114" s="226"/>
      <c r="C114" s="269" t="s">
        <v>327</v>
      </c>
      <c r="D114" s="261"/>
      <c r="E114" s="265">
        <v>17.045500000000001</v>
      </c>
      <c r="F114" s="233"/>
      <c r="G114" s="233"/>
      <c r="H114" s="234"/>
      <c r="I114" s="248"/>
      <c r="J114" s="212"/>
      <c r="K114" s="212"/>
      <c r="L114" s="212"/>
      <c r="M114" s="212"/>
      <c r="N114" s="212"/>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1" x14ac:dyDescent="0.2">
      <c r="A115" s="246"/>
      <c r="B115" s="226"/>
      <c r="C115" s="348"/>
      <c r="D115" s="349"/>
      <c r="E115" s="350"/>
      <c r="F115" s="351"/>
      <c r="G115" s="352"/>
      <c r="H115" s="234"/>
      <c r="I115" s="248"/>
      <c r="J115" s="212"/>
      <c r="K115" s="212"/>
      <c r="L115" s="212"/>
      <c r="M115" s="212"/>
      <c r="N115" s="212"/>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1" x14ac:dyDescent="0.2">
      <c r="A116" s="246"/>
      <c r="B116" s="362" t="s">
        <v>328</v>
      </c>
      <c r="C116" s="363"/>
      <c r="D116" s="364"/>
      <c r="E116" s="365"/>
      <c r="F116" s="366"/>
      <c r="G116" s="367"/>
      <c r="H116" s="234"/>
      <c r="I116" s="248"/>
      <c r="J116" s="212"/>
      <c r="K116" s="212"/>
      <c r="L116" s="212"/>
      <c r="M116" s="212"/>
      <c r="N116" s="212"/>
      <c r="O116" s="212"/>
      <c r="P116" s="212"/>
      <c r="Q116" s="212"/>
      <c r="R116" s="212"/>
      <c r="S116" s="212"/>
      <c r="T116" s="212"/>
      <c r="U116" s="212"/>
      <c r="V116" s="212"/>
      <c r="W116" s="212"/>
      <c r="X116" s="212"/>
      <c r="Y116" s="212"/>
      <c r="Z116" s="212"/>
      <c r="AA116" s="212"/>
      <c r="AB116" s="212"/>
      <c r="AC116" s="212">
        <v>0</v>
      </c>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1" x14ac:dyDescent="0.2">
      <c r="A117" s="245">
        <v>12</v>
      </c>
      <c r="B117" s="225" t="s">
        <v>329</v>
      </c>
      <c r="C117" s="237" t="s">
        <v>330</v>
      </c>
      <c r="D117" s="228" t="s">
        <v>236</v>
      </c>
      <c r="E117" s="230">
        <v>53.997100000000003</v>
      </c>
      <c r="F117" s="232"/>
      <c r="G117" s="233">
        <f>ROUND(E117*F117,2)</f>
        <v>0</v>
      </c>
      <c r="H117" s="234" t="s">
        <v>237</v>
      </c>
      <c r="I117" s="248" t="s">
        <v>195</v>
      </c>
      <c r="J117" s="212"/>
      <c r="K117" s="212"/>
      <c r="L117" s="212"/>
      <c r="M117" s="212"/>
      <c r="N117" s="212"/>
      <c r="O117" s="212"/>
      <c r="P117" s="212"/>
      <c r="Q117" s="212"/>
      <c r="R117" s="212"/>
      <c r="S117" s="212"/>
      <c r="T117" s="212"/>
      <c r="U117" s="212"/>
      <c r="V117" s="212"/>
      <c r="W117" s="212"/>
      <c r="X117" s="212"/>
      <c r="Y117" s="212"/>
      <c r="Z117" s="212"/>
      <c r="AA117" s="212"/>
      <c r="AB117" s="212"/>
      <c r="AC117" s="212"/>
      <c r="AD117" s="212"/>
      <c r="AE117" s="212" t="s">
        <v>196</v>
      </c>
      <c r="AF117" s="212"/>
      <c r="AG117" s="212"/>
      <c r="AH117" s="212"/>
      <c r="AI117" s="212"/>
      <c r="AJ117" s="212"/>
      <c r="AK117" s="212"/>
      <c r="AL117" s="212"/>
      <c r="AM117" s="212">
        <v>21</v>
      </c>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1" x14ac:dyDescent="0.2">
      <c r="A118" s="246"/>
      <c r="B118" s="226"/>
      <c r="C118" s="269" t="s">
        <v>267</v>
      </c>
      <c r="D118" s="261"/>
      <c r="E118" s="265">
        <v>15.615</v>
      </c>
      <c r="F118" s="233"/>
      <c r="G118" s="233"/>
      <c r="H118" s="234"/>
      <c r="I118" s="248"/>
      <c r="J118" s="212"/>
      <c r="K118" s="212"/>
      <c r="L118" s="212"/>
      <c r="M118" s="212"/>
      <c r="N118" s="212"/>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1" x14ac:dyDescent="0.2">
      <c r="A119" s="246"/>
      <c r="B119" s="226"/>
      <c r="C119" s="269" t="s">
        <v>268</v>
      </c>
      <c r="D119" s="261"/>
      <c r="E119" s="265">
        <v>4.0921000000000003</v>
      </c>
      <c r="F119" s="233"/>
      <c r="G119" s="233"/>
      <c r="H119" s="234"/>
      <c r="I119" s="248"/>
      <c r="J119" s="212"/>
      <c r="K119" s="212"/>
      <c r="L119" s="212"/>
      <c r="M119" s="212"/>
      <c r="N119" s="212"/>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1" x14ac:dyDescent="0.2">
      <c r="A120" s="246"/>
      <c r="B120" s="226"/>
      <c r="C120" s="270" t="s">
        <v>269</v>
      </c>
      <c r="D120" s="262"/>
      <c r="E120" s="266">
        <v>19.707100000000001</v>
      </c>
      <c r="F120" s="233"/>
      <c r="G120" s="233"/>
      <c r="H120" s="234"/>
      <c r="I120" s="248"/>
      <c r="J120" s="212"/>
      <c r="K120" s="212"/>
      <c r="L120" s="212"/>
      <c r="M120" s="212"/>
      <c r="N120" s="212"/>
      <c r="O120" s="212"/>
      <c r="P120" s="212"/>
      <c r="Q120" s="212"/>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1" x14ac:dyDescent="0.2">
      <c r="A121" s="246"/>
      <c r="B121" s="226"/>
      <c r="C121" s="269" t="s">
        <v>270</v>
      </c>
      <c r="D121" s="261"/>
      <c r="E121" s="265">
        <v>8.5749999999999993</v>
      </c>
      <c r="F121" s="233"/>
      <c r="G121" s="233"/>
      <c r="H121" s="234"/>
      <c r="I121" s="248"/>
      <c r="J121" s="212"/>
      <c r="K121" s="212"/>
      <c r="L121" s="212"/>
      <c r="M121" s="212"/>
      <c r="N121" s="212"/>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1" x14ac:dyDescent="0.2">
      <c r="A122" s="246"/>
      <c r="B122" s="226"/>
      <c r="C122" s="270" t="s">
        <v>269</v>
      </c>
      <c r="D122" s="262"/>
      <c r="E122" s="266">
        <v>8.5749999999999993</v>
      </c>
      <c r="F122" s="233"/>
      <c r="G122" s="233"/>
      <c r="H122" s="234"/>
      <c r="I122" s="248"/>
      <c r="J122" s="212"/>
      <c r="K122" s="212"/>
      <c r="L122" s="212"/>
      <c r="M122" s="212"/>
      <c r="N122" s="212"/>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1" x14ac:dyDescent="0.2">
      <c r="A123" s="246"/>
      <c r="B123" s="226"/>
      <c r="C123" s="269" t="s">
        <v>271</v>
      </c>
      <c r="D123" s="261"/>
      <c r="E123" s="265">
        <v>15.77</v>
      </c>
      <c r="F123" s="233"/>
      <c r="G123" s="233"/>
      <c r="H123" s="234"/>
      <c r="I123" s="248"/>
      <c r="J123" s="212"/>
      <c r="K123" s="212"/>
      <c r="L123" s="212"/>
      <c r="M123" s="212"/>
      <c r="N123" s="212"/>
      <c r="O123" s="212"/>
      <c r="P123" s="212"/>
      <c r="Q123" s="212"/>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1" x14ac:dyDescent="0.2">
      <c r="A124" s="246"/>
      <c r="B124" s="226"/>
      <c r="C124" s="270" t="s">
        <v>269</v>
      </c>
      <c r="D124" s="262"/>
      <c r="E124" s="266">
        <v>15.77</v>
      </c>
      <c r="F124" s="233"/>
      <c r="G124" s="233"/>
      <c r="H124" s="234"/>
      <c r="I124" s="248"/>
      <c r="J124" s="212"/>
      <c r="K124" s="212"/>
      <c r="L124" s="212"/>
      <c r="M124" s="212"/>
      <c r="N124" s="212"/>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1" x14ac:dyDescent="0.2">
      <c r="A125" s="246"/>
      <c r="B125" s="226"/>
      <c r="C125" s="269" t="s">
        <v>272</v>
      </c>
      <c r="D125" s="261"/>
      <c r="E125" s="265">
        <v>9.9450000000000003</v>
      </c>
      <c r="F125" s="233"/>
      <c r="G125" s="233"/>
      <c r="H125" s="234"/>
      <c r="I125" s="248"/>
      <c r="J125" s="212"/>
      <c r="K125" s="212"/>
      <c r="L125" s="212"/>
      <c r="M125" s="212"/>
      <c r="N125" s="212"/>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1" x14ac:dyDescent="0.2">
      <c r="A126" s="246"/>
      <c r="B126" s="226"/>
      <c r="C126" s="270" t="s">
        <v>269</v>
      </c>
      <c r="D126" s="262"/>
      <c r="E126" s="266">
        <v>9.9450000000000003</v>
      </c>
      <c r="F126" s="233"/>
      <c r="G126" s="233"/>
      <c r="H126" s="234"/>
      <c r="I126" s="248"/>
      <c r="J126" s="212"/>
      <c r="K126" s="212"/>
      <c r="L126" s="212"/>
      <c r="M126" s="212"/>
      <c r="N126" s="212"/>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1" x14ac:dyDescent="0.2">
      <c r="A127" s="246"/>
      <c r="B127" s="226"/>
      <c r="C127" s="348"/>
      <c r="D127" s="349"/>
      <c r="E127" s="350"/>
      <c r="F127" s="351"/>
      <c r="G127" s="352"/>
      <c r="H127" s="234"/>
      <c r="I127" s="248"/>
      <c r="J127" s="212"/>
      <c r="K127" s="212"/>
      <c r="L127" s="212"/>
      <c r="M127" s="212"/>
      <c r="N127" s="212"/>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1" x14ac:dyDescent="0.2">
      <c r="A128" s="246"/>
      <c r="B128" s="362" t="s">
        <v>331</v>
      </c>
      <c r="C128" s="363"/>
      <c r="D128" s="364"/>
      <c r="E128" s="365"/>
      <c r="F128" s="366"/>
      <c r="G128" s="367"/>
      <c r="H128" s="234"/>
      <c r="I128" s="248"/>
      <c r="J128" s="212"/>
      <c r="K128" s="212"/>
      <c r="L128" s="212"/>
      <c r="M128" s="212"/>
      <c r="N128" s="212"/>
      <c r="O128" s="212"/>
      <c r="P128" s="212"/>
      <c r="Q128" s="212"/>
      <c r="R128" s="212"/>
      <c r="S128" s="212"/>
      <c r="T128" s="212"/>
      <c r="U128" s="212"/>
      <c r="V128" s="212"/>
      <c r="W128" s="212"/>
      <c r="X128" s="212"/>
      <c r="Y128" s="212"/>
      <c r="Z128" s="212"/>
      <c r="AA128" s="212"/>
      <c r="AB128" s="212"/>
      <c r="AC128" s="212">
        <v>0</v>
      </c>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ht="22.5" outlineLevel="1" x14ac:dyDescent="0.2">
      <c r="A129" s="246"/>
      <c r="B129" s="362" t="s">
        <v>332</v>
      </c>
      <c r="C129" s="363"/>
      <c r="D129" s="364"/>
      <c r="E129" s="365"/>
      <c r="F129" s="366"/>
      <c r="G129" s="367"/>
      <c r="H129" s="234"/>
      <c r="I129" s="248"/>
      <c r="J129" s="212"/>
      <c r="K129" s="212"/>
      <c r="L129" s="212"/>
      <c r="M129" s="212"/>
      <c r="N129" s="212"/>
      <c r="O129" s="212"/>
      <c r="P129" s="212"/>
      <c r="Q129" s="212"/>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7" t="str">
        <f>B129</f>
        <v>nanesení lepicího tmelu na izolační desky, nalepení desek, zajištění talířovými hmoždinkami (6 ks/m2), přebroušení desek, natažení stěrky, vtlačení výztužné tkaniny (1,15 m2/m2), přehlazení stěrky. Další vrstvy podle popisu položky.</v>
      </c>
      <c r="BA129" s="212"/>
      <c r="BB129" s="212"/>
      <c r="BC129" s="212"/>
      <c r="BD129" s="212"/>
      <c r="BE129" s="212"/>
      <c r="BF129" s="212"/>
      <c r="BG129" s="212"/>
      <c r="BH129" s="212"/>
    </row>
    <row r="130" spans="1:60" outlineLevel="1" x14ac:dyDescent="0.2">
      <c r="A130" s="246"/>
      <c r="B130" s="362" t="s">
        <v>333</v>
      </c>
      <c r="C130" s="363"/>
      <c r="D130" s="364"/>
      <c r="E130" s="365"/>
      <c r="F130" s="366"/>
      <c r="G130" s="367"/>
      <c r="H130" s="234"/>
      <c r="I130" s="248"/>
      <c r="J130" s="212"/>
      <c r="K130" s="212"/>
      <c r="L130" s="212"/>
      <c r="M130" s="212"/>
      <c r="N130" s="212"/>
      <c r="O130" s="212"/>
      <c r="P130" s="212"/>
      <c r="Q130" s="212"/>
      <c r="R130" s="212"/>
      <c r="S130" s="212"/>
      <c r="T130" s="212"/>
      <c r="U130" s="212"/>
      <c r="V130" s="212"/>
      <c r="W130" s="212"/>
      <c r="X130" s="212"/>
      <c r="Y130" s="212"/>
      <c r="Z130" s="212"/>
      <c r="AA130" s="212"/>
      <c r="AB130" s="212"/>
      <c r="AC130" s="212"/>
      <c r="AD130" s="212"/>
      <c r="AE130" s="212" t="s">
        <v>252</v>
      </c>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ht="22.5" outlineLevel="1" x14ac:dyDescent="0.2">
      <c r="A131" s="245">
        <v>13</v>
      </c>
      <c r="B131" s="225" t="s">
        <v>334</v>
      </c>
      <c r="C131" s="237" t="s">
        <v>335</v>
      </c>
      <c r="D131" s="228" t="s">
        <v>236</v>
      </c>
      <c r="E131" s="230">
        <v>89.04</v>
      </c>
      <c r="F131" s="232"/>
      <c r="G131" s="233">
        <f>ROUND(E131*F131,2)</f>
        <v>0</v>
      </c>
      <c r="H131" s="234" t="s">
        <v>237</v>
      </c>
      <c r="I131" s="248" t="s">
        <v>195</v>
      </c>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t="s">
        <v>196</v>
      </c>
      <c r="AF131" s="212"/>
      <c r="AG131" s="212"/>
      <c r="AH131" s="212"/>
      <c r="AI131" s="212"/>
      <c r="AJ131" s="212"/>
      <c r="AK131" s="212"/>
      <c r="AL131" s="212"/>
      <c r="AM131" s="212">
        <v>21</v>
      </c>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1" x14ac:dyDescent="0.2">
      <c r="A132" s="246"/>
      <c r="B132" s="226"/>
      <c r="C132" s="269" t="s">
        <v>336</v>
      </c>
      <c r="D132" s="261"/>
      <c r="E132" s="265">
        <v>89.04</v>
      </c>
      <c r="F132" s="233"/>
      <c r="G132" s="233"/>
      <c r="H132" s="234"/>
      <c r="I132" s="248"/>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1" x14ac:dyDescent="0.2">
      <c r="A133" s="246"/>
      <c r="B133" s="226"/>
      <c r="C133" s="348"/>
      <c r="D133" s="349"/>
      <c r="E133" s="350"/>
      <c r="F133" s="351"/>
      <c r="G133" s="352"/>
      <c r="H133" s="234"/>
      <c r="I133" s="248"/>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outlineLevel="1" x14ac:dyDescent="0.2">
      <c r="A134" s="246"/>
      <c r="B134" s="362" t="s">
        <v>337</v>
      </c>
      <c r="C134" s="363"/>
      <c r="D134" s="364"/>
      <c r="E134" s="365"/>
      <c r="F134" s="366"/>
      <c r="G134" s="367"/>
      <c r="H134" s="234"/>
      <c r="I134" s="248"/>
      <c r="J134" s="212"/>
      <c r="K134" s="212"/>
      <c r="L134" s="212"/>
      <c r="M134" s="212"/>
      <c r="N134" s="212"/>
      <c r="O134" s="212"/>
      <c r="P134" s="212"/>
      <c r="Q134" s="212"/>
      <c r="R134" s="212"/>
      <c r="S134" s="212"/>
      <c r="T134" s="212"/>
      <c r="U134" s="212"/>
      <c r="V134" s="212"/>
      <c r="W134" s="212"/>
      <c r="X134" s="212"/>
      <c r="Y134" s="212"/>
      <c r="Z134" s="212"/>
      <c r="AA134" s="212"/>
      <c r="AB134" s="212"/>
      <c r="AC134" s="212">
        <v>0</v>
      </c>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ht="22.5" outlineLevel="1" x14ac:dyDescent="0.2">
      <c r="A135" s="246"/>
      <c r="B135" s="362" t="s">
        <v>332</v>
      </c>
      <c r="C135" s="363"/>
      <c r="D135" s="364"/>
      <c r="E135" s="365"/>
      <c r="F135" s="366"/>
      <c r="G135" s="367"/>
      <c r="H135" s="234"/>
      <c r="I135" s="248"/>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7" t="str">
        <f>B135</f>
        <v>nanesení lepicího tmelu na izolační desky, nalepení desek, zajištění talířovými hmoždinkami (6 ks/m2), přebroušení desek, natažení stěrky, vtlačení výztužné tkaniny (1,15 m2/m2), přehlazení stěrky. Další vrstvy podle popisu položky.</v>
      </c>
      <c r="BA135" s="212"/>
      <c r="BB135" s="212"/>
      <c r="BC135" s="212"/>
      <c r="BD135" s="212"/>
      <c r="BE135" s="212"/>
      <c r="BF135" s="212"/>
      <c r="BG135" s="212"/>
      <c r="BH135" s="212"/>
    </row>
    <row r="136" spans="1:60" outlineLevel="1" x14ac:dyDescent="0.2">
      <c r="A136" s="246"/>
      <c r="B136" s="362" t="s">
        <v>338</v>
      </c>
      <c r="C136" s="363"/>
      <c r="D136" s="364"/>
      <c r="E136" s="365"/>
      <c r="F136" s="366"/>
      <c r="G136" s="367"/>
      <c r="H136" s="234"/>
      <c r="I136" s="248"/>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t="s">
        <v>252</v>
      </c>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ht="22.5" outlineLevel="1" x14ac:dyDescent="0.2">
      <c r="A137" s="245">
        <v>14</v>
      </c>
      <c r="B137" s="225" t="s">
        <v>339</v>
      </c>
      <c r="C137" s="237" t="s">
        <v>340</v>
      </c>
      <c r="D137" s="228" t="s">
        <v>236</v>
      </c>
      <c r="E137" s="230">
        <v>704.5</v>
      </c>
      <c r="F137" s="232"/>
      <c r="G137" s="233">
        <f>ROUND(E137*F137,2)</f>
        <v>0</v>
      </c>
      <c r="H137" s="234" t="s">
        <v>237</v>
      </c>
      <c r="I137" s="248" t="s">
        <v>195</v>
      </c>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t="s">
        <v>196</v>
      </c>
      <c r="AF137" s="212"/>
      <c r="AG137" s="212"/>
      <c r="AH137" s="212"/>
      <c r="AI137" s="212"/>
      <c r="AJ137" s="212"/>
      <c r="AK137" s="212"/>
      <c r="AL137" s="212"/>
      <c r="AM137" s="212">
        <v>21</v>
      </c>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outlineLevel="1" x14ac:dyDescent="0.2">
      <c r="A138" s="246"/>
      <c r="B138" s="226"/>
      <c r="C138" s="330" t="s">
        <v>341</v>
      </c>
      <c r="D138" s="331"/>
      <c r="E138" s="332"/>
      <c r="F138" s="333"/>
      <c r="G138" s="334"/>
      <c r="H138" s="234"/>
      <c r="I138" s="248"/>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7" t="str">
        <f>C138</f>
        <v>Položka neobsahuje kontaktní nátěr a povrchovou úpravu omítkou.</v>
      </c>
      <c r="BB138" s="212"/>
      <c r="BC138" s="212"/>
      <c r="BD138" s="212"/>
      <c r="BE138" s="212"/>
      <c r="BF138" s="212"/>
      <c r="BG138" s="212"/>
      <c r="BH138" s="212"/>
    </row>
    <row r="139" spans="1:60" outlineLevel="1" x14ac:dyDescent="0.2">
      <c r="A139" s="246"/>
      <c r="B139" s="226"/>
      <c r="C139" s="269" t="s">
        <v>342</v>
      </c>
      <c r="D139" s="261"/>
      <c r="E139" s="265">
        <v>704.5</v>
      </c>
      <c r="F139" s="233"/>
      <c r="G139" s="233"/>
      <c r="H139" s="234"/>
      <c r="I139" s="248"/>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1" x14ac:dyDescent="0.2">
      <c r="A140" s="246"/>
      <c r="B140" s="226"/>
      <c r="C140" s="348"/>
      <c r="D140" s="349"/>
      <c r="E140" s="350"/>
      <c r="F140" s="351"/>
      <c r="G140" s="352"/>
      <c r="H140" s="234"/>
      <c r="I140" s="248"/>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1" x14ac:dyDescent="0.2">
      <c r="A141" s="246"/>
      <c r="B141" s="362" t="s">
        <v>343</v>
      </c>
      <c r="C141" s="363"/>
      <c r="D141" s="364"/>
      <c r="E141" s="365"/>
      <c r="F141" s="366"/>
      <c r="G141" s="367"/>
      <c r="H141" s="234"/>
      <c r="I141" s="248"/>
      <c r="J141" s="212"/>
      <c r="K141" s="212"/>
      <c r="L141" s="212"/>
      <c r="M141" s="212"/>
      <c r="N141" s="212"/>
      <c r="O141" s="212"/>
      <c r="P141" s="212"/>
      <c r="Q141" s="212"/>
      <c r="R141" s="212"/>
      <c r="S141" s="212"/>
      <c r="T141" s="212"/>
      <c r="U141" s="212"/>
      <c r="V141" s="212"/>
      <c r="W141" s="212"/>
      <c r="X141" s="212"/>
      <c r="Y141" s="212"/>
      <c r="Z141" s="212"/>
      <c r="AA141" s="212"/>
      <c r="AB141" s="212"/>
      <c r="AC141" s="212">
        <v>0</v>
      </c>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ht="22.5" outlineLevel="1" x14ac:dyDescent="0.2">
      <c r="A142" s="246"/>
      <c r="B142" s="362" t="s">
        <v>344</v>
      </c>
      <c r="C142" s="363"/>
      <c r="D142" s="364"/>
      <c r="E142" s="365"/>
      <c r="F142" s="366"/>
      <c r="G142" s="367"/>
      <c r="H142" s="234"/>
      <c r="I142" s="248"/>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7" t="str">
        <f>B142</f>
        <v>nanesení lepicího tmelu na izolační desky, nalepení desek, přebroušení desek z polystyrénu, natažení stěrky, vtlačení výztužné tkaniny, přehlazení stěrky. Další vrstvy podle popisu položky.</v>
      </c>
      <c r="BA142" s="212"/>
      <c r="BB142" s="212"/>
      <c r="BC142" s="212"/>
      <c r="BD142" s="212"/>
      <c r="BE142" s="212"/>
      <c r="BF142" s="212"/>
      <c r="BG142" s="212"/>
      <c r="BH142" s="212"/>
    </row>
    <row r="143" spans="1:60" outlineLevel="1" x14ac:dyDescent="0.2">
      <c r="A143" s="246"/>
      <c r="B143" s="362" t="s">
        <v>345</v>
      </c>
      <c r="C143" s="363"/>
      <c r="D143" s="364"/>
      <c r="E143" s="365"/>
      <c r="F143" s="366"/>
      <c r="G143" s="367"/>
      <c r="H143" s="234"/>
      <c r="I143" s="248"/>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t="s">
        <v>252</v>
      </c>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ht="22.5" outlineLevel="1" x14ac:dyDescent="0.2">
      <c r="A144" s="245">
        <v>15</v>
      </c>
      <c r="B144" s="225" t="s">
        <v>346</v>
      </c>
      <c r="C144" s="237" t="s">
        <v>347</v>
      </c>
      <c r="D144" s="228" t="s">
        <v>236</v>
      </c>
      <c r="E144" s="230">
        <v>83.27</v>
      </c>
      <c r="F144" s="232"/>
      <c r="G144" s="233">
        <f>ROUND(E144*F144,2)</f>
        <v>0</v>
      </c>
      <c r="H144" s="234" t="s">
        <v>237</v>
      </c>
      <c r="I144" s="248" t="s">
        <v>195</v>
      </c>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t="s">
        <v>196</v>
      </c>
      <c r="AF144" s="212"/>
      <c r="AG144" s="212"/>
      <c r="AH144" s="212"/>
      <c r="AI144" s="212"/>
      <c r="AJ144" s="212"/>
      <c r="AK144" s="212"/>
      <c r="AL144" s="212"/>
      <c r="AM144" s="212">
        <v>21</v>
      </c>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1" x14ac:dyDescent="0.2">
      <c r="A145" s="246"/>
      <c r="B145" s="226"/>
      <c r="C145" s="269" t="s">
        <v>348</v>
      </c>
      <c r="D145" s="261"/>
      <c r="E145" s="265">
        <v>83.27</v>
      </c>
      <c r="F145" s="233"/>
      <c r="G145" s="233"/>
      <c r="H145" s="234"/>
      <c r="I145" s="248"/>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1" x14ac:dyDescent="0.2">
      <c r="A146" s="246"/>
      <c r="B146" s="226"/>
      <c r="C146" s="348"/>
      <c r="D146" s="349"/>
      <c r="E146" s="350"/>
      <c r="F146" s="351"/>
      <c r="G146" s="352"/>
      <c r="H146" s="234"/>
      <c r="I146" s="248"/>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1" x14ac:dyDescent="0.2">
      <c r="A147" s="246"/>
      <c r="B147" s="362" t="s">
        <v>349</v>
      </c>
      <c r="C147" s="363"/>
      <c r="D147" s="364"/>
      <c r="E147" s="365"/>
      <c r="F147" s="366"/>
      <c r="G147" s="367"/>
      <c r="H147" s="234"/>
      <c r="I147" s="248"/>
      <c r="J147" s="212"/>
      <c r="K147" s="212"/>
      <c r="L147" s="212"/>
      <c r="M147" s="212"/>
      <c r="N147" s="212"/>
      <c r="O147" s="212"/>
      <c r="P147" s="212"/>
      <c r="Q147" s="212"/>
      <c r="R147" s="212"/>
      <c r="S147" s="212"/>
      <c r="T147" s="212"/>
      <c r="U147" s="212"/>
      <c r="V147" s="212"/>
      <c r="W147" s="212"/>
      <c r="X147" s="212"/>
      <c r="Y147" s="212"/>
      <c r="Z147" s="212"/>
      <c r="AA147" s="212"/>
      <c r="AB147" s="212"/>
      <c r="AC147" s="212">
        <v>0</v>
      </c>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1" x14ac:dyDescent="0.2">
      <c r="A148" s="245">
        <v>16</v>
      </c>
      <c r="B148" s="225" t="s">
        <v>350</v>
      </c>
      <c r="C148" s="237" t="s">
        <v>351</v>
      </c>
      <c r="D148" s="228" t="s">
        <v>352</v>
      </c>
      <c r="E148" s="230">
        <v>107.13</v>
      </c>
      <c r="F148" s="232"/>
      <c r="G148" s="233">
        <f>ROUND(E148*F148,2)</f>
        <v>0</v>
      </c>
      <c r="H148" s="234" t="s">
        <v>237</v>
      </c>
      <c r="I148" s="248" t="s">
        <v>195</v>
      </c>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t="s">
        <v>196</v>
      </c>
      <c r="AF148" s="212"/>
      <c r="AG148" s="212"/>
      <c r="AH148" s="212"/>
      <c r="AI148" s="212"/>
      <c r="AJ148" s="212"/>
      <c r="AK148" s="212"/>
      <c r="AL148" s="212"/>
      <c r="AM148" s="212">
        <v>21</v>
      </c>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1" x14ac:dyDescent="0.2">
      <c r="A149" s="246"/>
      <c r="B149" s="226"/>
      <c r="C149" s="269" t="s">
        <v>353</v>
      </c>
      <c r="D149" s="261"/>
      <c r="E149" s="265">
        <v>116.17</v>
      </c>
      <c r="F149" s="233"/>
      <c r="G149" s="233"/>
      <c r="H149" s="234"/>
      <c r="I149" s="248"/>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1" x14ac:dyDescent="0.2">
      <c r="A150" s="246"/>
      <c r="B150" s="226"/>
      <c r="C150" s="269" t="s">
        <v>354</v>
      </c>
      <c r="D150" s="261"/>
      <c r="E150" s="265">
        <v>-7.04</v>
      </c>
      <c r="F150" s="233"/>
      <c r="G150" s="233"/>
      <c r="H150" s="234"/>
      <c r="I150" s="248"/>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1" x14ac:dyDescent="0.2">
      <c r="A151" s="246"/>
      <c r="B151" s="226"/>
      <c r="C151" s="269" t="s">
        <v>355</v>
      </c>
      <c r="D151" s="261"/>
      <c r="E151" s="265">
        <v>-2</v>
      </c>
      <c r="F151" s="233"/>
      <c r="G151" s="233"/>
      <c r="H151" s="234"/>
      <c r="I151" s="248"/>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1" x14ac:dyDescent="0.2">
      <c r="A152" s="246"/>
      <c r="B152" s="226"/>
      <c r="C152" s="348"/>
      <c r="D152" s="349"/>
      <c r="E152" s="350"/>
      <c r="F152" s="351"/>
      <c r="G152" s="352"/>
      <c r="H152" s="234"/>
      <c r="I152" s="248"/>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1" x14ac:dyDescent="0.2">
      <c r="A153" s="246"/>
      <c r="B153" s="362" t="s">
        <v>356</v>
      </c>
      <c r="C153" s="363"/>
      <c r="D153" s="364"/>
      <c r="E153" s="365"/>
      <c r="F153" s="366"/>
      <c r="G153" s="367"/>
      <c r="H153" s="234"/>
      <c r="I153" s="248"/>
      <c r="J153" s="212"/>
      <c r="K153" s="212"/>
      <c r="L153" s="212"/>
      <c r="M153" s="212"/>
      <c r="N153" s="212"/>
      <c r="O153" s="212"/>
      <c r="P153" s="212"/>
      <c r="Q153" s="212"/>
      <c r="R153" s="212"/>
      <c r="S153" s="212"/>
      <c r="T153" s="212"/>
      <c r="U153" s="212"/>
      <c r="V153" s="212"/>
      <c r="W153" s="212"/>
      <c r="X153" s="212"/>
      <c r="Y153" s="212"/>
      <c r="Z153" s="212"/>
      <c r="AA153" s="212"/>
      <c r="AB153" s="212"/>
      <c r="AC153" s="212">
        <v>0</v>
      </c>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1" x14ac:dyDescent="0.2">
      <c r="A154" s="245">
        <v>17</v>
      </c>
      <c r="B154" s="225" t="s">
        <v>357</v>
      </c>
      <c r="C154" s="237" t="s">
        <v>358</v>
      </c>
      <c r="D154" s="228" t="s">
        <v>236</v>
      </c>
      <c r="E154" s="230">
        <v>133.56</v>
      </c>
      <c r="F154" s="232"/>
      <c r="G154" s="233">
        <f>ROUND(E154*F154,2)</f>
        <v>0</v>
      </c>
      <c r="H154" s="234" t="s">
        <v>237</v>
      </c>
      <c r="I154" s="248" t="s">
        <v>195</v>
      </c>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t="s">
        <v>196</v>
      </c>
      <c r="AF154" s="212"/>
      <c r="AG154" s="212"/>
      <c r="AH154" s="212"/>
      <c r="AI154" s="212"/>
      <c r="AJ154" s="212"/>
      <c r="AK154" s="212"/>
      <c r="AL154" s="212"/>
      <c r="AM154" s="212">
        <v>21</v>
      </c>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1" x14ac:dyDescent="0.2">
      <c r="A155" s="246"/>
      <c r="B155" s="226"/>
      <c r="C155" s="269" t="s">
        <v>359</v>
      </c>
      <c r="D155" s="261"/>
      <c r="E155" s="265">
        <v>133.56</v>
      </c>
      <c r="F155" s="233"/>
      <c r="G155" s="233"/>
      <c r="H155" s="234"/>
      <c r="I155" s="248"/>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1" x14ac:dyDescent="0.2">
      <c r="A156" s="246"/>
      <c r="B156" s="226"/>
      <c r="C156" s="348"/>
      <c r="D156" s="349"/>
      <c r="E156" s="350"/>
      <c r="F156" s="351"/>
      <c r="G156" s="352"/>
      <c r="H156" s="234"/>
      <c r="I156" s="248"/>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1" x14ac:dyDescent="0.2">
      <c r="A157" s="246"/>
      <c r="B157" s="362" t="s">
        <v>360</v>
      </c>
      <c r="C157" s="363"/>
      <c r="D157" s="364"/>
      <c r="E157" s="365"/>
      <c r="F157" s="366"/>
      <c r="G157" s="367"/>
      <c r="H157" s="234"/>
      <c r="I157" s="248"/>
      <c r="J157" s="212"/>
      <c r="K157" s="212"/>
      <c r="L157" s="212"/>
      <c r="M157" s="212"/>
      <c r="N157" s="212"/>
      <c r="O157" s="212"/>
      <c r="P157" s="212"/>
      <c r="Q157" s="212"/>
      <c r="R157" s="212"/>
      <c r="S157" s="212"/>
      <c r="T157" s="212"/>
      <c r="U157" s="212"/>
      <c r="V157" s="212"/>
      <c r="W157" s="212"/>
      <c r="X157" s="212"/>
      <c r="Y157" s="212"/>
      <c r="Z157" s="212"/>
      <c r="AA157" s="212"/>
      <c r="AB157" s="212"/>
      <c r="AC157" s="212">
        <v>0</v>
      </c>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1" x14ac:dyDescent="0.2">
      <c r="A158" s="246"/>
      <c r="B158" s="362" t="s">
        <v>361</v>
      </c>
      <c r="C158" s="363"/>
      <c r="D158" s="364"/>
      <c r="E158" s="365"/>
      <c r="F158" s="366"/>
      <c r="G158" s="367"/>
      <c r="H158" s="234"/>
      <c r="I158" s="248"/>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t="s">
        <v>252</v>
      </c>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1" x14ac:dyDescent="0.2">
      <c r="A159" s="245">
        <v>18</v>
      </c>
      <c r="B159" s="225" t="s">
        <v>362</v>
      </c>
      <c r="C159" s="237" t="s">
        <v>363</v>
      </c>
      <c r="D159" s="228" t="s">
        <v>236</v>
      </c>
      <c r="E159" s="230">
        <v>940.74924999999996</v>
      </c>
      <c r="F159" s="232"/>
      <c r="G159" s="233">
        <f>ROUND(E159*F159,2)</f>
        <v>0</v>
      </c>
      <c r="H159" s="234" t="s">
        <v>256</v>
      </c>
      <c r="I159" s="248" t="s">
        <v>195</v>
      </c>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t="s">
        <v>196</v>
      </c>
      <c r="AF159" s="212"/>
      <c r="AG159" s="212"/>
      <c r="AH159" s="212"/>
      <c r="AI159" s="212"/>
      <c r="AJ159" s="212"/>
      <c r="AK159" s="212"/>
      <c r="AL159" s="212"/>
      <c r="AM159" s="212">
        <v>21</v>
      </c>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1" x14ac:dyDescent="0.2">
      <c r="A160" s="246"/>
      <c r="B160" s="226"/>
      <c r="C160" s="269" t="s">
        <v>287</v>
      </c>
      <c r="D160" s="261"/>
      <c r="E160" s="265">
        <v>295.33339999999998</v>
      </c>
      <c r="F160" s="233"/>
      <c r="G160" s="233"/>
      <c r="H160" s="234"/>
      <c r="I160" s="248"/>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1" x14ac:dyDescent="0.2">
      <c r="A161" s="246"/>
      <c r="B161" s="226"/>
      <c r="C161" s="269" t="s">
        <v>288</v>
      </c>
      <c r="D161" s="261"/>
      <c r="E161" s="265">
        <v>15.615</v>
      </c>
      <c r="F161" s="233"/>
      <c r="G161" s="233"/>
      <c r="H161" s="234"/>
      <c r="I161" s="248"/>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1" x14ac:dyDescent="0.2">
      <c r="A162" s="246"/>
      <c r="B162" s="226"/>
      <c r="C162" s="269" t="s">
        <v>289</v>
      </c>
      <c r="D162" s="261"/>
      <c r="E162" s="265">
        <v>7.14</v>
      </c>
      <c r="F162" s="233"/>
      <c r="G162" s="233"/>
      <c r="H162" s="234"/>
      <c r="I162" s="248"/>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1" x14ac:dyDescent="0.2">
      <c r="A163" s="246"/>
      <c r="B163" s="226"/>
      <c r="C163" s="269" t="s">
        <v>268</v>
      </c>
      <c r="D163" s="261"/>
      <c r="E163" s="265">
        <v>4.0921000000000003</v>
      </c>
      <c r="F163" s="233"/>
      <c r="G163" s="233"/>
      <c r="H163" s="234"/>
      <c r="I163" s="248"/>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1" x14ac:dyDescent="0.2">
      <c r="A164" s="246"/>
      <c r="B164" s="226"/>
      <c r="C164" s="269" t="s">
        <v>290</v>
      </c>
      <c r="D164" s="261"/>
      <c r="E164" s="265">
        <v>12.6</v>
      </c>
      <c r="F164" s="233"/>
      <c r="G164" s="233"/>
      <c r="H164" s="234"/>
      <c r="I164" s="248"/>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ht="33.75" outlineLevel="1" x14ac:dyDescent="0.2">
      <c r="A165" s="246"/>
      <c r="B165" s="226"/>
      <c r="C165" s="269" t="s">
        <v>291</v>
      </c>
      <c r="D165" s="261"/>
      <c r="E165" s="265">
        <v>-28.5961</v>
      </c>
      <c r="F165" s="233"/>
      <c r="G165" s="233"/>
      <c r="H165" s="234"/>
      <c r="I165" s="248"/>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outlineLevel="1" x14ac:dyDescent="0.2">
      <c r="A166" s="246"/>
      <c r="B166" s="226"/>
      <c r="C166" s="269" t="s">
        <v>292</v>
      </c>
      <c r="D166" s="261"/>
      <c r="E166" s="265">
        <v>-27.139199999999999</v>
      </c>
      <c r="F166" s="233"/>
      <c r="G166" s="233"/>
      <c r="H166" s="234"/>
      <c r="I166" s="248"/>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ht="22.5" outlineLevel="1" x14ac:dyDescent="0.2">
      <c r="A167" s="246"/>
      <c r="B167" s="226"/>
      <c r="C167" s="269" t="s">
        <v>293</v>
      </c>
      <c r="D167" s="261"/>
      <c r="E167" s="265">
        <v>6.6459999999999999</v>
      </c>
      <c r="F167" s="233"/>
      <c r="G167" s="233"/>
      <c r="H167" s="234"/>
      <c r="I167" s="248"/>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1" x14ac:dyDescent="0.2">
      <c r="A168" s="246"/>
      <c r="B168" s="226"/>
      <c r="C168" s="269" t="s">
        <v>294</v>
      </c>
      <c r="D168" s="261"/>
      <c r="E168" s="265">
        <v>8.7680000000000007</v>
      </c>
      <c r="F168" s="233"/>
      <c r="G168" s="233"/>
      <c r="H168" s="234"/>
      <c r="I168" s="248"/>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outlineLevel="1" x14ac:dyDescent="0.2">
      <c r="A169" s="246"/>
      <c r="B169" s="226"/>
      <c r="C169" s="269" t="s">
        <v>295</v>
      </c>
      <c r="D169" s="261"/>
      <c r="E169" s="265">
        <v>7.6760000000000002</v>
      </c>
      <c r="F169" s="233"/>
      <c r="G169" s="233"/>
      <c r="H169" s="234"/>
      <c r="I169" s="248"/>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1" x14ac:dyDescent="0.2">
      <c r="A170" s="246"/>
      <c r="B170" s="226"/>
      <c r="C170" s="269" t="s">
        <v>296</v>
      </c>
      <c r="D170" s="261"/>
      <c r="E170" s="265">
        <v>4.1219999999999999</v>
      </c>
      <c r="F170" s="233"/>
      <c r="G170" s="233"/>
      <c r="H170" s="234"/>
      <c r="I170" s="248"/>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outlineLevel="1" x14ac:dyDescent="0.2">
      <c r="A171" s="246"/>
      <c r="B171" s="226"/>
      <c r="C171" s="270" t="s">
        <v>269</v>
      </c>
      <c r="D171" s="262"/>
      <c r="E171" s="266">
        <v>306.25720000000001</v>
      </c>
      <c r="F171" s="233"/>
      <c r="G171" s="233"/>
      <c r="H171" s="234"/>
      <c r="I171" s="248"/>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outlineLevel="1" x14ac:dyDescent="0.2">
      <c r="A172" s="246"/>
      <c r="B172" s="226"/>
      <c r="C172" s="269" t="s">
        <v>297</v>
      </c>
      <c r="D172" s="261"/>
      <c r="E172" s="265">
        <v>187.036</v>
      </c>
      <c r="F172" s="233"/>
      <c r="G172" s="233"/>
      <c r="H172" s="234"/>
      <c r="I172" s="248"/>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1" x14ac:dyDescent="0.2">
      <c r="A173" s="246"/>
      <c r="B173" s="226"/>
      <c r="C173" s="269" t="s">
        <v>298</v>
      </c>
      <c r="D173" s="261"/>
      <c r="E173" s="265">
        <v>8.5749999999999993</v>
      </c>
      <c r="F173" s="233"/>
      <c r="G173" s="233"/>
      <c r="H173" s="234"/>
      <c r="I173" s="248"/>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outlineLevel="1" x14ac:dyDescent="0.2">
      <c r="A174" s="246"/>
      <c r="B174" s="226"/>
      <c r="C174" s="269" t="s">
        <v>299</v>
      </c>
      <c r="D174" s="261"/>
      <c r="E174" s="265">
        <v>-34.71</v>
      </c>
      <c r="F174" s="233"/>
      <c r="G174" s="233"/>
      <c r="H174" s="234"/>
      <c r="I174" s="248"/>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ht="22.5" outlineLevel="1" x14ac:dyDescent="0.2">
      <c r="A175" s="246"/>
      <c r="B175" s="226"/>
      <c r="C175" s="269" t="s">
        <v>300</v>
      </c>
      <c r="D175" s="261"/>
      <c r="E175" s="265">
        <v>11.138</v>
      </c>
      <c r="F175" s="233"/>
      <c r="G175" s="233"/>
      <c r="H175" s="234"/>
      <c r="I175" s="248"/>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1" x14ac:dyDescent="0.2">
      <c r="A176" s="246"/>
      <c r="B176" s="226"/>
      <c r="C176" s="269" t="s">
        <v>301</v>
      </c>
      <c r="D176" s="261"/>
      <c r="E176" s="265">
        <v>20.64</v>
      </c>
      <c r="F176" s="233"/>
      <c r="G176" s="233"/>
      <c r="H176" s="234"/>
      <c r="I176" s="248"/>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1" x14ac:dyDescent="0.2">
      <c r="A177" s="246"/>
      <c r="B177" s="226"/>
      <c r="C177" s="270" t="s">
        <v>269</v>
      </c>
      <c r="D177" s="262"/>
      <c r="E177" s="266">
        <v>192.679</v>
      </c>
      <c r="F177" s="233"/>
      <c r="G177" s="233"/>
      <c r="H177" s="234"/>
      <c r="I177" s="248"/>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outlineLevel="1" x14ac:dyDescent="0.2">
      <c r="A178" s="246"/>
      <c r="B178" s="226"/>
      <c r="C178" s="269" t="s">
        <v>302</v>
      </c>
      <c r="D178" s="261"/>
      <c r="E178" s="265">
        <v>314.04070000000002</v>
      </c>
      <c r="F178" s="233"/>
      <c r="G178" s="233"/>
      <c r="H178" s="234"/>
      <c r="I178" s="248"/>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row>
    <row r="179" spans="1:60" outlineLevel="1" x14ac:dyDescent="0.2">
      <c r="A179" s="246"/>
      <c r="B179" s="226"/>
      <c r="C179" s="269" t="s">
        <v>303</v>
      </c>
      <c r="D179" s="261"/>
      <c r="E179" s="265">
        <v>15.77</v>
      </c>
      <c r="F179" s="233"/>
      <c r="G179" s="233"/>
      <c r="H179" s="234"/>
      <c r="I179" s="248"/>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1" x14ac:dyDescent="0.2">
      <c r="A180" s="246"/>
      <c r="B180" s="226"/>
      <c r="C180" s="269" t="s">
        <v>304</v>
      </c>
      <c r="D180" s="261"/>
      <c r="E180" s="265">
        <v>30.96</v>
      </c>
      <c r="F180" s="233"/>
      <c r="G180" s="233"/>
      <c r="H180" s="234"/>
      <c r="I180" s="248"/>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ht="22.5" outlineLevel="1" x14ac:dyDescent="0.2">
      <c r="A181" s="246"/>
      <c r="B181" s="226"/>
      <c r="C181" s="269" t="s">
        <v>305</v>
      </c>
      <c r="D181" s="261"/>
      <c r="E181" s="265">
        <v>-23.033300000000001</v>
      </c>
      <c r="F181" s="233"/>
      <c r="G181" s="233"/>
      <c r="H181" s="234"/>
      <c r="I181" s="248"/>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outlineLevel="1" x14ac:dyDescent="0.2">
      <c r="A182" s="246"/>
      <c r="B182" s="226"/>
      <c r="C182" s="269" t="s">
        <v>306</v>
      </c>
      <c r="D182" s="261"/>
      <c r="E182" s="265">
        <v>-7.8193000000000001</v>
      </c>
      <c r="F182" s="233"/>
      <c r="G182" s="233"/>
      <c r="H182" s="234"/>
      <c r="I182" s="248"/>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ht="22.5" outlineLevel="1" x14ac:dyDescent="0.2">
      <c r="A183" s="246"/>
      <c r="B183" s="226"/>
      <c r="C183" s="269" t="s">
        <v>307</v>
      </c>
      <c r="D183" s="261"/>
      <c r="E183" s="265">
        <v>9.1660000000000004</v>
      </c>
      <c r="F183" s="233"/>
      <c r="G183" s="233"/>
      <c r="H183" s="234"/>
      <c r="I183" s="248"/>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outlineLevel="1" x14ac:dyDescent="0.2">
      <c r="A184" s="246"/>
      <c r="B184" s="226"/>
      <c r="C184" s="269" t="s">
        <v>308</v>
      </c>
      <c r="D184" s="261"/>
      <c r="E184" s="265">
        <v>3.9590000000000001</v>
      </c>
      <c r="F184" s="233"/>
      <c r="G184" s="233"/>
      <c r="H184" s="234"/>
      <c r="I184" s="248"/>
      <c r="J184" s="212"/>
      <c r="K184" s="212"/>
      <c r="L184" s="212"/>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outlineLevel="1" x14ac:dyDescent="0.2">
      <c r="A185" s="246"/>
      <c r="B185" s="226"/>
      <c r="C185" s="269" t="s">
        <v>309</v>
      </c>
      <c r="D185" s="261"/>
      <c r="E185" s="265">
        <v>9.1370000000000005</v>
      </c>
      <c r="F185" s="233"/>
      <c r="G185" s="233"/>
      <c r="H185" s="234"/>
      <c r="I185" s="248"/>
      <c r="J185" s="212"/>
      <c r="K185" s="212"/>
      <c r="L185" s="212"/>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1" x14ac:dyDescent="0.2">
      <c r="A186" s="246"/>
      <c r="B186" s="226"/>
      <c r="C186" s="269" t="s">
        <v>296</v>
      </c>
      <c r="D186" s="261"/>
      <c r="E186" s="265">
        <v>4.1219999999999999</v>
      </c>
      <c r="F186" s="233"/>
      <c r="G186" s="233"/>
      <c r="H186" s="234"/>
      <c r="I186" s="248"/>
      <c r="J186" s="212"/>
      <c r="K186" s="212"/>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outlineLevel="1" x14ac:dyDescent="0.2">
      <c r="A187" s="246"/>
      <c r="B187" s="226"/>
      <c r="C187" s="270" t="s">
        <v>269</v>
      </c>
      <c r="D187" s="262"/>
      <c r="E187" s="266">
        <v>356.3021</v>
      </c>
      <c r="F187" s="233"/>
      <c r="G187" s="233"/>
      <c r="H187" s="234"/>
      <c r="I187" s="248"/>
      <c r="J187" s="212"/>
      <c r="K187" s="212"/>
      <c r="L187" s="212"/>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ht="22.5" outlineLevel="1" x14ac:dyDescent="0.2">
      <c r="A188" s="246"/>
      <c r="B188" s="226"/>
      <c r="C188" s="269" t="s">
        <v>310</v>
      </c>
      <c r="D188" s="261"/>
      <c r="E188" s="265">
        <v>192.40495000000001</v>
      </c>
      <c r="F188" s="233"/>
      <c r="G188" s="233"/>
      <c r="H188" s="234"/>
      <c r="I188" s="248"/>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row>
    <row r="189" spans="1:60" outlineLevel="1" x14ac:dyDescent="0.2">
      <c r="A189" s="246"/>
      <c r="B189" s="226"/>
      <c r="C189" s="269" t="s">
        <v>311</v>
      </c>
      <c r="D189" s="261"/>
      <c r="E189" s="265">
        <v>9.9450000000000003</v>
      </c>
      <c r="F189" s="233"/>
      <c r="G189" s="233"/>
      <c r="H189" s="234"/>
      <c r="I189" s="248"/>
      <c r="J189" s="212"/>
      <c r="K189" s="212"/>
      <c r="L189" s="212"/>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row>
    <row r="190" spans="1:60" outlineLevel="1" x14ac:dyDescent="0.2">
      <c r="A190" s="246"/>
      <c r="B190" s="226"/>
      <c r="C190" s="269" t="s">
        <v>312</v>
      </c>
      <c r="D190" s="261"/>
      <c r="E190" s="265">
        <v>20.16</v>
      </c>
      <c r="F190" s="233"/>
      <c r="G190" s="233"/>
      <c r="H190" s="234"/>
      <c r="I190" s="248"/>
      <c r="J190" s="212"/>
      <c r="K190" s="212"/>
      <c r="L190" s="212"/>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row>
    <row r="191" spans="1:60" outlineLevel="1" x14ac:dyDescent="0.2">
      <c r="A191" s="246"/>
      <c r="B191" s="226"/>
      <c r="C191" s="269" t="s">
        <v>313</v>
      </c>
      <c r="D191" s="261"/>
      <c r="E191" s="265">
        <v>-6.4909999999999997</v>
      </c>
      <c r="F191" s="233"/>
      <c r="G191" s="233"/>
      <c r="H191" s="234"/>
      <c r="I191" s="248"/>
      <c r="J191" s="212"/>
      <c r="K191" s="212"/>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outlineLevel="1" x14ac:dyDescent="0.2">
      <c r="A192" s="246"/>
      <c r="B192" s="226"/>
      <c r="C192" s="269" t="s">
        <v>314</v>
      </c>
      <c r="D192" s="261"/>
      <c r="E192" s="265">
        <v>3.052</v>
      </c>
      <c r="F192" s="233"/>
      <c r="G192" s="233"/>
      <c r="H192" s="234"/>
      <c r="I192" s="248"/>
      <c r="J192" s="212"/>
      <c r="K192" s="212"/>
      <c r="L192" s="212"/>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outlineLevel="1" x14ac:dyDescent="0.2">
      <c r="A193" s="246"/>
      <c r="B193" s="226"/>
      <c r="C193" s="270" t="s">
        <v>269</v>
      </c>
      <c r="D193" s="262"/>
      <c r="E193" s="266">
        <v>219.07095000000001</v>
      </c>
      <c r="F193" s="233"/>
      <c r="G193" s="233"/>
      <c r="H193" s="234"/>
      <c r="I193" s="248"/>
      <c r="J193" s="212"/>
      <c r="K193" s="212"/>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row>
    <row r="194" spans="1:60" outlineLevel="1" x14ac:dyDescent="0.2">
      <c r="A194" s="246"/>
      <c r="B194" s="226"/>
      <c r="C194" s="269" t="s">
        <v>315</v>
      </c>
      <c r="D194" s="261"/>
      <c r="E194" s="265">
        <v>-133.56</v>
      </c>
      <c r="F194" s="233"/>
      <c r="G194" s="233"/>
      <c r="H194" s="234"/>
      <c r="I194" s="248"/>
      <c r="J194" s="212"/>
      <c r="K194" s="212"/>
      <c r="L194" s="212"/>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row>
    <row r="195" spans="1:60" outlineLevel="1" x14ac:dyDescent="0.2">
      <c r="A195" s="246"/>
      <c r="B195" s="226"/>
      <c r="C195" s="348"/>
      <c r="D195" s="349"/>
      <c r="E195" s="350"/>
      <c r="F195" s="351"/>
      <c r="G195" s="352"/>
      <c r="H195" s="234"/>
      <c r="I195" s="248"/>
      <c r="J195" s="212"/>
      <c r="K195" s="212"/>
      <c r="L195" s="212"/>
      <c r="M195" s="212"/>
      <c r="N195" s="212"/>
      <c r="O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row>
    <row r="196" spans="1:60" outlineLevel="1" x14ac:dyDescent="0.2">
      <c r="A196" s="246"/>
      <c r="B196" s="362" t="s">
        <v>364</v>
      </c>
      <c r="C196" s="363"/>
      <c r="D196" s="364"/>
      <c r="E196" s="365"/>
      <c r="F196" s="366"/>
      <c r="G196" s="367"/>
      <c r="H196" s="234"/>
      <c r="I196" s="248"/>
      <c r="J196" s="212"/>
      <c r="K196" s="212"/>
      <c r="L196" s="212"/>
      <c r="M196" s="212"/>
      <c r="N196" s="212"/>
      <c r="O196" s="212"/>
      <c r="P196" s="212"/>
      <c r="Q196" s="212"/>
      <c r="R196" s="212"/>
      <c r="S196" s="212"/>
      <c r="T196" s="212"/>
      <c r="U196" s="212"/>
      <c r="V196" s="212"/>
      <c r="W196" s="212"/>
      <c r="X196" s="212"/>
      <c r="Y196" s="212"/>
      <c r="Z196" s="212"/>
      <c r="AA196" s="212"/>
      <c r="AB196" s="212"/>
      <c r="AC196" s="212">
        <v>0</v>
      </c>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row>
    <row r="197" spans="1:60" outlineLevel="1" x14ac:dyDescent="0.2">
      <c r="A197" s="245">
        <v>19</v>
      </c>
      <c r="B197" s="225" t="s">
        <v>365</v>
      </c>
      <c r="C197" s="237" t="s">
        <v>330</v>
      </c>
      <c r="D197" s="228" t="s">
        <v>236</v>
      </c>
      <c r="E197" s="230">
        <v>7.14</v>
      </c>
      <c r="F197" s="232"/>
      <c r="G197" s="233">
        <f>ROUND(E197*F197,2)</f>
        <v>0</v>
      </c>
      <c r="H197" s="234" t="s">
        <v>237</v>
      </c>
      <c r="I197" s="248" t="s">
        <v>195</v>
      </c>
      <c r="J197" s="212"/>
      <c r="K197" s="212"/>
      <c r="L197" s="212"/>
      <c r="M197" s="212"/>
      <c r="N197" s="212"/>
      <c r="O197" s="212"/>
      <c r="P197" s="212"/>
      <c r="Q197" s="212"/>
      <c r="R197" s="212"/>
      <c r="S197" s="212"/>
      <c r="T197" s="212"/>
      <c r="U197" s="212"/>
      <c r="V197" s="212"/>
      <c r="W197" s="212"/>
      <c r="X197" s="212"/>
      <c r="Y197" s="212"/>
      <c r="Z197" s="212"/>
      <c r="AA197" s="212"/>
      <c r="AB197" s="212"/>
      <c r="AC197" s="212"/>
      <c r="AD197" s="212"/>
      <c r="AE197" s="212" t="s">
        <v>196</v>
      </c>
      <c r="AF197" s="212"/>
      <c r="AG197" s="212"/>
      <c r="AH197" s="212"/>
      <c r="AI197" s="212"/>
      <c r="AJ197" s="212"/>
      <c r="AK197" s="212"/>
      <c r="AL197" s="212"/>
      <c r="AM197" s="212">
        <v>21</v>
      </c>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outlineLevel="1" x14ac:dyDescent="0.2">
      <c r="A198" s="246"/>
      <c r="B198" s="226"/>
      <c r="C198" s="269" t="s">
        <v>366</v>
      </c>
      <c r="D198" s="261"/>
      <c r="E198" s="265">
        <v>7.14</v>
      </c>
      <c r="F198" s="233"/>
      <c r="G198" s="233"/>
      <c r="H198" s="234"/>
      <c r="I198" s="248"/>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outlineLevel="1" x14ac:dyDescent="0.2">
      <c r="A199" s="246"/>
      <c r="B199" s="226"/>
      <c r="C199" s="348"/>
      <c r="D199" s="349"/>
      <c r="E199" s="350"/>
      <c r="F199" s="351"/>
      <c r="G199" s="352"/>
      <c r="H199" s="234"/>
      <c r="I199" s="248"/>
      <c r="J199" s="212"/>
      <c r="K199" s="212"/>
      <c r="L199" s="212"/>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row>
    <row r="200" spans="1:60" outlineLevel="1" x14ac:dyDescent="0.2">
      <c r="A200" s="246"/>
      <c r="B200" s="362" t="s">
        <v>367</v>
      </c>
      <c r="C200" s="363"/>
      <c r="D200" s="364"/>
      <c r="E200" s="365"/>
      <c r="F200" s="366"/>
      <c r="G200" s="367"/>
      <c r="H200" s="234"/>
      <c r="I200" s="248"/>
      <c r="J200" s="212"/>
      <c r="K200" s="212"/>
      <c r="L200" s="212"/>
      <c r="M200" s="212"/>
      <c r="N200" s="212"/>
      <c r="O200" s="212"/>
      <c r="P200" s="212"/>
      <c r="Q200" s="212"/>
      <c r="R200" s="212"/>
      <c r="S200" s="212"/>
      <c r="T200" s="212"/>
      <c r="U200" s="212"/>
      <c r="V200" s="212"/>
      <c r="W200" s="212"/>
      <c r="X200" s="212"/>
      <c r="Y200" s="212"/>
      <c r="Z200" s="212"/>
      <c r="AA200" s="212"/>
      <c r="AB200" s="212"/>
      <c r="AC200" s="212">
        <v>0</v>
      </c>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row>
    <row r="201" spans="1:60" outlineLevel="1" x14ac:dyDescent="0.2">
      <c r="A201" s="245">
        <v>20</v>
      </c>
      <c r="B201" s="225" t="s">
        <v>368</v>
      </c>
      <c r="C201" s="237" t="s">
        <v>369</v>
      </c>
      <c r="D201" s="228" t="s">
        <v>236</v>
      </c>
      <c r="E201" s="230">
        <v>752.6</v>
      </c>
      <c r="F201" s="232"/>
      <c r="G201" s="233">
        <f>ROUND(E201*F201,2)</f>
        <v>0</v>
      </c>
      <c r="H201" s="234" t="s">
        <v>237</v>
      </c>
      <c r="I201" s="248" t="s">
        <v>195</v>
      </c>
      <c r="J201" s="212"/>
      <c r="K201" s="212"/>
      <c r="L201" s="212"/>
      <c r="M201" s="212"/>
      <c r="N201" s="212"/>
      <c r="O201" s="212"/>
      <c r="P201" s="212"/>
      <c r="Q201" s="212"/>
      <c r="R201" s="212"/>
      <c r="S201" s="212"/>
      <c r="T201" s="212"/>
      <c r="U201" s="212"/>
      <c r="V201" s="212"/>
      <c r="W201" s="212"/>
      <c r="X201" s="212"/>
      <c r="Y201" s="212"/>
      <c r="Z201" s="212"/>
      <c r="AA201" s="212"/>
      <c r="AB201" s="212"/>
      <c r="AC201" s="212"/>
      <c r="AD201" s="212"/>
      <c r="AE201" s="212" t="s">
        <v>196</v>
      </c>
      <c r="AF201" s="212"/>
      <c r="AG201" s="212"/>
      <c r="AH201" s="212"/>
      <c r="AI201" s="212"/>
      <c r="AJ201" s="212"/>
      <c r="AK201" s="212"/>
      <c r="AL201" s="212"/>
      <c r="AM201" s="212">
        <v>21</v>
      </c>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row>
    <row r="202" spans="1:60" outlineLevel="1" x14ac:dyDescent="0.2">
      <c r="A202" s="246"/>
      <c r="B202" s="226"/>
      <c r="C202" s="271" t="s">
        <v>370</v>
      </c>
      <c r="D202" s="263"/>
      <c r="E202" s="267"/>
      <c r="F202" s="233"/>
      <c r="G202" s="233"/>
      <c r="H202" s="234"/>
      <c r="I202" s="248"/>
      <c r="J202" s="212"/>
      <c r="K202" s="212"/>
      <c r="L202" s="212"/>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row>
    <row r="203" spans="1:60" outlineLevel="1" x14ac:dyDescent="0.2">
      <c r="A203" s="246"/>
      <c r="B203" s="226"/>
      <c r="C203" s="272" t="s">
        <v>371</v>
      </c>
      <c r="D203" s="263"/>
      <c r="E203" s="267">
        <v>295.33339999999998</v>
      </c>
      <c r="F203" s="233"/>
      <c r="G203" s="233"/>
      <c r="H203" s="234"/>
      <c r="I203" s="248"/>
      <c r="J203" s="212"/>
      <c r="K203" s="212"/>
      <c r="L203" s="212"/>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outlineLevel="1" x14ac:dyDescent="0.2">
      <c r="A204" s="246"/>
      <c r="B204" s="226"/>
      <c r="C204" s="272" t="s">
        <v>372</v>
      </c>
      <c r="D204" s="263"/>
      <c r="E204" s="267">
        <v>15.615</v>
      </c>
      <c r="F204" s="233"/>
      <c r="G204" s="233"/>
      <c r="H204" s="234"/>
      <c r="I204" s="248"/>
      <c r="J204" s="212"/>
      <c r="K204" s="212"/>
      <c r="L204" s="212"/>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1" x14ac:dyDescent="0.2">
      <c r="A205" s="246"/>
      <c r="B205" s="226"/>
      <c r="C205" s="272" t="s">
        <v>373</v>
      </c>
      <c r="D205" s="263"/>
      <c r="E205" s="267">
        <v>7.14</v>
      </c>
      <c r="F205" s="233"/>
      <c r="G205" s="233"/>
      <c r="H205" s="234"/>
      <c r="I205" s="248"/>
      <c r="J205" s="212"/>
      <c r="K205" s="212"/>
      <c r="L205" s="212"/>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outlineLevel="1" x14ac:dyDescent="0.2">
      <c r="A206" s="246"/>
      <c r="B206" s="226"/>
      <c r="C206" s="272" t="s">
        <v>374</v>
      </c>
      <c r="D206" s="263"/>
      <c r="E206" s="267">
        <v>4.0921000000000003</v>
      </c>
      <c r="F206" s="233"/>
      <c r="G206" s="233"/>
      <c r="H206" s="234"/>
      <c r="I206" s="248"/>
      <c r="J206" s="212"/>
      <c r="K206" s="212"/>
      <c r="L206" s="212"/>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row>
    <row r="207" spans="1:60" outlineLevel="1" x14ac:dyDescent="0.2">
      <c r="A207" s="246"/>
      <c r="B207" s="226"/>
      <c r="C207" s="272" t="s">
        <v>375</v>
      </c>
      <c r="D207" s="263"/>
      <c r="E207" s="267">
        <v>12.6</v>
      </c>
      <c r="F207" s="233"/>
      <c r="G207" s="233"/>
      <c r="H207" s="234"/>
      <c r="I207" s="248"/>
      <c r="J207" s="212"/>
      <c r="K207" s="212"/>
      <c r="L207" s="212"/>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row>
    <row r="208" spans="1:60" ht="33.75" outlineLevel="1" x14ac:dyDescent="0.2">
      <c r="A208" s="246"/>
      <c r="B208" s="226"/>
      <c r="C208" s="272" t="s">
        <v>376</v>
      </c>
      <c r="D208" s="263"/>
      <c r="E208" s="267">
        <v>-28.5961</v>
      </c>
      <c r="F208" s="233"/>
      <c r="G208" s="233"/>
      <c r="H208" s="234"/>
      <c r="I208" s="248"/>
      <c r="J208" s="212"/>
      <c r="K208" s="212"/>
      <c r="L208" s="212"/>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row>
    <row r="209" spans="1:60" outlineLevel="1" x14ac:dyDescent="0.2">
      <c r="A209" s="246"/>
      <c r="B209" s="226"/>
      <c r="C209" s="272" t="s">
        <v>377</v>
      </c>
      <c r="D209" s="263"/>
      <c r="E209" s="267">
        <v>-27.139199999999999</v>
      </c>
      <c r="F209" s="233"/>
      <c r="G209" s="233"/>
      <c r="H209" s="234"/>
      <c r="I209" s="248"/>
      <c r="J209" s="212"/>
      <c r="K209" s="212"/>
      <c r="L209" s="212"/>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row>
    <row r="210" spans="1:60" ht="22.5" outlineLevel="1" x14ac:dyDescent="0.2">
      <c r="A210" s="246"/>
      <c r="B210" s="226"/>
      <c r="C210" s="272" t="s">
        <v>378</v>
      </c>
      <c r="D210" s="263"/>
      <c r="E210" s="267">
        <v>6.6459999999999999</v>
      </c>
      <c r="F210" s="233"/>
      <c r="G210" s="233"/>
      <c r="H210" s="234"/>
      <c r="I210" s="248"/>
      <c r="J210" s="212"/>
      <c r="K210" s="212"/>
      <c r="L210" s="212"/>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row>
    <row r="211" spans="1:60" outlineLevel="1" x14ac:dyDescent="0.2">
      <c r="A211" s="246"/>
      <c r="B211" s="226"/>
      <c r="C211" s="272" t="s">
        <v>379</v>
      </c>
      <c r="D211" s="263"/>
      <c r="E211" s="267">
        <v>8.7680000000000007</v>
      </c>
      <c r="F211" s="233"/>
      <c r="G211" s="233"/>
      <c r="H211" s="234"/>
      <c r="I211" s="248"/>
      <c r="J211" s="212"/>
      <c r="K211" s="212"/>
      <c r="L211" s="212"/>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row>
    <row r="212" spans="1:60" outlineLevel="1" x14ac:dyDescent="0.2">
      <c r="A212" s="246"/>
      <c r="B212" s="226"/>
      <c r="C212" s="272" t="s">
        <v>380</v>
      </c>
      <c r="D212" s="263"/>
      <c r="E212" s="267">
        <v>7.6760000000000002</v>
      </c>
      <c r="F212" s="233"/>
      <c r="G212" s="233"/>
      <c r="H212" s="234"/>
      <c r="I212" s="248"/>
      <c r="J212" s="212"/>
      <c r="K212" s="212"/>
      <c r="L212" s="212"/>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row>
    <row r="213" spans="1:60" outlineLevel="1" x14ac:dyDescent="0.2">
      <c r="A213" s="246"/>
      <c r="B213" s="226"/>
      <c r="C213" s="272" t="s">
        <v>381</v>
      </c>
      <c r="D213" s="263"/>
      <c r="E213" s="267">
        <v>4.1219999999999999</v>
      </c>
      <c r="F213" s="233"/>
      <c r="G213" s="233"/>
      <c r="H213" s="234"/>
      <c r="I213" s="248"/>
      <c r="J213" s="212"/>
      <c r="K213" s="212"/>
      <c r="L213" s="212"/>
      <c r="M213" s="212"/>
      <c r="N213" s="212"/>
      <c r="O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row>
    <row r="214" spans="1:60" outlineLevel="1" x14ac:dyDescent="0.2">
      <c r="A214" s="246"/>
      <c r="B214" s="226"/>
      <c r="C214" s="273" t="s">
        <v>382</v>
      </c>
      <c r="D214" s="264"/>
      <c r="E214" s="268">
        <v>306.25720000000001</v>
      </c>
      <c r="F214" s="233"/>
      <c r="G214" s="233"/>
      <c r="H214" s="234"/>
      <c r="I214" s="248"/>
      <c r="J214" s="212"/>
      <c r="K214" s="212"/>
      <c r="L214" s="212"/>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row>
    <row r="215" spans="1:60" outlineLevel="1" x14ac:dyDescent="0.2">
      <c r="A215" s="246"/>
      <c r="B215" s="226"/>
      <c r="C215" s="272" t="s">
        <v>383</v>
      </c>
      <c r="D215" s="263"/>
      <c r="E215" s="267">
        <v>187.036</v>
      </c>
      <c r="F215" s="233"/>
      <c r="G215" s="233"/>
      <c r="H215" s="234"/>
      <c r="I215" s="248"/>
      <c r="J215" s="212"/>
      <c r="K215" s="212"/>
      <c r="L215" s="212"/>
      <c r="M215" s="212"/>
      <c r="N215" s="212"/>
      <c r="O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row>
    <row r="216" spans="1:60" outlineLevel="1" x14ac:dyDescent="0.2">
      <c r="A216" s="246"/>
      <c r="B216" s="226"/>
      <c r="C216" s="272" t="s">
        <v>384</v>
      </c>
      <c r="D216" s="263"/>
      <c r="E216" s="267">
        <v>8.5749999999999993</v>
      </c>
      <c r="F216" s="233"/>
      <c r="G216" s="233"/>
      <c r="H216" s="234"/>
      <c r="I216" s="248"/>
      <c r="J216" s="212"/>
      <c r="K216" s="212"/>
      <c r="L216" s="212"/>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row>
    <row r="217" spans="1:60" outlineLevel="1" x14ac:dyDescent="0.2">
      <c r="A217" s="246"/>
      <c r="B217" s="226"/>
      <c r="C217" s="272" t="s">
        <v>385</v>
      </c>
      <c r="D217" s="263"/>
      <c r="E217" s="267">
        <v>-34.71</v>
      </c>
      <c r="F217" s="233"/>
      <c r="G217" s="233"/>
      <c r="H217" s="234"/>
      <c r="I217" s="248"/>
      <c r="J217" s="212"/>
      <c r="K217" s="212"/>
      <c r="L217" s="212"/>
      <c r="M217" s="212"/>
      <c r="N217" s="212"/>
      <c r="O217" s="212"/>
      <c r="P217" s="212"/>
      <c r="Q217" s="212"/>
      <c r="R217" s="212"/>
      <c r="S217" s="212"/>
      <c r="T217" s="212"/>
      <c r="U217" s="212"/>
      <c r="V217" s="212"/>
      <c r="W217" s="212"/>
      <c r="X217" s="212"/>
      <c r="Y217" s="212"/>
      <c r="Z217" s="212"/>
      <c r="AA217" s="212"/>
      <c r="AB217" s="212"/>
      <c r="AC217" s="212"/>
      <c r="AD217" s="212"/>
      <c r="AE217" s="212"/>
      <c r="AF217" s="212"/>
      <c r="AG217" s="212"/>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row>
    <row r="218" spans="1:60" ht="22.5" outlineLevel="1" x14ac:dyDescent="0.2">
      <c r="A218" s="246"/>
      <c r="B218" s="226"/>
      <c r="C218" s="272" t="s">
        <v>386</v>
      </c>
      <c r="D218" s="263"/>
      <c r="E218" s="267">
        <v>11.138</v>
      </c>
      <c r="F218" s="233"/>
      <c r="G218" s="233"/>
      <c r="H218" s="234"/>
      <c r="I218" s="248"/>
      <c r="J218" s="212"/>
      <c r="K218" s="212"/>
      <c r="L218" s="212"/>
      <c r="M218" s="212"/>
      <c r="N218" s="212"/>
      <c r="O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row>
    <row r="219" spans="1:60" outlineLevel="1" x14ac:dyDescent="0.2">
      <c r="A219" s="246"/>
      <c r="B219" s="226"/>
      <c r="C219" s="272" t="s">
        <v>387</v>
      </c>
      <c r="D219" s="263"/>
      <c r="E219" s="267">
        <v>20.64</v>
      </c>
      <c r="F219" s="233"/>
      <c r="G219" s="233"/>
      <c r="H219" s="234"/>
      <c r="I219" s="248"/>
      <c r="J219" s="212"/>
      <c r="K219" s="212"/>
      <c r="L219" s="212"/>
      <c r="M219" s="212"/>
      <c r="N219" s="212"/>
      <c r="O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row>
    <row r="220" spans="1:60" outlineLevel="1" x14ac:dyDescent="0.2">
      <c r="A220" s="246"/>
      <c r="B220" s="226"/>
      <c r="C220" s="273" t="s">
        <v>382</v>
      </c>
      <c r="D220" s="264"/>
      <c r="E220" s="268">
        <v>192.679</v>
      </c>
      <c r="F220" s="233"/>
      <c r="G220" s="233"/>
      <c r="H220" s="234"/>
      <c r="I220" s="248"/>
      <c r="J220" s="212"/>
      <c r="K220" s="212"/>
      <c r="L220" s="212"/>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row>
    <row r="221" spans="1:60" outlineLevel="1" x14ac:dyDescent="0.2">
      <c r="A221" s="246"/>
      <c r="B221" s="226"/>
      <c r="C221" s="272" t="s">
        <v>388</v>
      </c>
      <c r="D221" s="263"/>
      <c r="E221" s="267">
        <v>314.04070000000002</v>
      </c>
      <c r="F221" s="233"/>
      <c r="G221" s="233"/>
      <c r="H221" s="234"/>
      <c r="I221" s="248"/>
      <c r="J221" s="212"/>
      <c r="K221" s="212"/>
      <c r="L221" s="212"/>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row>
    <row r="222" spans="1:60" outlineLevel="1" x14ac:dyDescent="0.2">
      <c r="A222" s="246"/>
      <c r="B222" s="226"/>
      <c r="C222" s="272" t="s">
        <v>389</v>
      </c>
      <c r="D222" s="263"/>
      <c r="E222" s="267">
        <v>15.77</v>
      </c>
      <c r="F222" s="233"/>
      <c r="G222" s="233"/>
      <c r="H222" s="234"/>
      <c r="I222" s="248"/>
      <c r="J222" s="212"/>
      <c r="K222" s="212"/>
      <c r="L222" s="212"/>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row>
    <row r="223" spans="1:60" outlineLevel="1" x14ac:dyDescent="0.2">
      <c r="A223" s="246"/>
      <c r="B223" s="226"/>
      <c r="C223" s="272" t="s">
        <v>390</v>
      </c>
      <c r="D223" s="263"/>
      <c r="E223" s="267">
        <v>30.96</v>
      </c>
      <c r="F223" s="233"/>
      <c r="G223" s="233"/>
      <c r="H223" s="234"/>
      <c r="I223" s="248"/>
      <c r="J223" s="212"/>
      <c r="K223" s="212"/>
      <c r="L223" s="212"/>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row>
    <row r="224" spans="1:60" ht="22.5" outlineLevel="1" x14ac:dyDescent="0.2">
      <c r="A224" s="246"/>
      <c r="B224" s="226"/>
      <c r="C224" s="272" t="s">
        <v>391</v>
      </c>
      <c r="D224" s="263"/>
      <c r="E224" s="267">
        <v>-23.033300000000001</v>
      </c>
      <c r="F224" s="233"/>
      <c r="G224" s="233"/>
      <c r="H224" s="234"/>
      <c r="I224" s="248"/>
      <c r="J224" s="212"/>
      <c r="K224" s="212"/>
      <c r="L224" s="212"/>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row>
    <row r="225" spans="1:60" outlineLevel="1" x14ac:dyDescent="0.2">
      <c r="A225" s="246"/>
      <c r="B225" s="226"/>
      <c r="C225" s="272" t="s">
        <v>392</v>
      </c>
      <c r="D225" s="263"/>
      <c r="E225" s="267">
        <v>-7.8193000000000001</v>
      </c>
      <c r="F225" s="233"/>
      <c r="G225" s="233"/>
      <c r="H225" s="234"/>
      <c r="I225" s="248"/>
      <c r="J225" s="212"/>
      <c r="K225" s="212"/>
      <c r="L225" s="212"/>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row>
    <row r="226" spans="1:60" ht="22.5" outlineLevel="1" x14ac:dyDescent="0.2">
      <c r="A226" s="246"/>
      <c r="B226" s="226"/>
      <c r="C226" s="272" t="s">
        <v>393</v>
      </c>
      <c r="D226" s="263"/>
      <c r="E226" s="267">
        <v>9.1660000000000004</v>
      </c>
      <c r="F226" s="233"/>
      <c r="G226" s="233"/>
      <c r="H226" s="234"/>
      <c r="I226" s="248"/>
      <c r="J226" s="212"/>
      <c r="K226" s="212"/>
      <c r="L226" s="212"/>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row>
    <row r="227" spans="1:60" outlineLevel="1" x14ac:dyDescent="0.2">
      <c r="A227" s="246"/>
      <c r="B227" s="226"/>
      <c r="C227" s="272" t="s">
        <v>394</v>
      </c>
      <c r="D227" s="263"/>
      <c r="E227" s="267">
        <v>3.9590000000000001</v>
      </c>
      <c r="F227" s="233"/>
      <c r="G227" s="233"/>
      <c r="H227" s="234"/>
      <c r="I227" s="248"/>
      <c r="J227" s="212"/>
      <c r="K227" s="212"/>
      <c r="L227" s="212"/>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row>
    <row r="228" spans="1:60" outlineLevel="1" x14ac:dyDescent="0.2">
      <c r="A228" s="246"/>
      <c r="B228" s="226"/>
      <c r="C228" s="272" t="s">
        <v>395</v>
      </c>
      <c r="D228" s="263"/>
      <c r="E228" s="267">
        <v>9.1370000000000005</v>
      </c>
      <c r="F228" s="233"/>
      <c r="G228" s="233"/>
      <c r="H228" s="234"/>
      <c r="I228" s="248"/>
      <c r="J228" s="212"/>
      <c r="K228" s="212"/>
      <c r="L228" s="212"/>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row>
    <row r="229" spans="1:60" outlineLevel="1" x14ac:dyDescent="0.2">
      <c r="A229" s="246"/>
      <c r="B229" s="226"/>
      <c r="C229" s="272" t="s">
        <v>381</v>
      </c>
      <c r="D229" s="263"/>
      <c r="E229" s="267">
        <v>4.1219999999999999</v>
      </c>
      <c r="F229" s="233"/>
      <c r="G229" s="233"/>
      <c r="H229" s="234"/>
      <c r="I229" s="248"/>
      <c r="J229" s="212"/>
      <c r="K229" s="212"/>
      <c r="L229" s="212"/>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row>
    <row r="230" spans="1:60" outlineLevel="1" x14ac:dyDescent="0.2">
      <c r="A230" s="246"/>
      <c r="B230" s="226"/>
      <c r="C230" s="273" t="s">
        <v>382</v>
      </c>
      <c r="D230" s="264"/>
      <c r="E230" s="268">
        <v>356.3021</v>
      </c>
      <c r="F230" s="233"/>
      <c r="G230" s="233"/>
      <c r="H230" s="234"/>
      <c r="I230" s="248"/>
      <c r="J230" s="212"/>
      <c r="K230" s="212"/>
      <c r="L230" s="212"/>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row>
    <row r="231" spans="1:60" ht="22.5" outlineLevel="1" x14ac:dyDescent="0.2">
      <c r="A231" s="246"/>
      <c r="B231" s="226"/>
      <c r="C231" s="272" t="s">
        <v>396</v>
      </c>
      <c r="D231" s="263"/>
      <c r="E231" s="267">
        <v>192.40495000000001</v>
      </c>
      <c r="F231" s="233"/>
      <c r="G231" s="233"/>
      <c r="H231" s="234"/>
      <c r="I231" s="248"/>
      <c r="J231" s="212"/>
      <c r="K231" s="212"/>
      <c r="L231" s="212"/>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row>
    <row r="232" spans="1:60" outlineLevel="1" x14ac:dyDescent="0.2">
      <c r="A232" s="246"/>
      <c r="B232" s="226"/>
      <c r="C232" s="272" t="s">
        <v>397</v>
      </c>
      <c r="D232" s="263"/>
      <c r="E232" s="267">
        <v>9.9450000000000003</v>
      </c>
      <c r="F232" s="233"/>
      <c r="G232" s="233"/>
      <c r="H232" s="234"/>
      <c r="I232" s="248"/>
      <c r="J232" s="212"/>
      <c r="K232" s="212"/>
      <c r="L232" s="212"/>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row>
    <row r="233" spans="1:60" outlineLevel="1" x14ac:dyDescent="0.2">
      <c r="A233" s="246"/>
      <c r="B233" s="226"/>
      <c r="C233" s="272" t="s">
        <v>398</v>
      </c>
      <c r="D233" s="263"/>
      <c r="E233" s="267">
        <v>20.16</v>
      </c>
      <c r="F233" s="233"/>
      <c r="G233" s="233"/>
      <c r="H233" s="234"/>
      <c r="I233" s="248"/>
      <c r="J233" s="212"/>
      <c r="K233" s="212"/>
      <c r="L233" s="212"/>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row>
    <row r="234" spans="1:60" outlineLevel="1" x14ac:dyDescent="0.2">
      <c r="A234" s="246"/>
      <c r="B234" s="226"/>
      <c r="C234" s="272" t="s">
        <v>399</v>
      </c>
      <c r="D234" s="263"/>
      <c r="E234" s="267">
        <v>-6.4909999999999997</v>
      </c>
      <c r="F234" s="233"/>
      <c r="G234" s="233"/>
      <c r="H234" s="234"/>
      <c r="I234" s="248"/>
      <c r="J234" s="212"/>
      <c r="K234" s="212"/>
      <c r="L234" s="212"/>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row>
    <row r="235" spans="1:60" outlineLevel="1" x14ac:dyDescent="0.2">
      <c r="A235" s="246"/>
      <c r="B235" s="226"/>
      <c r="C235" s="272" t="s">
        <v>400</v>
      </c>
      <c r="D235" s="263"/>
      <c r="E235" s="267">
        <v>3.052</v>
      </c>
      <c r="F235" s="233"/>
      <c r="G235" s="233"/>
      <c r="H235" s="234"/>
      <c r="I235" s="248"/>
      <c r="J235" s="212"/>
      <c r="K235" s="212"/>
      <c r="L235" s="212"/>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row>
    <row r="236" spans="1:60" outlineLevel="1" x14ac:dyDescent="0.2">
      <c r="A236" s="246"/>
      <c r="B236" s="226"/>
      <c r="C236" s="273" t="s">
        <v>382</v>
      </c>
      <c r="D236" s="264"/>
      <c r="E236" s="268">
        <v>219.07095000000001</v>
      </c>
      <c r="F236" s="233"/>
      <c r="G236" s="233"/>
      <c r="H236" s="234"/>
      <c r="I236" s="248"/>
      <c r="J236" s="212"/>
      <c r="K236" s="212"/>
      <c r="L236" s="212"/>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row>
    <row r="237" spans="1:60" outlineLevel="1" x14ac:dyDescent="0.2">
      <c r="A237" s="246"/>
      <c r="B237" s="226"/>
      <c r="C237" s="272" t="s">
        <v>401</v>
      </c>
      <c r="D237" s="263"/>
      <c r="E237" s="267">
        <v>-133.56</v>
      </c>
      <c r="F237" s="233"/>
      <c r="G237" s="233"/>
      <c r="H237" s="234"/>
      <c r="I237" s="248"/>
      <c r="J237" s="212"/>
      <c r="K237" s="212"/>
      <c r="L237" s="212"/>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row>
    <row r="238" spans="1:60" outlineLevel="1" x14ac:dyDescent="0.2">
      <c r="A238" s="246"/>
      <c r="B238" s="226"/>
      <c r="C238" s="273" t="s">
        <v>382</v>
      </c>
      <c r="D238" s="264"/>
      <c r="E238" s="268">
        <v>-133.56</v>
      </c>
      <c r="F238" s="233"/>
      <c r="G238" s="233"/>
      <c r="H238" s="234"/>
      <c r="I238" s="248"/>
      <c r="J238" s="212"/>
      <c r="K238" s="212"/>
      <c r="L238" s="212"/>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row>
    <row r="239" spans="1:60" outlineLevel="1" x14ac:dyDescent="0.2">
      <c r="A239" s="246"/>
      <c r="B239" s="226"/>
      <c r="C239" s="271" t="s">
        <v>402</v>
      </c>
      <c r="D239" s="263"/>
      <c r="E239" s="267"/>
      <c r="F239" s="233"/>
      <c r="G239" s="233"/>
      <c r="H239" s="234"/>
      <c r="I239" s="248"/>
      <c r="J239" s="212"/>
      <c r="K239" s="212"/>
      <c r="L239" s="212"/>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row>
    <row r="240" spans="1:60" outlineLevel="1" x14ac:dyDescent="0.2">
      <c r="A240" s="246"/>
      <c r="B240" s="226"/>
      <c r="C240" s="269" t="s">
        <v>403</v>
      </c>
      <c r="D240" s="261"/>
      <c r="E240" s="265">
        <v>752.6</v>
      </c>
      <c r="F240" s="233"/>
      <c r="G240" s="233"/>
      <c r="H240" s="234"/>
      <c r="I240" s="248"/>
      <c r="J240" s="212"/>
      <c r="K240" s="212"/>
      <c r="L240" s="212"/>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row>
    <row r="241" spans="1:60" outlineLevel="1" x14ac:dyDescent="0.2">
      <c r="A241" s="246"/>
      <c r="B241" s="226"/>
      <c r="C241" s="348"/>
      <c r="D241" s="349"/>
      <c r="E241" s="350"/>
      <c r="F241" s="351"/>
      <c r="G241" s="352"/>
      <c r="H241" s="234"/>
      <c r="I241" s="248"/>
      <c r="J241" s="212"/>
      <c r="K241" s="212"/>
      <c r="L241" s="212"/>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row>
    <row r="242" spans="1:60" outlineLevel="1" x14ac:dyDescent="0.2">
      <c r="A242" s="245">
        <v>21</v>
      </c>
      <c r="B242" s="225" t="s">
        <v>404</v>
      </c>
      <c r="C242" s="237" t="s">
        <v>405</v>
      </c>
      <c r="D242" s="228" t="s">
        <v>406</v>
      </c>
      <c r="E242" s="230">
        <v>116.12</v>
      </c>
      <c r="F242" s="232"/>
      <c r="G242" s="233">
        <f>ROUND(E242*F242,2)</f>
        <v>0</v>
      </c>
      <c r="H242" s="234"/>
      <c r="I242" s="248" t="s">
        <v>407</v>
      </c>
      <c r="J242" s="212"/>
      <c r="K242" s="212"/>
      <c r="L242" s="212"/>
      <c r="M242" s="212"/>
      <c r="N242" s="212"/>
      <c r="O242" s="212"/>
      <c r="P242" s="212"/>
      <c r="Q242" s="212"/>
      <c r="R242" s="212"/>
      <c r="S242" s="212"/>
      <c r="T242" s="212"/>
      <c r="U242" s="212"/>
      <c r="V242" s="212"/>
      <c r="W242" s="212"/>
      <c r="X242" s="212"/>
      <c r="Y242" s="212"/>
      <c r="Z242" s="212"/>
      <c r="AA242" s="212"/>
      <c r="AB242" s="212"/>
      <c r="AC242" s="212"/>
      <c r="AD242" s="212"/>
      <c r="AE242" s="212" t="s">
        <v>408</v>
      </c>
      <c r="AF242" s="212">
        <v>1</v>
      </c>
      <c r="AG242" s="212"/>
      <c r="AH242" s="212"/>
      <c r="AI242" s="212"/>
      <c r="AJ242" s="212"/>
      <c r="AK242" s="212"/>
      <c r="AL242" s="212"/>
      <c r="AM242" s="212">
        <v>21</v>
      </c>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row>
    <row r="243" spans="1:60" outlineLevel="1" x14ac:dyDescent="0.2">
      <c r="A243" s="246"/>
      <c r="B243" s="226"/>
      <c r="C243" s="269" t="s">
        <v>409</v>
      </c>
      <c r="D243" s="261"/>
      <c r="E243" s="265">
        <v>116.12</v>
      </c>
      <c r="F243" s="233"/>
      <c r="G243" s="233"/>
      <c r="H243" s="234"/>
      <c r="I243" s="248"/>
      <c r="J243" s="212"/>
      <c r="K243" s="212"/>
      <c r="L243" s="212"/>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row>
    <row r="244" spans="1:60" outlineLevel="1" x14ac:dyDescent="0.2">
      <c r="A244" s="246"/>
      <c r="B244" s="226"/>
      <c r="C244" s="348"/>
      <c r="D244" s="349"/>
      <c r="E244" s="350"/>
      <c r="F244" s="351"/>
      <c r="G244" s="352"/>
      <c r="H244" s="234"/>
      <c r="I244" s="248"/>
      <c r="J244" s="212"/>
      <c r="K244" s="212"/>
      <c r="L244" s="212"/>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row>
    <row r="245" spans="1:60" outlineLevel="1" x14ac:dyDescent="0.2">
      <c r="A245" s="245">
        <v>22</v>
      </c>
      <c r="B245" s="225" t="s">
        <v>410</v>
      </c>
      <c r="C245" s="237" t="s">
        <v>411</v>
      </c>
      <c r="D245" s="228" t="s">
        <v>406</v>
      </c>
      <c r="E245" s="230">
        <v>1000.07</v>
      </c>
      <c r="F245" s="232"/>
      <c r="G245" s="233">
        <f>ROUND(E245*F245,2)</f>
        <v>0</v>
      </c>
      <c r="H245" s="234"/>
      <c r="I245" s="248" t="s">
        <v>407</v>
      </c>
      <c r="J245" s="212"/>
      <c r="K245" s="212"/>
      <c r="L245" s="212"/>
      <c r="M245" s="212"/>
      <c r="N245" s="212"/>
      <c r="O245" s="212"/>
      <c r="P245" s="212"/>
      <c r="Q245" s="212"/>
      <c r="R245" s="212"/>
      <c r="S245" s="212"/>
      <c r="T245" s="212"/>
      <c r="U245" s="212"/>
      <c r="V245" s="212"/>
      <c r="W245" s="212"/>
      <c r="X245" s="212"/>
      <c r="Y245" s="212"/>
      <c r="Z245" s="212"/>
      <c r="AA245" s="212"/>
      <c r="AB245" s="212"/>
      <c r="AC245" s="212"/>
      <c r="AD245" s="212"/>
      <c r="AE245" s="212" t="s">
        <v>408</v>
      </c>
      <c r="AF245" s="212">
        <v>1</v>
      </c>
      <c r="AG245" s="212"/>
      <c r="AH245" s="212"/>
      <c r="AI245" s="212"/>
      <c r="AJ245" s="212"/>
      <c r="AK245" s="212"/>
      <c r="AL245" s="212"/>
      <c r="AM245" s="212">
        <v>21</v>
      </c>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row>
    <row r="246" spans="1:60" outlineLevel="1" x14ac:dyDescent="0.2">
      <c r="A246" s="246"/>
      <c r="B246" s="226"/>
      <c r="C246" s="330" t="s">
        <v>412</v>
      </c>
      <c r="D246" s="331"/>
      <c r="E246" s="332"/>
      <c r="F246" s="333"/>
      <c r="G246" s="334"/>
      <c r="H246" s="234"/>
      <c r="I246" s="248"/>
      <c r="J246" s="212"/>
      <c r="K246" s="212"/>
      <c r="L246" s="212"/>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7" t="str">
        <f>C246</f>
        <v>Penetrace + 2 x nátěr.</v>
      </c>
      <c r="BB246" s="212"/>
      <c r="BC246" s="212"/>
      <c r="BD246" s="212"/>
      <c r="BE246" s="212"/>
      <c r="BF246" s="212"/>
      <c r="BG246" s="212"/>
      <c r="BH246" s="212"/>
    </row>
    <row r="247" spans="1:60" outlineLevel="1" x14ac:dyDescent="0.2">
      <c r="A247" s="246"/>
      <c r="B247" s="226"/>
      <c r="C247" s="269" t="s">
        <v>317</v>
      </c>
      <c r="D247" s="261"/>
      <c r="E247" s="265">
        <v>1000.07</v>
      </c>
      <c r="F247" s="233"/>
      <c r="G247" s="233"/>
      <c r="H247" s="234"/>
      <c r="I247" s="248"/>
      <c r="J247" s="212"/>
      <c r="K247" s="212"/>
      <c r="L247" s="212"/>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row>
    <row r="248" spans="1:60" outlineLevel="1" x14ac:dyDescent="0.2">
      <c r="A248" s="246"/>
      <c r="B248" s="226"/>
      <c r="C248" s="348"/>
      <c r="D248" s="349"/>
      <c r="E248" s="350"/>
      <c r="F248" s="351"/>
      <c r="G248" s="352"/>
      <c r="H248" s="234"/>
      <c r="I248" s="248"/>
      <c r="J248" s="212"/>
      <c r="K248" s="212"/>
      <c r="L248" s="212"/>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row>
    <row r="249" spans="1:60" outlineLevel="1" x14ac:dyDescent="0.2">
      <c r="A249" s="245">
        <v>23</v>
      </c>
      <c r="B249" s="225" t="s">
        <v>413</v>
      </c>
      <c r="C249" s="237" t="s">
        <v>414</v>
      </c>
      <c r="D249" s="228" t="s">
        <v>406</v>
      </c>
      <c r="E249" s="230">
        <v>53.997100000000003</v>
      </c>
      <c r="F249" s="232"/>
      <c r="G249" s="233">
        <f>ROUND(E249*F249,2)</f>
        <v>0</v>
      </c>
      <c r="H249" s="234"/>
      <c r="I249" s="248" t="s">
        <v>407</v>
      </c>
      <c r="J249" s="212"/>
      <c r="K249" s="212"/>
      <c r="L249" s="212"/>
      <c r="M249" s="212"/>
      <c r="N249" s="212"/>
      <c r="O249" s="212"/>
      <c r="P249" s="212"/>
      <c r="Q249" s="212"/>
      <c r="R249" s="212"/>
      <c r="S249" s="212"/>
      <c r="T249" s="212"/>
      <c r="U249" s="212"/>
      <c r="V249" s="212"/>
      <c r="W249" s="212"/>
      <c r="X249" s="212"/>
      <c r="Y249" s="212"/>
      <c r="Z249" s="212"/>
      <c r="AA249" s="212"/>
      <c r="AB249" s="212"/>
      <c r="AC249" s="212"/>
      <c r="AD249" s="212"/>
      <c r="AE249" s="212" t="s">
        <v>408</v>
      </c>
      <c r="AF249" s="212">
        <v>1</v>
      </c>
      <c r="AG249" s="212"/>
      <c r="AH249" s="212"/>
      <c r="AI249" s="212"/>
      <c r="AJ249" s="212"/>
      <c r="AK249" s="212"/>
      <c r="AL249" s="212"/>
      <c r="AM249" s="212">
        <v>21</v>
      </c>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row>
    <row r="250" spans="1:60" outlineLevel="1" x14ac:dyDescent="0.2">
      <c r="A250" s="246"/>
      <c r="B250" s="226"/>
      <c r="C250" s="330" t="s">
        <v>412</v>
      </c>
      <c r="D250" s="331"/>
      <c r="E250" s="332"/>
      <c r="F250" s="333"/>
      <c r="G250" s="334"/>
      <c r="H250" s="234"/>
      <c r="I250" s="248"/>
      <c r="J250" s="212"/>
      <c r="K250" s="212"/>
      <c r="L250" s="212"/>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7" t="str">
        <f>C250</f>
        <v>Penetrace + 2 x nátěr.</v>
      </c>
      <c r="BB250" s="212"/>
      <c r="BC250" s="212"/>
      <c r="BD250" s="212"/>
      <c r="BE250" s="212"/>
      <c r="BF250" s="212"/>
      <c r="BG250" s="212"/>
      <c r="BH250" s="212"/>
    </row>
    <row r="251" spans="1:60" outlineLevel="1" x14ac:dyDescent="0.2">
      <c r="A251" s="246"/>
      <c r="B251" s="226"/>
      <c r="C251" s="269" t="s">
        <v>276</v>
      </c>
      <c r="D251" s="261"/>
      <c r="E251" s="265">
        <v>53.997100000000003</v>
      </c>
      <c r="F251" s="233"/>
      <c r="G251" s="233"/>
      <c r="H251" s="234"/>
      <c r="I251" s="248"/>
      <c r="J251" s="212"/>
      <c r="K251" s="212"/>
      <c r="L251" s="212"/>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row>
    <row r="252" spans="1:60" outlineLevel="1" x14ac:dyDescent="0.2">
      <c r="A252" s="246"/>
      <c r="B252" s="226"/>
      <c r="C252" s="348"/>
      <c r="D252" s="349"/>
      <c r="E252" s="350"/>
      <c r="F252" s="351"/>
      <c r="G252" s="352"/>
      <c r="H252" s="234"/>
      <c r="I252" s="248"/>
      <c r="J252" s="212"/>
      <c r="K252" s="212"/>
      <c r="L252" s="212"/>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row>
    <row r="253" spans="1:60" x14ac:dyDescent="0.2">
      <c r="A253" s="244" t="s">
        <v>190</v>
      </c>
      <c r="B253" s="224" t="s">
        <v>136</v>
      </c>
      <c r="C253" s="236" t="s">
        <v>137</v>
      </c>
      <c r="D253" s="227"/>
      <c r="E253" s="229"/>
      <c r="F253" s="353">
        <f>SUM(G254:G338)</f>
        <v>0</v>
      </c>
      <c r="G253" s="354"/>
      <c r="H253" s="231"/>
      <c r="I253" s="247"/>
      <c r="AE253" t="s">
        <v>191</v>
      </c>
    </row>
    <row r="254" spans="1:60" outlineLevel="1" x14ac:dyDescent="0.2">
      <c r="A254" s="246"/>
      <c r="B254" s="356" t="s">
        <v>415</v>
      </c>
      <c r="C254" s="357"/>
      <c r="D254" s="358"/>
      <c r="E254" s="359"/>
      <c r="F254" s="360"/>
      <c r="G254" s="361"/>
      <c r="H254" s="234"/>
      <c r="I254" s="248"/>
      <c r="J254" s="212"/>
      <c r="K254" s="212"/>
      <c r="L254" s="212"/>
      <c r="M254" s="212"/>
      <c r="N254" s="212"/>
      <c r="O254" s="212"/>
      <c r="P254" s="212"/>
      <c r="Q254" s="212"/>
      <c r="R254" s="212"/>
      <c r="S254" s="212"/>
      <c r="T254" s="212"/>
      <c r="U254" s="212"/>
      <c r="V254" s="212"/>
      <c r="W254" s="212"/>
      <c r="X254" s="212"/>
      <c r="Y254" s="212"/>
      <c r="Z254" s="212"/>
      <c r="AA254" s="212"/>
      <c r="AB254" s="212"/>
      <c r="AC254" s="212">
        <v>0</v>
      </c>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row>
    <row r="255" spans="1:60" outlineLevel="1" x14ac:dyDescent="0.2">
      <c r="A255" s="245">
        <v>24</v>
      </c>
      <c r="B255" s="225" t="s">
        <v>416</v>
      </c>
      <c r="C255" s="237" t="s">
        <v>417</v>
      </c>
      <c r="D255" s="228" t="s">
        <v>236</v>
      </c>
      <c r="E255" s="230">
        <v>792.07</v>
      </c>
      <c r="F255" s="232"/>
      <c r="G255" s="233">
        <f>ROUND(E255*F255,2)</f>
        <v>0</v>
      </c>
      <c r="H255" s="234" t="s">
        <v>418</v>
      </c>
      <c r="I255" s="248" t="s">
        <v>195</v>
      </c>
      <c r="J255" s="212"/>
      <c r="K255" s="212"/>
      <c r="L255" s="212"/>
      <c r="M255" s="212"/>
      <c r="N255" s="212"/>
      <c r="O255" s="212"/>
      <c r="P255" s="212"/>
      <c r="Q255" s="212"/>
      <c r="R255" s="212"/>
      <c r="S255" s="212"/>
      <c r="T255" s="212"/>
      <c r="U255" s="212"/>
      <c r="V255" s="212"/>
      <c r="W255" s="212"/>
      <c r="X255" s="212"/>
      <c r="Y255" s="212"/>
      <c r="Z255" s="212"/>
      <c r="AA255" s="212"/>
      <c r="AB255" s="212"/>
      <c r="AC255" s="212"/>
      <c r="AD255" s="212"/>
      <c r="AE255" s="212" t="s">
        <v>196</v>
      </c>
      <c r="AF255" s="212"/>
      <c r="AG255" s="212"/>
      <c r="AH255" s="212"/>
      <c r="AI255" s="212"/>
      <c r="AJ255" s="212"/>
      <c r="AK255" s="212"/>
      <c r="AL255" s="212"/>
      <c r="AM255" s="212">
        <v>21</v>
      </c>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row>
    <row r="256" spans="1:60" outlineLevel="1" x14ac:dyDescent="0.2">
      <c r="A256" s="246"/>
      <c r="B256" s="226"/>
      <c r="C256" s="330" t="s">
        <v>419</v>
      </c>
      <c r="D256" s="331"/>
      <c r="E256" s="332"/>
      <c r="F256" s="333"/>
      <c r="G256" s="334"/>
      <c r="H256" s="234"/>
      <c r="I256" s="248"/>
      <c r="J256" s="212"/>
      <c r="K256" s="212"/>
      <c r="L256" s="212"/>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7" t="str">
        <f>C256</f>
        <v>Včetně kotvení lešení.</v>
      </c>
      <c r="BB256" s="212"/>
      <c r="BC256" s="212"/>
      <c r="BD256" s="212"/>
      <c r="BE256" s="212"/>
      <c r="BF256" s="212"/>
      <c r="BG256" s="212"/>
      <c r="BH256" s="212"/>
    </row>
    <row r="257" spans="1:60" outlineLevel="1" x14ac:dyDescent="0.2">
      <c r="A257" s="246"/>
      <c r="B257" s="226"/>
      <c r="C257" s="271" t="s">
        <v>370</v>
      </c>
      <c r="D257" s="263"/>
      <c r="E257" s="267"/>
      <c r="F257" s="233"/>
      <c r="G257" s="233"/>
      <c r="H257" s="234"/>
      <c r="I257" s="248"/>
      <c r="J257" s="212"/>
      <c r="K257" s="212"/>
      <c r="L257" s="212"/>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row>
    <row r="258" spans="1:60" ht="22.5" outlineLevel="1" x14ac:dyDescent="0.2">
      <c r="A258" s="246"/>
      <c r="B258" s="226"/>
      <c r="C258" s="272" t="s">
        <v>420</v>
      </c>
      <c r="D258" s="263"/>
      <c r="E258" s="267">
        <v>123.57</v>
      </c>
      <c r="F258" s="233"/>
      <c r="G258" s="233"/>
      <c r="H258" s="234"/>
      <c r="I258" s="248"/>
      <c r="J258" s="212"/>
      <c r="K258" s="212"/>
      <c r="L258" s="212"/>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row>
    <row r="259" spans="1:60" outlineLevel="1" x14ac:dyDescent="0.2">
      <c r="A259" s="246"/>
      <c r="B259" s="226"/>
      <c r="C259" s="271" t="s">
        <v>402</v>
      </c>
      <c r="D259" s="263"/>
      <c r="E259" s="267"/>
      <c r="F259" s="233"/>
      <c r="G259" s="233"/>
      <c r="H259" s="234"/>
      <c r="I259" s="248"/>
      <c r="J259" s="212"/>
      <c r="K259" s="212"/>
      <c r="L259" s="212"/>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row>
    <row r="260" spans="1:60" outlineLevel="1" x14ac:dyDescent="0.2">
      <c r="A260" s="246"/>
      <c r="B260" s="226"/>
      <c r="C260" s="269" t="s">
        <v>421</v>
      </c>
      <c r="D260" s="261"/>
      <c r="E260" s="265">
        <v>792.07</v>
      </c>
      <c r="F260" s="233"/>
      <c r="G260" s="233"/>
      <c r="H260" s="234"/>
      <c r="I260" s="248"/>
      <c r="J260" s="212"/>
      <c r="K260" s="212"/>
      <c r="L260" s="212"/>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row>
    <row r="261" spans="1:60" outlineLevel="1" x14ac:dyDescent="0.2">
      <c r="A261" s="246"/>
      <c r="B261" s="226"/>
      <c r="C261" s="348"/>
      <c r="D261" s="349"/>
      <c r="E261" s="350"/>
      <c r="F261" s="351"/>
      <c r="G261" s="352"/>
      <c r="H261" s="234"/>
      <c r="I261" s="248"/>
      <c r="J261" s="212"/>
      <c r="K261" s="212"/>
      <c r="L261" s="212"/>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row>
    <row r="262" spans="1:60" outlineLevel="1" x14ac:dyDescent="0.2">
      <c r="A262" s="246"/>
      <c r="B262" s="362" t="s">
        <v>422</v>
      </c>
      <c r="C262" s="363"/>
      <c r="D262" s="364"/>
      <c r="E262" s="365"/>
      <c r="F262" s="366"/>
      <c r="G262" s="367"/>
      <c r="H262" s="234"/>
      <c r="I262" s="248"/>
      <c r="J262" s="212"/>
      <c r="K262" s="212"/>
      <c r="L262" s="212"/>
      <c r="M262" s="212"/>
      <c r="N262" s="212"/>
      <c r="O262" s="212"/>
      <c r="P262" s="212"/>
      <c r="Q262" s="212"/>
      <c r="R262" s="212"/>
      <c r="S262" s="212"/>
      <c r="T262" s="212"/>
      <c r="U262" s="212"/>
      <c r="V262" s="212"/>
      <c r="W262" s="212"/>
      <c r="X262" s="212"/>
      <c r="Y262" s="212"/>
      <c r="Z262" s="212"/>
      <c r="AA262" s="212"/>
      <c r="AB262" s="212"/>
      <c r="AC262" s="212">
        <v>1</v>
      </c>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row>
    <row r="263" spans="1:60" outlineLevel="1" x14ac:dyDescent="0.2">
      <c r="A263" s="245">
        <v>25</v>
      </c>
      <c r="B263" s="225" t="s">
        <v>423</v>
      </c>
      <c r="C263" s="237" t="s">
        <v>424</v>
      </c>
      <c r="D263" s="228" t="s">
        <v>236</v>
      </c>
      <c r="E263" s="230">
        <v>2376.21</v>
      </c>
      <c r="F263" s="232"/>
      <c r="G263" s="233">
        <f>ROUND(E263*F263,2)</f>
        <v>0</v>
      </c>
      <c r="H263" s="234" t="s">
        <v>418</v>
      </c>
      <c r="I263" s="248" t="s">
        <v>195</v>
      </c>
      <c r="J263" s="212"/>
      <c r="K263" s="212"/>
      <c r="L263" s="212"/>
      <c r="M263" s="212"/>
      <c r="N263" s="212"/>
      <c r="O263" s="212"/>
      <c r="P263" s="212"/>
      <c r="Q263" s="212"/>
      <c r="R263" s="212"/>
      <c r="S263" s="212"/>
      <c r="T263" s="212"/>
      <c r="U263" s="212"/>
      <c r="V263" s="212"/>
      <c r="W263" s="212"/>
      <c r="X263" s="212"/>
      <c r="Y263" s="212"/>
      <c r="Z263" s="212"/>
      <c r="AA263" s="212"/>
      <c r="AB263" s="212"/>
      <c r="AC263" s="212"/>
      <c r="AD263" s="212"/>
      <c r="AE263" s="212" t="s">
        <v>196</v>
      </c>
      <c r="AF263" s="212"/>
      <c r="AG263" s="212"/>
      <c r="AH263" s="212"/>
      <c r="AI263" s="212"/>
      <c r="AJ263" s="212"/>
      <c r="AK263" s="212"/>
      <c r="AL263" s="212"/>
      <c r="AM263" s="212">
        <v>21</v>
      </c>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row>
    <row r="264" spans="1:60" outlineLevel="1" x14ac:dyDescent="0.2">
      <c r="A264" s="246"/>
      <c r="B264" s="226"/>
      <c r="C264" s="269" t="s">
        <v>425</v>
      </c>
      <c r="D264" s="261"/>
      <c r="E264" s="265">
        <v>2376.21</v>
      </c>
      <c r="F264" s="233"/>
      <c r="G264" s="233"/>
      <c r="H264" s="234"/>
      <c r="I264" s="248"/>
      <c r="J264" s="212"/>
      <c r="K264" s="212"/>
      <c r="L264" s="212"/>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row>
    <row r="265" spans="1:60" outlineLevel="1" x14ac:dyDescent="0.2">
      <c r="A265" s="246"/>
      <c r="B265" s="226"/>
      <c r="C265" s="348"/>
      <c r="D265" s="349"/>
      <c r="E265" s="350"/>
      <c r="F265" s="351"/>
      <c r="G265" s="352"/>
      <c r="H265" s="234"/>
      <c r="I265" s="248"/>
      <c r="J265" s="212"/>
      <c r="K265" s="212"/>
      <c r="L265" s="212"/>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row>
    <row r="266" spans="1:60" outlineLevel="1" x14ac:dyDescent="0.2">
      <c r="A266" s="246"/>
      <c r="B266" s="362" t="s">
        <v>426</v>
      </c>
      <c r="C266" s="363"/>
      <c r="D266" s="364"/>
      <c r="E266" s="365"/>
      <c r="F266" s="366"/>
      <c r="G266" s="367"/>
      <c r="H266" s="234"/>
      <c r="I266" s="248"/>
      <c r="J266" s="212"/>
      <c r="K266" s="212"/>
      <c r="L266" s="212"/>
      <c r="M266" s="212"/>
      <c r="N266" s="212"/>
      <c r="O266" s="212"/>
      <c r="P266" s="212"/>
      <c r="Q266" s="212"/>
      <c r="R266" s="212"/>
      <c r="S266" s="212"/>
      <c r="T266" s="212"/>
      <c r="U266" s="212"/>
      <c r="V266" s="212"/>
      <c r="W266" s="212"/>
      <c r="X266" s="212"/>
      <c r="Y266" s="212"/>
      <c r="Z266" s="212"/>
      <c r="AA266" s="212"/>
      <c r="AB266" s="212"/>
      <c r="AC266" s="212">
        <v>0</v>
      </c>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row>
    <row r="267" spans="1:60" outlineLevel="1" x14ac:dyDescent="0.2">
      <c r="A267" s="245">
        <v>26</v>
      </c>
      <c r="B267" s="225" t="s">
        <v>427</v>
      </c>
      <c r="C267" s="237" t="s">
        <v>428</v>
      </c>
      <c r="D267" s="228" t="s">
        <v>236</v>
      </c>
      <c r="E267" s="230">
        <v>792.07</v>
      </c>
      <c r="F267" s="232"/>
      <c r="G267" s="233">
        <f>ROUND(E267*F267,2)</f>
        <v>0</v>
      </c>
      <c r="H267" s="234" t="s">
        <v>418</v>
      </c>
      <c r="I267" s="248" t="s">
        <v>195</v>
      </c>
      <c r="J267" s="212"/>
      <c r="K267" s="212"/>
      <c r="L267" s="212"/>
      <c r="M267" s="212"/>
      <c r="N267" s="212"/>
      <c r="O267" s="212"/>
      <c r="P267" s="212"/>
      <c r="Q267" s="212"/>
      <c r="R267" s="212"/>
      <c r="S267" s="212"/>
      <c r="T267" s="212"/>
      <c r="U267" s="212"/>
      <c r="V267" s="212"/>
      <c r="W267" s="212"/>
      <c r="X267" s="212"/>
      <c r="Y267" s="212"/>
      <c r="Z267" s="212"/>
      <c r="AA267" s="212"/>
      <c r="AB267" s="212"/>
      <c r="AC267" s="212"/>
      <c r="AD267" s="212"/>
      <c r="AE267" s="212" t="s">
        <v>196</v>
      </c>
      <c r="AF267" s="212"/>
      <c r="AG267" s="212"/>
      <c r="AH267" s="212"/>
      <c r="AI267" s="212"/>
      <c r="AJ267" s="212"/>
      <c r="AK267" s="212"/>
      <c r="AL267" s="212"/>
      <c r="AM267" s="212">
        <v>21</v>
      </c>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row>
    <row r="268" spans="1:60" outlineLevel="1" x14ac:dyDescent="0.2">
      <c r="A268" s="246"/>
      <c r="B268" s="226"/>
      <c r="C268" s="269" t="s">
        <v>429</v>
      </c>
      <c r="D268" s="261"/>
      <c r="E268" s="265">
        <v>792.07</v>
      </c>
      <c r="F268" s="233"/>
      <c r="G268" s="233"/>
      <c r="H268" s="234"/>
      <c r="I268" s="248"/>
      <c r="J268" s="212"/>
      <c r="K268" s="212"/>
      <c r="L268" s="212"/>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row>
    <row r="269" spans="1:60" outlineLevel="1" x14ac:dyDescent="0.2">
      <c r="A269" s="246"/>
      <c r="B269" s="226"/>
      <c r="C269" s="348"/>
      <c r="D269" s="349"/>
      <c r="E269" s="350"/>
      <c r="F269" s="351"/>
      <c r="G269" s="352"/>
      <c r="H269" s="234"/>
      <c r="I269" s="248"/>
      <c r="J269" s="212"/>
      <c r="K269" s="212"/>
      <c r="L269" s="212"/>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row>
    <row r="270" spans="1:60" outlineLevel="1" x14ac:dyDescent="0.2">
      <c r="A270" s="246"/>
      <c r="B270" s="362" t="s">
        <v>430</v>
      </c>
      <c r="C270" s="363"/>
      <c r="D270" s="364"/>
      <c r="E270" s="365"/>
      <c r="F270" s="366"/>
      <c r="G270" s="367"/>
      <c r="H270" s="234"/>
      <c r="I270" s="248"/>
      <c r="J270" s="212"/>
      <c r="K270" s="212"/>
      <c r="L270" s="212"/>
      <c r="M270" s="212"/>
      <c r="N270" s="212"/>
      <c r="O270" s="212"/>
      <c r="P270" s="212"/>
      <c r="Q270" s="212"/>
      <c r="R270" s="212"/>
      <c r="S270" s="212"/>
      <c r="T270" s="212"/>
      <c r="U270" s="212"/>
      <c r="V270" s="212"/>
      <c r="W270" s="212"/>
      <c r="X270" s="212"/>
      <c r="Y270" s="212"/>
      <c r="Z270" s="212"/>
      <c r="AA270" s="212"/>
      <c r="AB270" s="212"/>
      <c r="AC270" s="212">
        <v>0</v>
      </c>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row>
    <row r="271" spans="1:60" outlineLevel="1" x14ac:dyDescent="0.2">
      <c r="A271" s="245">
        <v>27</v>
      </c>
      <c r="B271" s="225" t="s">
        <v>431</v>
      </c>
      <c r="C271" s="237" t="s">
        <v>432</v>
      </c>
      <c r="D271" s="228" t="s">
        <v>236</v>
      </c>
      <c r="E271" s="230">
        <v>65.16</v>
      </c>
      <c r="F271" s="232"/>
      <c r="G271" s="233">
        <f>ROUND(E271*F271,2)</f>
        <v>0</v>
      </c>
      <c r="H271" s="234" t="s">
        <v>418</v>
      </c>
      <c r="I271" s="248" t="s">
        <v>195</v>
      </c>
      <c r="J271" s="212"/>
      <c r="K271" s="212"/>
      <c r="L271" s="212"/>
      <c r="M271" s="212"/>
      <c r="N271" s="212"/>
      <c r="O271" s="212"/>
      <c r="P271" s="212"/>
      <c r="Q271" s="212"/>
      <c r="R271" s="212"/>
      <c r="S271" s="212"/>
      <c r="T271" s="212"/>
      <c r="U271" s="212"/>
      <c r="V271" s="212"/>
      <c r="W271" s="212"/>
      <c r="X271" s="212"/>
      <c r="Y271" s="212"/>
      <c r="Z271" s="212"/>
      <c r="AA271" s="212"/>
      <c r="AB271" s="212"/>
      <c r="AC271" s="212"/>
      <c r="AD271" s="212"/>
      <c r="AE271" s="212" t="s">
        <v>196</v>
      </c>
      <c r="AF271" s="212"/>
      <c r="AG271" s="212"/>
      <c r="AH271" s="212"/>
      <c r="AI271" s="212"/>
      <c r="AJ271" s="212"/>
      <c r="AK271" s="212"/>
      <c r="AL271" s="212"/>
      <c r="AM271" s="212">
        <v>21</v>
      </c>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row>
    <row r="272" spans="1:60" outlineLevel="1" x14ac:dyDescent="0.2">
      <c r="A272" s="246"/>
      <c r="B272" s="226"/>
      <c r="C272" s="269" t="s">
        <v>433</v>
      </c>
      <c r="D272" s="261"/>
      <c r="E272" s="265">
        <v>29.26</v>
      </c>
      <c r="F272" s="233"/>
      <c r="G272" s="233"/>
      <c r="H272" s="234"/>
      <c r="I272" s="248"/>
      <c r="J272" s="212"/>
      <c r="K272" s="212"/>
      <c r="L272" s="212"/>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row>
    <row r="273" spans="1:60" outlineLevel="1" x14ac:dyDescent="0.2">
      <c r="A273" s="246"/>
      <c r="B273" s="226"/>
      <c r="C273" s="269" t="s">
        <v>434</v>
      </c>
      <c r="D273" s="261"/>
      <c r="E273" s="265">
        <v>35.9</v>
      </c>
      <c r="F273" s="233"/>
      <c r="G273" s="233"/>
      <c r="H273" s="234"/>
      <c r="I273" s="248"/>
      <c r="J273" s="212"/>
      <c r="K273" s="212"/>
      <c r="L273" s="212"/>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row>
    <row r="274" spans="1:60" outlineLevel="1" x14ac:dyDescent="0.2">
      <c r="A274" s="246"/>
      <c r="B274" s="226"/>
      <c r="C274" s="348"/>
      <c r="D274" s="349"/>
      <c r="E274" s="350"/>
      <c r="F274" s="351"/>
      <c r="G274" s="352"/>
      <c r="H274" s="234"/>
      <c r="I274" s="248"/>
      <c r="J274" s="212"/>
      <c r="K274" s="212"/>
      <c r="L274" s="212"/>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row>
    <row r="275" spans="1:60" outlineLevel="1" x14ac:dyDescent="0.2">
      <c r="A275" s="246"/>
      <c r="B275" s="362" t="s">
        <v>435</v>
      </c>
      <c r="C275" s="363"/>
      <c r="D275" s="364"/>
      <c r="E275" s="365"/>
      <c r="F275" s="366"/>
      <c r="G275" s="367"/>
      <c r="H275" s="234"/>
      <c r="I275" s="248"/>
      <c r="J275" s="212"/>
      <c r="K275" s="212"/>
      <c r="L275" s="212"/>
      <c r="M275" s="212"/>
      <c r="N275" s="212"/>
      <c r="O275" s="212"/>
      <c r="P275" s="212"/>
      <c r="Q275" s="212"/>
      <c r="R275" s="212"/>
      <c r="S275" s="212"/>
      <c r="T275" s="212"/>
      <c r="U275" s="212"/>
      <c r="V275" s="212"/>
      <c r="W275" s="212"/>
      <c r="X275" s="212"/>
      <c r="Y275" s="212"/>
      <c r="Z275" s="212"/>
      <c r="AA275" s="212"/>
      <c r="AB275" s="212"/>
      <c r="AC275" s="212">
        <v>0</v>
      </c>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row>
    <row r="276" spans="1:60" outlineLevel="1" x14ac:dyDescent="0.2">
      <c r="A276" s="246"/>
      <c r="B276" s="362" t="s">
        <v>436</v>
      </c>
      <c r="C276" s="363"/>
      <c r="D276" s="364"/>
      <c r="E276" s="365"/>
      <c r="F276" s="366"/>
      <c r="G276" s="367"/>
      <c r="H276" s="234"/>
      <c r="I276" s="248"/>
      <c r="J276" s="212"/>
      <c r="K276" s="212"/>
      <c r="L276" s="212"/>
      <c r="M276" s="212"/>
      <c r="N276" s="212"/>
      <c r="O276" s="212"/>
      <c r="P276" s="212"/>
      <c r="Q276" s="212"/>
      <c r="R276" s="212"/>
      <c r="S276" s="212"/>
      <c r="T276" s="212"/>
      <c r="U276" s="212"/>
      <c r="V276" s="212"/>
      <c r="W276" s="212"/>
      <c r="X276" s="212"/>
      <c r="Y276" s="212"/>
      <c r="Z276" s="212"/>
      <c r="AA276" s="212"/>
      <c r="AB276" s="212"/>
      <c r="AC276" s="212"/>
      <c r="AD276" s="212"/>
      <c r="AE276" s="212" t="s">
        <v>252</v>
      </c>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row>
    <row r="277" spans="1:60" outlineLevel="1" x14ac:dyDescent="0.2">
      <c r="A277" s="245">
        <v>28</v>
      </c>
      <c r="B277" s="225" t="s">
        <v>437</v>
      </c>
      <c r="C277" s="237" t="s">
        <v>438</v>
      </c>
      <c r="D277" s="228" t="s">
        <v>216</v>
      </c>
      <c r="E277" s="230">
        <v>82.95</v>
      </c>
      <c r="F277" s="232"/>
      <c r="G277" s="233">
        <f>ROUND(E277*F277,2)</f>
        <v>0</v>
      </c>
      <c r="H277" s="234" t="s">
        <v>418</v>
      </c>
      <c r="I277" s="248" t="s">
        <v>195</v>
      </c>
      <c r="J277" s="212"/>
      <c r="K277" s="212"/>
      <c r="L277" s="212"/>
      <c r="M277" s="212"/>
      <c r="N277" s="212"/>
      <c r="O277" s="212"/>
      <c r="P277" s="212"/>
      <c r="Q277" s="212"/>
      <c r="R277" s="212"/>
      <c r="S277" s="212"/>
      <c r="T277" s="212"/>
      <c r="U277" s="212"/>
      <c r="V277" s="212"/>
      <c r="W277" s="212"/>
      <c r="X277" s="212"/>
      <c r="Y277" s="212"/>
      <c r="Z277" s="212"/>
      <c r="AA277" s="212"/>
      <c r="AB277" s="212"/>
      <c r="AC277" s="212"/>
      <c r="AD277" s="212"/>
      <c r="AE277" s="212" t="s">
        <v>196</v>
      </c>
      <c r="AF277" s="212"/>
      <c r="AG277" s="212"/>
      <c r="AH277" s="212"/>
      <c r="AI277" s="212"/>
      <c r="AJ277" s="212"/>
      <c r="AK277" s="212"/>
      <c r="AL277" s="212"/>
      <c r="AM277" s="212">
        <v>21</v>
      </c>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row>
    <row r="278" spans="1:60" outlineLevel="1" x14ac:dyDescent="0.2">
      <c r="A278" s="246"/>
      <c r="B278" s="226"/>
      <c r="C278" s="269" t="s">
        <v>439</v>
      </c>
      <c r="D278" s="261"/>
      <c r="E278" s="265">
        <v>99.33</v>
      </c>
      <c r="F278" s="233"/>
      <c r="G278" s="233"/>
      <c r="H278" s="234"/>
      <c r="I278" s="248"/>
      <c r="J278" s="212"/>
      <c r="K278" s="212"/>
      <c r="L278" s="212"/>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row>
    <row r="279" spans="1:60" outlineLevel="1" x14ac:dyDescent="0.2">
      <c r="A279" s="246"/>
      <c r="B279" s="226"/>
      <c r="C279" s="269" t="s">
        <v>440</v>
      </c>
      <c r="D279" s="261"/>
      <c r="E279" s="265">
        <v>-16.38</v>
      </c>
      <c r="F279" s="233"/>
      <c r="G279" s="233"/>
      <c r="H279" s="234"/>
      <c r="I279" s="248"/>
      <c r="J279" s="212"/>
      <c r="K279" s="212"/>
      <c r="L279" s="212"/>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row>
    <row r="280" spans="1:60" outlineLevel="1" x14ac:dyDescent="0.2">
      <c r="A280" s="246"/>
      <c r="B280" s="226"/>
      <c r="C280" s="348"/>
      <c r="D280" s="349"/>
      <c r="E280" s="350"/>
      <c r="F280" s="351"/>
      <c r="G280" s="352"/>
      <c r="H280" s="234"/>
      <c r="I280" s="248"/>
      <c r="J280" s="212"/>
      <c r="K280" s="212"/>
      <c r="L280" s="212"/>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row>
    <row r="281" spans="1:60" outlineLevel="1" x14ac:dyDescent="0.2">
      <c r="A281" s="246"/>
      <c r="B281" s="362" t="s">
        <v>441</v>
      </c>
      <c r="C281" s="363"/>
      <c r="D281" s="364"/>
      <c r="E281" s="365"/>
      <c r="F281" s="366"/>
      <c r="G281" s="367"/>
      <c r="H281" s="234"/>
      <c r="I281" s="248"/>
      <c r="J281" s="212"/>
      <c r="K281" s="212"/>
      <c r="L281" s="212"/>
      <c r="M281" s="212"/>
      <c r="N281" s="212"/>
      <c r="O281" s="212"/>
      <c r="P281" s="212"/>
      <c r="Q281" s="212"/>
      <c r="R281" s="212"/>
      <c r="S281" s="212"/>
      <c r="T281" s="212"/>
      <c r="U281" s="212"/>
      <c r="V281" s="212"/>
      <c r="W281" s="212"/>
      <c r="X281" s="212"/>
      <c r="Y281" s="212"/>
      <c r="Z281" s="212"/>
      <c r="AA281" s="212"/>
      <c r="AB281" s="212"/>
      <c r="AC281" s="212">
        <v>1</v>
      </c>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row>
    <row r="282" spans="1:60" ht="22.5" outlineLevel="1" x14ac:dyDescent="0.2">
      <c r="A282" s="245">
        <v>29</v>
      </c>
      <c r="B282" s="225" t="s">
        <v>442</v>
      </c>
      <c r="C282" s="237" t="s">
        <v>443</v>
      </c>
      <c r="D282" s="228" t="s">
        <v>216</v>
      </c>
      <c r="E282" s="230">
        <v>248.85</v>
      </c>
      <c r="F282" s="232"/>
      <c r="G282" s="233">
        <f>ROUND(E282*F282,2)</f>
        <v>0</v>
      </c>
      <c r="H282" s="234" t="s">
        <v>418</v>
      </c>
      <c r="I282" s="248" t="s">
        <v>195</v>
      </c>
      <c r="J282" s="212"/>
      <c r="K282" s="212"/>
      <c r="L282" s="212"/>
      <c r="M282" s="212"/>
      <c r="N282" s="212"/>
      <c r="O282" s="212"/>
      <c r="P282" s="212"/>
      <c r="Q282" s="212"/>
      <c r="R282" s="212"/>
      <c r="S282" s="212"/>
      <c r="T282" s="212"/>
      <c r="U282" s="212"/>
      <c r="V282" s="212"/>
      <c r="W282" s="212"/>
      <c r="X282" s="212"/>
      <c r="Y282" s="212"/>
      <c r="Z282" s="212"/>
      <c r="AA282" s="212"/>
      <c r="AB282" s="212"/>
      <c r="AC282" s="212"/>
      <c r="AD282" s="212"/>
      <c r="AE282" s="212" t="s">
        <v>196</v>
      </c>
      <c r="AF282" s="212"/>
      <c r="AG282" s="212"/>
      <c r="AH282" s="212"/>
      <c r="AI282" s="212"/>
      <c r="AJ282" s="212"/>
      <c r="AK282" s="212"/>
      <c r="AL282" s="212"/>
      <c r="AM282" s="212">
        <v>21</v>
      </c>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row>
    <row r="283" spans="1:60" outlineLevel="1" x14ac:dyDescent="0.2">
      <c r="A283" s="246"/>
      <c r="B283" s="226"/>
      <c r="C283" s="271" t="s">
        <v>370</v>
      </c>
      <c r="D283" s="263"/>
      <c r="E283" s="267"/>
      <c r="F283" s="233"/>
      <c r="G283" s="233"/>
      <c r="H283" s="234"/>
      <c r="I283" s="248"/>
      <c r="J283" s="212"/>
      <c r="K283" s="212"/>
      <c r="L283" s="212"/>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row>
    <row r="284" spans="1:60" outlineLevel="1" x14ac:dyDescent="0.2">
      <c r="A284" s="246"/>
      <c r="B284" s="226"/>
      <c r="C284" s="272" t="s">
        <v>444</v>
      </c>
      <c r="D284" s="263"/>
      <c r="E284" s="267">
        <v>99.33</v>
      </c>
      <c r="F284" s="233"/>
      <c r="G284" s="233"/>
      <c r="H284" s="234"/>
      <c r="I284" s="248"/>
      <c r="J284" s="212"/>
      <c r="K284" s="212"/>
      <c r="L284" s="212"/>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row>
    <row r="285" spans="1:60" outlineLevel="1" x14ac:dyDescent="0.2">
      <c r="A285" s="246"/>
      <c r="B285" s="226"/>
      <c r="C285" s="272" t="s">
        <v>445</v>
      </c>
      <c r="D285" s="263"/>
      <c r="E285" s="267">
        <v>-16.38</v>
      </c>
      <c r="F285" s="233"/>
      <c r="G285" s="233"/>
      <c r="H285" s="234"/>
      <c r="I285" s="248"/>
      <c r="J285" s="212"/>
      <c r="K285" s="212"/>
      <c r="L285" s="212"/>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row>
    <row r="286" spans="1:60" outlineLevel="1" x14ac:dyDescent="0.2">
      <c r="A286" s="246"/>
      <c r="B286" s="226"/>
      <c r="C286" s="271" t="s">
        <v>402</v>
      </c>
      <c r="D286" s="263"/>
      <c r="E286" s="267"/>
      <c r="F286" s="233"/>
      <c r="G286" s="233"/>
      <c r="H286" s="234"/>
      <c r="I286" s="248"/>
      <c r="J286" s="212"/>
      <c r="K286" s="212"/>
      <c r="L286" s="212"/>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row>
    <row r="287" spans="1:60" outlineLevel="1" x14ac:dyDescent="0.2">
      <c r="A287" s="246"/>
      <c r="B287" s="226"/>
      <c r="C287" s="269" t="s">
        <v>446</v>
      </c>
      <c r="D287" s="261"/>
      <c r="E287" s="265">
        <v>248.85</v>
      </c>
      <c r="F287" s="233"/>
      <c r="G287" s="233"/>
      <c r="H287" s="234"/>
      <c r="I287" s="248"/>
      <c r="J287" s="212"/>
      <c r="K287" s="212"/>
      <c r="L287" s="212"/>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row>
    <row r="288" spans="1:60" outlineLevel="1" x14ac:dyDescent="0.2">
      <c r="A288" s="246"/>
      <c r="B288" s="226"/>
      <c r="C288" s="348"/>
      <c r="D288" s="349"/>
      <c r="E288" s="350"/>
      <c r="F288" s="351"/>
      <c r="G288" s="352"/>
      <c r="H288" s="234"/>
      <c r="I288" s="248"/>
      <c r="J288" s="212"/>
      <c r="K288" s="212"/>
      <c r="L288" s="212"/>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row>
    <row r="289" spans="1:60" outlineLevel="1" x14ac:dyDescent="0.2">
      <c r="A289" s="246"/>
      <c r="B289" s="362" t="s">
        <v>447</v>
      </c>
      <c r="C289" s="363"/>
      <c r="D289" s="364"/>
      <c r="E289" s="365"/>
      <c r="F289" s="366"/>
      <c r="G289" s="367"/>
      <c r="H289" s="234"/>
      <c r="I289" s="248"/>
      <c r="J289" s="212"/>
      <c r="K289" s="212"/>
      <c r="L289" s="212"/>
      <c r="M289" s="212"/>
      <c r="N289" s="212"/>
      <c r="O289" s="212"/>
      <c r="P289" s="212"/>
      <c r="Q289" s="212"/>
      <c r="R289" s="212"/>
      <c r="S289" s="212"/>
      <c r="T289" s="212"/>
      <c r="U289" s="212"/>
      <c r="V289" s="212"/>
      <c r="W289" s="212"/>
      <c r="X289" s="212"/>
      <c r="Y289" s="212"/>
      <c r="Z289" s="212"/>
      <c r="AA289" s="212"/>
      <c r="AB289" s="212"/>
      <c r="AC289" s="212">
        <v>0</v>
      </c>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row>
    <row r="290" spans="1:60" outlineLevel="1" x14ac:dyDescent="0.2">
      <c r="A290" s="246"/>
      <c r="B290" s="362" t="s">
        <v>448</v>
      </c>
      <c r="C290" s="363"/>
      <c r="D290" s="364"/>
      <c r="E290" s="365"/>
      <c r="F290" s="366"/>
      <c r="G290" s="367"/>
      <c r="H290" s="234"/>
      <c r="I290" s="248"/>
      <c r="J290" s="212"/>
      <c r="K290" s="212"/>
      <c r="L290" s="212"/>
      <c r="M290" s="212"/>
      <c r="N290" s="212"/>
      <c r="O290" s="212"/>
      <c r="P290" s="212"/>
      <c r="Q290" s="212"/>
      <c r="R290" s="212"/>
      <c r="S290" s="212"/>
      <c r="T290" s="212"/>
      <c r="U290" s="212"/>
      <c r="V290" s="212"/>
      <c r="W290" s="212"/>
      <c r="X290" s="212"/>
      <c r="Y290" s="212"/>
      <c r="Z290" s="212"/>
      <c r="AA290" s="212"/>
      <c r="AB290" s="212"/>
      <c r="AC290" s="212"/>
      <c r="AD290" s="212"/>
      <c r="AE290" s="212" t="s">
        <v>252</v>
      </c>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row>
    <row r="291" spans="1:60" outlineLevel="1" x14ac:dyDescent="0.2">
      <c r="A291" s="245">
        <v>30</v>
      </c>
      <c r="B291" s="225" t="s">
        <v>449</v>
      </c>
      <c r="C291" s="237" t="s">
        <v>438</v>
      </c>
      <c r="D291" s="228" t="s">
        <v>216</v>
      </c>
      <c r="E291" s="230">
        <v>82.95</v>
      </c>
      <c r="F291" s="232"/>
      <c r="G291" s="233">
        <f>ROUND(E291*F291,2)</f>
        <v>0</v>
      </c>
      <c r="H291" s="234" t="s">
        <v>418</v>
      </c>
      <c r="I291" s="248" t="s">
        <v>195</v>
      </c>
      <c r="J291" s="212"/>
      <c r="K291" s="212"/>
      <c r="L291" s="212"/>
      <c r="M291" s="212"/>
      <c r="N291" s="212"/>
      <c r="O291" s="212"/>
      <c r="P291" s="212"/>
      <c r="Q291" s="212"/>
      <c r="R291" s="212"/>
      <c r="S291" s="212"/>
      <c r="T291" s="212"/>
      <c r="U291" s="212"/>
      <c r="V291" s="212"/>
      <c r="W291" s="212"/>
      <c r="X291" s="212"/>
      <c r="Y291" s="212"/>
      <c r="Z291" s="212"/>
      <c r="AA291" s="212"/>
      <c r="AB291" s="212"/>
      <c r="AC291" s="212"/>
      <c r="AD291" s="212"/>
      <c r="AE291" s="212" t="s">
        <v>196</v>
      </c>
      <c r="AF291" s="212"/>
      <c r="AG291" s="212"/>
      <c r="AH291" s="212"/>
      <c r="AI291" s="212"/>
      <c r="AJ291" s="212"/>
      <c r="AK291" s="212"/>
      <c r="AL291" s="212"/>
      <c r="AM291" s="212">
        <v>21</v>
      </c>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row>
    <row r="292" spans="1:60" outlineLevel="1" x14ac:dyDescent="0.2">
      <c r="A292" s="246"/>
      <c r="B292" s="226"/>
      <c r="C292" s="269" t="s">
        <v>450</v>
      </c>
      <c r="D292" s="261"/>
      <c r="E292" s="265">
        <v>82.95</v>
      </c>
      <c r="F292" s="233"/>
      <c r="G292" s="233"/>
      <c r="H292" s="234"/>
      <c r="I292" s="248"/>
      <c r="J292" s="212"/>
      <c r="K292" s="212"/>
      <c r="L292" s="212"/>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row>
    <row r="293" spans="1:60" outlineLevel="1" x14ac:dyDescent="0.2">
      <c r="A293" s="246"/>
      <c r="B293" s="226"/>
      <c r="C293" s="348"/>
      <c r="D293" s="349"/>
      <c r="E293" s="350"/>
      <c r="F293" s="351"/>
      <c r="G293" s="352"/>
      <c r="H293" s="234"/>
      <c r="I293" s="248"/>
      <c r="J293" s="212"/>
      <c r="K293" s="212"/>
      <c r="L293" s="212"/>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row>
    <row r="294" spans="1:60" outlineLevel="1" x14ac:dyDescent="0.2">
      <c r="A294" s="246"/>
      <c r="B294" s="362" t="s">
        <v>451</v>
      </c>
      <c r="C294" s="363"/>
      <c r="D294" s="364"/>
      <c r="E294" s="365"/>
      <c r="F294" s="366"/>
      <c r="G294" s="367"/>
      <c r="H294" s="234"/>
      <c r="I294" s="248"/>
      <c r="J294" s="212"/>
      <c r="K294" s="212"/>
      <c r="L294" s="212"/>
      <c r="M294" s="212"/>
      <c r="N294" s="212"/>
      <c r="O294" s="212"/>
      <c r="P294" s="212"/>
      <c r="Q294" s="212"/>
      <c r="R294" s="212"/>
      <c r="S294" s="212"/>
      <c r="T294" s="212"/>
      <c r="U294" s="212"/>
      <c r="V294" s="212"/>
      <c r="W294" s="212"/>
      <c r="X294" s="212"/>
      <c r="Y294" s="212"/>
      <c r="Z294" s="212"/>
      <c r="AA294" s="212"/>
      <c r="AB294" s="212"/>
      <c r="AC294" s="212">
        <v>0</v>
      </c>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row>
    <row r="295" spans="1:60" outlineLevel="1" x14ac:dyDescent="0.2">
      <c r="A295" s="245">
        <v>31</v>
      </c>
      <c r="B295" s="225" t="s">
        <v>452</v>
      </c>
      <c r="C295" s="237" t="s">
        <v>453</v>
      </c>
      <c r="D295" s="228" t="s">
        <v>236</v>
      </c>
      <c r="E295" s="230">
        <v>47.4</v>
      </c>
      <c r="F295" s="232"/>
      <c r="G295" s="233">
        <f>ROUND(E295*F295,2)</f>
        <v>0</v>
      </c>
      <c r="H295" s="234" t="s">
        <v>418</v>
      </c>
      <c r="I295" s="248" t="s">
        <v>195</v>
      </c>
      <c r="J295" s="212"/>
      <c r="K295" s="212"/>
      <c r="L295" s="212"/>
      <c r="M295" s="212"/>
      <c r="N295" s="212"/>
      <c r="O295" s="212"/>
      <c r="P295" s="212"/>
      <c r="Q295" s="212"/>
      <c r="R295" s="212"/>
      <c r="S295" s="212"/>
      <c r="T295" s="212"/>
      <c r="U295" s="212"/>
      <c r="V295" s="212"/>
      <c r="W295" s="212"/>
      <c r="X295" s="212"/>
      <c r="Y295" s="212"/>
      <c r="Z295" s="212"/>
      <c r="AA295" s="212"/>
      <c r="AB295" s="212"/>
      <c r="AC295" s="212"/>
      <c r="AD295" s="212"/>
      <c r="AE295" s="212" t="s">
        <v>196</v>
      </c>
      <c r="AF295" s="212"/>
      <c r="AG295" s="212"/>
      <c r="AH295" s="212"/>
      <c r="AI295" s="212"/>
      <c r="AJ295" s="212"/>
      <c r="AK295" s="212"/>
      <c r="AL295" s="212"/>
      <c r="AM295" s="212">
        <v>21</v>
      </c>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row>
    <row r="296" spans="1:60" outlineLevel="1" x14ac:dyDescent="0.2">
      <c r="A296" s="246"/>
      <c r="B296" s="226"/>
      <c r="C296" s="271" t="s">
        <v>370</v>
      </c>
      <c r="D296" s="263"/>
      <c r="E296" s="267"/>
      <c r="F296" s="233"/>
      <c r="G296" s="233"/>
      <c r="H296" s="234"/>
      <c r="I296" s="248"/>
      <c r="J296" s="212"/>
      <c r="K296" s="212"/>
      <c r="L296" s="212"/>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row>
    <row r="297" spans="1:60" outlineLevel="1" x14ac:dyDescent="0.2">
      <c r="A297" s="246"/>
      <c r="B297" s="226"/>
      <c r="C297" s="272" t="s">
        <v>454</v>
      </c>
      <c r="D297" s="263"/>
      <c r="E297" s="267">
        <v>14.19</v>
      </c>
      <c r="F297" s="233"/>
      <c r="G297" s="233"/>
      <c r="H297" s="234"/>
      <c r="I297" s="248"/>
      <c r="J297" s="212"/>
      <c r="K297" s="212"/>
      <c r="L297" s="212"/>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row>
    <row r="298" spans="1:60" outlineLevel="1" x14ac:dyDescent="0.2">
      <c r="A298" s="246"/>
      <c r="B298" s="226"/>
      <c r="C298" s="272" t="s">
        <v>455</v>
      </c>
      <c r="D298" s="263"/>
      <c r="E298" s="267">
        <v>-2.34</v>
      </c>
      <c r="F298" s="233"/>
      <c r="G298" s="233"/>
      <c r="H298" s="234"/>
      <c r="I298" s="248"/>
      <c r="J298" s="212"/>
      <c r="K298" s="212"/>
      <c r="L298" s="212"/>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row>
    <row r="299" spans="1:60" outlineLevel="1" x14ac:dyDescent="0.2">
      <c r="A299" s="246"/>
      <c r="B299" s="226"/>
      <c r="C299" s="271" t="s">
        <v>402</v>
      </c>
      <c r="D299" s="263"/>
      <c r="E299" s="267"/>
      <c r="F299" s="233"/>
      <c r="G299" s="233"/>
      <c r="H299" s="234"/>
      <c r="I299" s="248"/>
      <c r="J299" s="212"/>
      <c r="K299" s="212"/>
      <c r="L299" s="212"/>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row>
    <row r="300" spans="1:60" outlineLevel="1" x14ac:dyDescent="0.2">
      <c r="A300" s="246"/>
      <c r="B300" s="226"/>
      <c r="C300" s="269" t="s">
        <v>456</v>
      </c>
      <c r="D300" s="261"/>
      <c r="E300" s="265">
        <v>47.4</v>
      </c>
      <c r="F300" s="233"/>
      <c r="G300" s="233"/>
      <c r="H300" s="234"/>
      <c r="I300" s="248"/>
      <c r="J300" s="212"/>
      <c r="K300" s="212"/>
      <c r="L300" s="212"/>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row>
    <row r="301" spans="1:60" outlineLevel="1" x14ac:dyDescent="0.2">
      <c r="A301" s="246"/>
      <c r="B301" s="226"/>
      <c r="C301" s="348"/>
      <c r="D301" s="349"/>
      <c r="E301" s="350"/>
      <c r="F301" s="351"/>
      <c r="G301" s="352"/>
      <c r="H301" s="234"/>
      <c r="I301" s="248"/>
      <c r="J301" s="212"/>
      <c r="K301" s="212"/>
      <c r="L301" s="212"/>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row>
    <row r="302" spans="1:60" outlineLevel="1" x14ac:dyDescent="0.2">
      <c r="A302" s="246"/>
      <c r="B302" s="362" t="s">
        <v>457</v>
      </c>
      <c r="C302" s="363"/>
      <c r="D302" s="364"/>
      <c r="E302" s="365"/>
      <c r="F302" s="366"/>
      <c r="G302" s="367"/>
      <c r="H302" s="234"/>
      <c r="I302" s="248"/>
      <c r="J302" s="212"/>
      <c r="K302" s="212"/>
      <c r="L302" s="212"/>
      <c r="M302" s="212"/>
      <c r="N302" s="212"/>
      <c r="O302" s="212"/>
      <c r="P302" s="212"/>
      <c r="Q302" s="212"/>
      <c r="R302" s="212"/>
      <c r="S302" s="212"/>
      <c r="T302" s="212"/>
      <c r="U302" s="212"/>
      <c r="V302" s="212"/>
      <c r="W302" s="212"/>
      <c r="X302" s="212"/>
      <c r="Y302" s="212"/>
      <c r="Z302" s="212"/>
      <c r="AA302" s="212"/>
      <c r="AB302" s="212"/>
      <c r="AC302" s="212">
        <v>1</v>
      </c>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row>
    <row r="303" spans="1:60" outlineLevel="1" x14ac:dyDescent="0.2">
      <c r="A303" s="245">
        <v>32</v>
      </c>
      <c r="B303" s="225" t="s">
        <v>458</v>
      </c>
      <c r="C303" s="237" t="s">
        <v>459</v>
      </c>
      <c r="D303" s="228" t="s">
        <v>236</v>
      </c>
      <c r="E303" s="230">
        <v>142.19999999999999</v>
      </c>
      <c r="F303" s="232"/>
      <c r="G303" s="233">
        <f>ROUND(E303*F303,2)</f>
        <v>0</v>
      </c>
      <c r="H303" s="234" t="s">
        <v>418</v>
      </c>
      <c r="I303" s="248" t="s">
        <v>195</v>
      </c>
      <c r="J303" s="212"/>
      <c r="K303" s="212"/>
      <c r="L303" s="212"/>
      <c r="M303" s="212"/>
      <c r="N303" s="212"/>
      <c r="O303" s="212"/>
      <c r="P303" s="212"/>
      <c r="Q303" s="212"/>
      <c r="R303" s="212"/>
      <c r="S303" s="212"/>
      <c r="T303" s="212"/>
      <c r="U303" s="212"/>
      <c r="V303" s="212"/>
      <c r="W303" s="212"/>
      <c r="X303" s="212"/>
      <c r="Y303" s="212"/>
      <c r="Z303" s="212"/>
      <c r="AA303" s="212"/>
      <c r="AB303" s="212"/>
      <c r="AC303" s="212"/>
      <c r="AD303" s="212"/>
      <c r="AE303" s="212" t="s">
        <v>196</v>
      </c>
      <c r="AF303" s="212"/>
      <c r="AG303" s="212"/>
      <c r="AH303" s="212"/>
      <c r="AI303" s="212"/>
      <c r="AJ303" s="212"/>
      <c r="AK303" s="212"/>
      <c r="AL303" s="212"/>
      <c r="AM303" s="212">
        <v>21</v>
      </c>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row>
    <row r="304" spans="1:60" outlineLevel="1" x14ac:dyDescent="0.2">
      <c r="A304" s="246"/>
      <c r="B304" s="226"/>
      <c r="C304" s="271" t="s">
        <v>370</v>
      </c>
      <c r="D304" s="263"/>
      <c r="E304" s="267"/>
      <c r="F304" s="233"/>
      <c r="G304" s="233"/>
      <c r="H304" s="234"/>
      <c r="I304" s="248"/>
      <c r="J304" s="212"/>
      <c r="K304" s="212"/>
      <c r="L304" s="212"/>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row>
    <row r="305" spans="1:60" outlineLevel="1" x14ac:dyDescent="0.2">
      <c r="A305" s="246"/>
      <c r="B305" s="226"/>
      <c r="C305" s="272" t="s">
        <v>454</v>
      </c>
      <c r="D305" s="263"/>
      <c r="E305" s="267">
        <v>14.19</v>
      </c>
      <c r="F305" s="233"/>
      <c r="G305" s="233"/>
      <c r="H305" s="234"/>
      <c r="I305" s="248"/>
      <c r="J305" s="212"/>
      <c r="K305" s="212"/>
      <c r="L305" s="212"/>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row>
    <row r="306" spans="1:60" outlineLevel="1" x14ac:dyDescent="0.2">
      <c r="A306" s="246"/>
      <c r="B306" s="226"/>
      <c r="C306" s="272" t="s">
        <v>455</v>
      </c>
      <c r="D306" s="263"/>
      <c r="E306" s="267">
        <v>-2.34</v>
      </c>
      <c r="F306" s="233"/>
      <c r="G306" s="233"/>
      <c r="H306" s="234"/>
      <c r="I306" s="248"/>
      <c r="J306" s="212"/>
      <c r="K306" s="212"/>
      <c r="L306" s="212"/>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row>
    <row r="307" spans="1:60" outlineLevel="1" x14ac:dyDescent="0.2">
      <c r="A307" s="246"/>
      <c r="B307" s="226"/>
      <c r="C307" s="271" t="s">
        <v>402</v>
      </c>
      <c r="D307" s="263"/>
      <c r="E307" s="267"/>
      <c r="F307" s="233"/>
      <c r="G307" s="233"/>
      <c r="H307" s="234"/>
      <c r="I307" s="248"/>
      <c r="J307" s="212"/>
      <c r="K307" s="212"/>
      <c r="L307" s="212"/>
      <c r="M307" s="212"/>
      <c r="N307" s="212"/>
      <c r="O307" s="212"/>
      <c r="P307" s="212"/>
      <c r="Q307" s="212"/>
      <c r="R307" s="212"/>
      <c r="S307" s="212"/>
      <c r="T307" s="212"/>
      <c r="U307" s="212"/>
      <c r="V307" s="212"/>
      <c r="W307" s="212"/>
      <c r="X307" s="212"/>
      <c r="Y307" s="212"/>
      <c r="Z307" s="212"/>
      <c r="AA307" s="212"/>
      <c r="AB307" s="212"/>
      <c r="AC307" s="212"/>
      <c r="AD307" s="212"/>
      <c r="AE307" s="212"/>
      <c r="AF307" s="212"/>
      <c r="AG307" s="212"/>
      <c r="AH307" s="212"/>
      <c r="AI307" s="212"/>
      <c r="AJ307" s="212"/>
      <c r="AK307" s="212"/>
      <c r="AL307" s="212"/>
      <c r="AM307" s="212"/>
      <c r="AN307" s="212"/>
      <c r="AO307" s="212"/>
      <c r="AP307" s="212"/>
      <c r="AQ307" s="212"/>
      <c r="AR307" s="212"/>
      <c r="AS307" s="212"/>
      <c r="AT307" s="212"/>
      <c r="AU307" s="212"/>
      <c r="AV307" s="212"/>
      <c r="AW307" s="212"/>
      <c r="AX307" s="212"/>
      <c r="AY307" s="212"/>
      <c r="AZ307" s="212"/>
      <c r="BA307" s="212"/>
      <c r="BB307" s="212"/>
      <c r="BC307" s="212"/>
      <c r="BD307" s="212"/>
      <c r="BE307" s="212"/>
      <c r="BF307" s="212"/>
      <c r="BG307" s="212"/>
      <c r="BH307" s="212"/>
    </row>
    <row r="308" spans="1:60" outlineLevel="1" x14ac:dyDescent="0.2">
      <c r="A308" s="246"/>
      <c r="B308" s="226"/>
      <c r="C308" s="269" t="s">
        <v>460</v>
      </c>
      <c r="D308" s="261"/>
      <c r="E308" s="265">
        <v>142.19999999999999</v>
      </c>
      <c r="F308" s="233"/>
      <c r="G308" s="233"/>
      <c r="H308" s="234"/>
      <c r="I308" s="248"/>
      <c r="J308" s="212"/>
      <c r="K308" s="212"/>
      <c r="L308" s="212"/>
      <c r="M308" s="212"/>
      <c r="N308" s="212"/>
      <c r="O308" s="212"/>
      <c r="P308" s="212"/>
      <c r="Q308" s="212"/>
      <c r="R308" s="212"/>
      <c r="S308" s="212"/>
      <c r="T308" s="212"/>
      <c r="U308" s="212"/>
      <c r="V308" s="212"/>
      <c r="W308" s="212"/>
      <c r="X308" s="212"/>
      <c r="Y308" s="212"/>
      <c r="Z308" s="212"/>
      <c r="AA308" s="212"/>
      <c r="AB308" s="212"/>
      <c r="AC308" s="212"/>
      <c r="AD308" s="212"/>
      <c r="AE308" s="212"/>
      <c r="AF308" s="212"/>
      <c r="AG308" s="212"/>
      <c r="AH308" s="212"/>
      <c r="AI308" s="212"/>
      <c r="AJ308" s="212"/>
      <c r="AK308" s="212"/>
      <c r="AL308" s="212"/>
      <c r="AM308" s="212"/>
      <c r="AN308" s="212"/>
      <c r="AO308" s="212"/>
      <c r="AP308" s="212"/>
      <c r="AQ308" s="212"/>
      <c r="AR308" s="212"/>
      <c r="AS308" s="212"/>
      <c r="AT308" s="212"/>
      <c r="AU308" s="212"/>
      <c r="AV308" s="212"/>
      <c r="AW308" s="212"/>
      <c r="AX308" s="212"/>
      <c r="AY308" s="212"/>
      <c r="AZ308" s="212"/>
      <c r="BA308" s="212"/>
      <c r="BB308" s="212"/>
      <c r="BC308" s="212"/>
      <c r="BD308" s="212"/>
      <c r="BE308" s="212"/>
      <c r="BF308" s="212"/>
      <c r="BG308" s="212"/>
      <c r="BH308" s="212"/>
    </row>
    <row r="309" spans="1:60" outlineLevel="1" x14ac:dyDescent="0.2">
      <c r="A309" s="246"/>
      <c r="B309" s="226"/>
      <c r="C309" s="348"/>
      <c r="D309" s="349"/>
      <c r="E309" s="350"/>
      <c r="F309" s="351"/>
      <c r="G309" s="352"/>
      <c r="H309" s="234"/>
      <c r="I309" s="248"/>
      <c r="J309" s="212"/>
      <c r="K309" s="212"/>
      <c r="L309" s="212"/>
      <c r="M309" s="212"/>
      <c r="N309" s="212"/>
      <c r="O309" s="212"/>
      <c r="P309" s="212"/>
      <c r="Q309" s="212"/>
      <c r="R309" s="212"/>
      <c r="S309" s="212"/>
      <c r="T309" s="212"/>
      <c r="U309" s="212"/>
      <c r="V309" s="212"/>
      <c r="W309" s="212"/>
      <c r="X309" s="212"/>
      <c r="Y309" s="212"/>
      <c r="Z309" s="212"/>
      <c r="AA309" s="212"/>
      <c r="AB309" s="212"/>
      <c r="AC309" s="212"/>
      <c r="AD309" s="212"/>
      <c r="AE309" s="212"/>
      <c r="AF309" s="212"/>
      <c r="AG309" s="212"/>
      <c r="AH309" s="212"/>
      <c r="AI309" s="212"/>
      <c r="AJ309" s="212"/>
      <c r="AK309" s="212"/>
      <c r="AL309" s="212"/>
      <c r="AM309" s="212"/>
      <c r="AN309" s="212"/>
      <c r="AO309" s="212"/>
      <c r="AP309" s="212"/>
      <c r="AQ309" s="212"/>
      <c r="AR309" s="212"/>
      <c r="AS309" s="212"/>
      <c r="AT309" s="212"/>
      <c r="AU309" s="212"/>
      <c r="AV309" s="212"/>
      <c r="AW309" s="212"/>
      <c r="AX309" s="212"/>
      <c r="AY309" s="212"/>
      <c r="AZ309" s="212"/>
      <c r="BA309" s="212"/>
      <c r="BB309" s="212"/>
      <c r="BC309" s="212"/>
      <c r="BD309" s="212"/>
      <c r="BE309" s="212"/>
      <c r="BF309" s="212"/>
      <c r="BG309" s="212"/>
      <c r="BH309" s="212"/>
    </row>
    <row r="310" spans="1:60" outlineLevel="1" x14ac:dyDescent="0.2">
      <c r="A310" s="246"/>
      <c r="B310" s="362" t="s">
        <v>461</v>
      </c>
      <c r="C310" s="363"/>
      <c r="D310" s="364"/>
      <c r="E310" s="365"/>
      <c r="F310" s="366"/>
      <c r="G310" s="367"/>
      <c r="H310" s="234"/>
      <c r="I310" s="248"/>
      <c r="J310" s="212"/>
      <c r="K310" s="212"/>
      <c r="L310" s="212"/>
      <c r="M310" s="212"/>
      <c r="N310" s="212"/>
      <c r="O310" s="212"/>
      <c r="P310" s="212"/>
      <c r="Q310" s="212"/>
      <c r="R310" s="212"/>
      <c r="S310" s="212"/>
      <c r="T310" s="212"/>
      <c r="U310" s="212"/>
      <c r="V310" s="212"/>
      <c r="W310" s="212"/>
      <c r="X310" s="212"/>
      <c r="Y310" s="212"/>
      <c r="Z310" s="212"/>
      <c r="AA310" s="212"/>
      <c r="AB310" s="212"/>
      <c r="AC310" s="212">
        <v>0</v>
      </c>
      <c r="AD310" s="212"/>
      <c r="AE310" s="212"/>
      <c r="AF310" s="212"/>
      <c r="AG310" s="212"/>
      <c r="AH310" s="212"/>
      <c r="AI310" s="212"/>
      <c r="AJ310" s="212"/>
      <c r="AK310" s="212"/>
      <c r="AL310" s="212"/>
      <c r="AM310" s="212"/>
      <c r="AN310" s="212"/>
      <c r="AO310" s="212"/>
      <c r="AP310" s="212"/>
      <c r="AQ310" s="212"/>
      <c r="AR310" s="212"/>
      <c r="AS310" s="212"/>
      <c r="AT310" s="212"/>
      <c r="AU310" s="212"/>
      <c r="AV310" s="212"/>
      <c r="AW310" s="212"/>
      <c r="AX310" s="212"/>
      <c r="AY310" s="212"/>
      <c r="AZ310" s="212"/>
      <c r="BA310" s="212"/>
      <c r="BB310" s="212"/>
      <c r="BC310" s="212"/>
      <c r="BD310" s="212"/>
      <c r="BE310" s="212"/>
      <c r="BF310" s="212"/>
      <c r="BG310" s="212"/>
      <c r="BH310" s="212"/>
    </row>
    <row r="311" spans="1:60" outlineLevel="1" x14ac:dyDescent="0.2">
      <c r="A311" s="245">
        <v>33</v>
      </c>
      <c r="B311" s="225" t="s">
        <v>462</v>
      </c>
      <c r="C311" s="237" t="s">
        <v>453</v>
      </c>
      <c r="D311" s="228" t="s">
        <v>236</v>
      </c>
      <c r="E311" s="230">
        <v>47.4</v>
      </c>
      <c r="F311" s="232"/>
      <c r="G311" s="233">
        <f>ROUND(E311*F311,2)</f>
        <v>0</v>
      </c>
      <c r="H311" s="234" t="s">
        <v>418</v>
      </c>
      <c r="I311" s="248" t="s">
        <v>195</v>
      </c>
      <c r="J311" s="212"/>
      <c r="K311" s="212"/>
      <c r="L311" s="212"/>
      <c r="M311" s="212"/>
      <c r="N311" s="212"/>
      <c r="O311" s="212"/>
      <c r="P311" s="212"/>
      <c r="Q311" s="212"/>
      <c r="R311" s="212"/>
      <c r="S311" s="212"/>
      <c r="T311" s="212"/>
      <c r="U311" s="212"/>
      <c r="V311" s="212"/>
      <c r="W311" s="212"/>
      <c r="X311" s="212"/>
      <c r="Y311" s="212"/>
      <c r="Z311" s="212"/>
      <c r="AA311" s="212"/>
      <c r="AB311" s="212"/>
      <c r="AC311" s="212"/>
      <c r="AD311" s="212"/>
      <c r="AE311" s="212" t="s">
        <v>196</v>
      </c>
      <c r="AF311" s="212"/>
      <c r="AG311" s="212"/>
      <c r="AH311" s="212"/>
      <c r="AI311" s="212"/>
      <c r="AJ311" s="212"/>
      <c r="AK311" s="212"/>
      <c r="AL311" s="212"/>
      <c r="AM311" s="212">
        <v>21</v>
      </c>
      <c r="AN311" s="212"/>
      <c r="AO311" s="212"/>
      <c r="AP311" s="212"/>
      <c r="AQ311" s="212"/>
      <c r="AR311" s="212"/>
      <c r="AS311" s="212"/>
      <c r="AT311" s="212"/>
      <c r="AU311" s="212"/>
      <c r="AV311" s="212"/>
      <c r="AW311" s="212"/>
      <c r="AX311" s="212"/>
      <c r="AY311" s="212"/>
      <c r="AZ311" s="212"/>
      <c r="BA311" s="212"/>
      <c r="BB311" s="212"/>
      <c r="BC311" s="212"/>
      <c r="BD311" s="212"/>
      <c r="BE311" s="212"/>
      <c r="BF311" s="212"/>
      <c r="BG311" s="212"/>
      <c r="BH311" s="212"/>
    </row>
    <row r="312" spans="1:60" outlineLevel="1" x14ac:dyDescent="0.2">
      <c r="A312" s="246"/>
      <c r="B312" s="226"/>
      <c r="C312" s="269" t="s">
        <v>463</v>
      </c>
      <c r="D312" s="261"/>
      <c r="E312" s="265">
        <v>47.4</v>
      </c>
      <c r="F312" s="233"/>
      <c r="G312" s="233"/>
      <c r="H312" s="234"/>
      <c r="I312" s="248"/>
      <c r="J312" s="212"/>
      <c r="K312" s="212"/>
      <c r="L312" s="212"/>
      <c r="M312" s="212"/>
      <c r="N312" s="212"/>
      <c r="O312" s="212"/>
      <c r="P312" s="212"/>
      <c r="Q312" s="212"/>
      <c r="R312" s="212"/>
      <c r="S312" s="212"/>
      <c r="T312" s="212"/>
      <c r="U312" s="212"/>
      <c r="V312" s="212"/>
      <c r="W312" s="212"/>
      <c r="X312" s="212"/>
      <c r="Y312" s="212"/>
      <c r="Z312" s="212"/>
      <c r="AA312" s="212"/>
      <c r="AB312" s="212"/>
      <c r="AC312" s="212"/>
      <c r="AD312" s="212"/>
      <c r="AE312" s="212"/>
      <c r="AF312" s="212"/>
      <c r="AG312" s="212"/>
      <c r="AH312" s="212"/>
      <c r="AI312" s="212"/>
      <c r="AJ312" s="212"/>
      <c r="AK312" s="212"/>
      <c r="AL312" s="212"/>
      <c r="AM312" s="212"/>
      <c r="AN312" s="212"/>
      <c r="AO312" s="212"/>
      <c r="AP312" s="212"/>
      <c r="AQ312" s="212"/>
      <c r="AR312" s="212"/>
      <c r="AS312" s="212"/>
      <c r="AT312" s="212"/>
      <c r="AU312" s="212"/>
      <c r="AV312" s="212"/>
      <c r="AW312" s="212"/>
      <c r="AX312" s="212"/>
      <c r="AY312" s="212"/>
      <c r="AZ312" s="212"/>
      <c r="BA312" s="212"/>
      <c r="BB312" s="212"/>
      <c r="BC312" s="212"/>
      <c r="BD312" s="212"/>
      <c r="BE312" s="212"/>
      <c r="BF312" s="212"/>
      <c r="BG312" s="212"/>
      <c r="BH312" s="212"/>
    </row>
    <row r="313" spans="1:60" outlineLevel="1" x14ac:dyDescent="0.2">
      <c r="A313" s="246"/>
      <c r="B313" s="226"/>
      <c r="C313" s="348"/>
      <c r="D313" s="349"/>
      <c r="E313" s="350"/>
      <c r="F313" s="351"/>
      <c r="G313" s="352"/>
      <c r="H313" s="234"/>
      <c r="I313" s="248"/>
      <c r="J313" s="212"/>
      <c r="K313" s="212"/>
      <c r="L313" s="212"/>
      <c r="M313" s="212"/>
      <c r="N313" s="212"/>
      <c r="O313" s="212"/>
      <c r="P313" s="212"/>
      <c r="Q313" s="212"/>
      <c r="R313" s="212"/>
      <c r="S313" s="212"/>
      <c r="T313" s="212"/>
      <c r="U313" s="212"/>
      <c r="V313" s="212"/>
      <c r="W313" s="212"/>
      <c r="X313" s="212"/>
      <c r="Y313" s="212"/>
      <c r="Z313" s="212"/>
      <c r="AA313" s="212"/>
      <c r="AB313" s="212"/>
      <c r="AC313" s="212"/>
      <c r="AD313" s="212"/>
      <c r="AE313" s="212"/>
      <c r="AF313" s="212"/>
      <c r="AG313" s="212"/>
      <c r="AH313" s="212"/>
      <c r="AI313" s="212"/>
      <c r="AJ313" s="212"/>
      <c r="AK313" s="212"/>
      <c r="AL313" s="212"/>
      <c r="AM313" s="212"/>
      <c r="AN313" s="212"/>
      <c r="AO313" s="212"/>
      <c r="AP313" s="212"/>
      <c r="AQ313" s="212"/>
      <c r="AR313" s="212"/>
      <c r="AS313" s="212"/>
      <c r="AT313" s="212"/>
      <c r="AU313" s="212"/>
      <c r="AV313" s="212"/>
      <c r="AW313" s="212"/>
      <c r="AX313" s="212"/>
      <c r="AY313" s="212"/>
      <c r="AZ313" s="212"/>
      <c r="BA313" s="212"/>
      <c r="BB313" s="212"/>
      <c r="BC313" s="212"/>
      <c r="BD313" s="212"/>
      <c r="BE313" s="212"/>
      <c r="BF313" s="212"/>
      <c r="BG313" s="212"/>
      <c r="BH313" s="212"/>
    </row>
    <row r="314" spans="1:60" outlineLevel="1" x14ac:dyDescent="0.2">
      <c r="A314" s="246"/>
      <c r="B314" s="362" t="s">
        <v>464</v>
      </c>
      <c r="C314" s="363"/>
      <c r="D314" s="364"/>
      <c r="E314" s="365"/>
      <c r="F314" s="366"/>
      <c r="G314" s="367"/>
      <c r="H314" s="234"/>
      <c r="I314" s="248"/>
      <c r="J314" s="212"/>
      <c r="K314" s="212"/>
      <c r="L314" s="212"/>
      <c r="M314" s="212"/>
      <c r="N314" s="212"/>
      <c r="O314" s="212"/>
      <c r="P314" s="212"/>
      <c r="Q314" s="212"/>
      <c r="R314" s="212"/>
      <c r="S314" s="212"/>
      <c r="T314" s="212"/>
      <c r="U314" s="212"/>
      <c r="V314" s="212"/>
      <c r="W314" s="212"/>
      <c r="X314" s="212"/>
      <c r="Y314" s="212"/>
      <c r="Z314" s="212"/>
      <c r="AA314" s="212"/>
      <c r="AB314" s="212"/>
      <c r="AC314" s="212">
        <v>0</v>
      </c>
      <c r="AD314" s="212"/>
      <c r="AE314" s="212"/>
      <c r="AF314" s="212"/>
      <c r="AG314" s="212"/>
      <c r="AH314" s="212"/>
      <c r="AI314" s="212"/>
      <c r="AJ314" s="212"/>
      <c r="AK314" s="212"/>
      <c r="AL314" s="212"/>
      <c r="AM314" s="212"/>
      <c r="AN314" s="212"/>
      <c r="AO314" s="212"/>
      <c r="AP314" s="212"/>
      <c r="AQ314" s="212"/>
      <c r="AR314" s="212"/>
      <c r="AS314" s="212"/>
      <c r="AT314" s="212"/>
      <c r="AU314" s="212"/>
      <c r="AV314" s="212"/>
      <c r="AW314" s="212"/>
      <c r="AX314" s="212"/>
      <c r="AY314" s="212"/>
      <c r="AZ314" s="212"/>
      <c r="BA314" s="212"/>
      <c r="BB314" s="212"/>
      <c r="BC314" s="212"/>
      <c r="BD314" s="212"/>
      <c r="BE314" s="212"/>
      <c r="BF314" s="212"/>
      <c r="BG314" s="212"/>
      <c r="BH314" s="212"/>
    </row>
    <row r="315" spans="1:60" outlineLevel="1" x14ac:dyDescent="0.2">
      <c r="A315" s="245">
        <v>34</v>
      </c>
      <c r="B315" s="225" t="s">
        <v>465</v>
      </c>
      <c r="C315" s="237" t="s">
        <v>466</v>
      </c>
      <c r="D315" s="228" t="s">
        <v>236</v>
      </c>
      <c r="E315" s="230">
        <v>392.89159999999998</v>
      </c>
      <c r="F315" s="232"/>
      <c r="G315" s="233">
        <f>ROUND(E315*F315,2)</f>
        <v>0</v>
      </c>
      <c r="H315" s="234" t="s">
        <v>418</v>
      </c>
      <c r="I315" s="248" t="s">
        <v>195</v>
      </c>
      <c r="J315" s="212"/>
      <c r="K315" s="212"/>
      <c r="L315" s="212"/>
      <c r="M315" s="212"/>
      <c r="N315" s="212"/>
      <c r="O315" s="212"/>
      <c r="P315" s="212"/>
      <c r="Q315" s="212"/>
      <c r="R315" s="212"/>
      <c r="S315" s="212"/>
      <c r="T315" s="212"/>
      <c r="U315" s="212"/>
      <c r="V315" s="212"/>
      <c r="W315" s="212"/>
      <c r="X315" s="212"/>
      <c r="Y315" s="212"/>
      <c r="Z315" s="212"/>
      <c r="AA315" s="212"/>
      <c r="AB315" s="212"/>
      <c r="AC315" s="212"/>
      <c r="AD315" s="212"/>
      <c r="AE315" s="212" t="s">
        <v>196</v>
      </c>
      <c r="AF315" s="212"/>
      <c r="AG315" s="212"/>
      <c r="AH315" s="212"/>
      <c r="AI315" s="212"/>
      <c r="AJ315" s="212"/>
      <c r="AK315" s="212"/>
      <c r="AL315" s="212"/>
      <c r="AM315" s="212">
        <v>21</v>
      </c>
      <c r="AN315" s="212"/>
      <c r="AO315" s="212"/>
      <c r="AP315" s="212"/>
      <c r="AQ315" s="212"/>
      <c r="AR315" s="212"/>
      <c r="AS315" s="212"/>
      <c r="AT315" s="212"/>
      <c r="AU315" s="212"/>
      <c r="AV315" s="212"/>
      <c r="AW315" s="212"/>
      <c r="AX315" s="212"/>
      <c r="AY315" s="212"/>
      <c r="AZ315" s="212"/>
      <c r="BA315" s="212"/>
      <c r="BB315" s="212"/>
      <c r="BC315" s="212"/>
      <c r="BD315" s="212"/>
      <c r="BE315" s="212"/>
      <c r="BF315" s="212"/>
      <c r="BG315" s="212"/>
      <c r="BH315" s="212"/>
    </row>
    <row r="316" spans="1:60" outlineLevel="1" x14ac:dyDescent="0.2">
      <c r="A316" s="246"/>
      <c r="B316" s="226"/>
      <c r="C316" s="269" t="s">
        <v>467</v>
      </c>
      <c r="D316" s="261"/>
      <c r="E316" s="265">
        <v>392.89159999999998</v>
      </c>
      <c r="F316" s="233"/>
      <c r="G316" s="233"/>
      <c r="H316" s="234"/>
      <c r="I316" s="248"/>
      <c r="J316" s="212"/>
      <c r="K316" s="212"/>
      <c r="L316" s="212"/>
      <c r="M316" s="212"/>
      <c r="N316" s="212"/>
      <c r="O316" s="212"/>
      <c r="P316" s="212"/>
      <c r="Q316" s="212"/>
      <c r="R316" s="212"/>
      <c r="S316" s="212"/>
      <c r="T316" s="212"/>
      <c r="U316" s="212"/>
      <c r="V316" s="212"/>
      <c r="W316" s="212"/>
      <c r="X316" s="212"/>
      <c r="Y316" s="212"/>
      <c r="Z316" s="212"/>
      <c r="AA316" s="212"/>
      <c r="AB316" s="212"/>
      <c r="AC316" s="212"/>
      <c r="AD316" s="212"/>
      <c r="AE316" s="212"/>
      <c r="AF316" s="212"/>
      <c r="AG316" s="212"/>
      <c r="AH316" s="212"/>
      <c r="AI316" s="212"/>
      <c r="AJ316" s="212"/>
      <c r="AK316" s="212"/>
      <c r="AL316" s="212"/>
      <c r="AM316" s="212"/>
      <c r="AN316" s="212"/>
      <c r="AO316" s="212"/>
      <c r="AP316" s="212"/>
      <c r="AQ316" s="212"/>
      <c r="AR316" s="212"/>
      <c r="AS316" s="212"/>
      <c r="AT316" s="212"/>
      <c r="AU316" s="212"/>
      <c r="AV316" s="212"/>
      <c r="AW316" s="212"/>
      <c r="AX316" s="212"/>
      <c r="AY316" s="212"/>
      <c r="AZ316" s="212"/>
      <c r="BA316" s="212"/>
      <c r="BB316" s="212"/>
      <c r="BC316" s="212"/>
      <c r="BD316" s="212"/>
      <c r="BE316" s="212"/>
      <c r="BF316" s="212"/>
      <c r="BG316" s="212"/>
      <c r="BH316" s="212"/>
    </row>
    <row r="317" spans="1:60" outlineLevel="1" x14ac:dyDescent="0.2">
      <c r="A317" s="246"/>
      <c r="B317" s="226"/>
      <c r="C317" s="348"/>
      <c r="D317" s="349"/>
      <c r="E317" s="350"/>
      <c r="F317" s="351"/>
      <c r="G317" s="352"/>
      <c r="H317" s="234"/>
      <c r="I317" s="248"/>
      <c r="J317" s="212"/>
      <c r="K317" s="212"/>
      <c r="L317" s="212"/>
      <c r="M317" s="212"/>
      <c r="N317" s="212"/>
      <c r="O317" s="212"/>
      <c r="P317" s="212"/>
      <c r="Q317" s="212"/>
      <c r="R317" s="212"/>
      <c r="S317" s="212"/>
      <c r="T317" s="212"/>
      <c r="U317" s="212"/>
      <c r="V317" s="212"/>
      <c r="W317" s="212"/>
      <c r="X317" s="212"/>
      <c r="Y317" s="212"/>
      <c r="Z317" s="212"/>
      <c r="AA317" s="212"/>
      <c r="AB317" s="212"/>
      <c r="AC317" s="212"/>
      <c r="AD317" s="212"/>
      <c r="AE317" s="212"/>
      <c r="AF317" s="212"/>
      <c r="AG317" s="212"/>
      <c r="AH317" s="212"/>
      <c r="AI317" s="212"/>
      <c r="AJ317" s="212"/>
      <c r="AK317" s="212"/>
      <c r="AL317" s="212"/>
      <c r="AM317" s="212"/>
      <c r="AN317" s="212"/>
      <c r="AO317" s="212"/>
      <c r="AP317" s="212"/>
      <c r="AQ317" s="212"/>
      <c r="AR317" s="212"/>
      <c r="AS317" s="212"/>
      <c r="AT317" s="212"/>
      <c r="AU317" s="212"/>
      <c r="AV317" s="212"/>
      <c r="AW317" s="212"/>
      <c r="AX317" s="212"/>
      <c r="AY317" s="212"/>
      <c r="AZ317" s="212"/>
      <c r="BA317" s="212"/>
      <c r="BB317" s="212"/>
      <c r="BC317" s="212"/>
      <c r="BD317" s="212"/>
      <c r="BE317" s="212"/>
      <c r="BF317" s="212"/>
      <c r="BG317" s="212"/>
      <c r="BH317" s="212"/>
    </row>
    <row r="318" spans="1:60" outlineLevel="1" x14ac:dyDescent="0.2">
      <c r="A318" s="246"/>
      <c r="B318" s="362" t="s">
        <v>468</v>
      </c>
      <c r="C318" s="363"/>
      <c r="D318" s="364"/>
      <c r="E318" s="365"/>
      <c r="F318" s="366"/>
      <c r="G318" s="367"/>
      <c r="H318" s="234"/>
      <c r="I318" s="248"/>
      <c r="J318" s="212"/>
      <c r="K318" s="212"/>
      <c r="L318" s="212"/>
      <c r="M318" s="212"/>
      <c r="N318" s="212"/>
      <c r="O318" s="212"/>
      <c r="P318" s="212"/>
      <c r="Q318" s="212"/>
      <c r="R318" s="212"/>
      <c r="S318" s="212"/>
      <c r="T318" s="212"/>
      <c r="U318" s="212"/>
      <c r="V318" s="212"/>
      <c r="W318" s="212"/>
      <c r="X318" s="212"/>
      <c r="Y318" s="212"/>
      <c r="Z318" s="212"/>
      <c r="AA318" s="212"/>
      <c r="AB318" s="212"/>
      <c r="AC318" s="212">
        <v>1</v>
      </c>
      <c r="AD318" s="212"/>
      <c r="AE318" s="212"/>
      <c r="AF318" s="212"/>
      <c r="AG318" s="212"/>
      <c r="AH318" s="212"/>
      <c r="AI318" s="212"/>
      <c r="AJ318" s="212"/>
      <c r="AK318" s="212"/>
      <c r="AL318" s="212"/>
      <c r="AM318" s="212"/>
      <c r="AN318" s="212"/>
      <c r="AO318" s="212"/>
      <c r="AP318" s="212"/>
      <c r="AQ318" s="212"/>
      <c r="AR318" s="212"/>
      <c r="AS318" s="212"/>
      <c r="AT318" s="212"/>
      <c r="AU318" s="212"/>
      <c r="AV318" s="212"/>
      <c r="AW318" s="212"/>
      <c r="AX318" s="212"/>
      <c r="AY318" s="212"/>
      <c r="AZ318" s="212"/>
      <c r="BA318" s="212"/>
      <c r="BB318" s="212"/>
      <c r="BC318" s="212"/>
      <c r="BD318" s="212"/>
      <c r="BE318" s="212"/>
      <c r="BF318" s="212"/>
      <c r="BG318" s="212"/>
      <c r="BH318" s="212"/>
    </row>
    <row r="319" spans="1:60" outlineLevel="1" x14ac:dyDescent="0.2">
      <c r="A319" s="245">
        <v>35</v>
      </c>
      <c r="B319" s="225" t="s">
        <v>469</v>
      </c>
      <c r="C319" s="237" t="s">
        <v>470</v>
      </c>
      <c r="D319" s="228" t="s">
        <v>236</v>
      </c>
      <c r="E319" s="230">
        <v>1178.6748</v>
      </c>
      <c r="F319" s="232"/>
      <c r="G319" s="233">
        <f>ROUND(E319*F319,2)</f>
        <v>0</v>
      </c>
      <c r="H319" s="234" t="s">
        <v>418</v>
      </c>
      <c r="I319" s="248" t="s">
        <v>195</v>
      </c>
      <c r="J319" s="212"/>
      <c r="K319" s="212"/>
      <c r="L319" s="212"/>
      <c r="M319" s="212"/>
      <c r="N319" s="212"/>
      <c r="O319" s="212"/>
      <c r="P319" s="212"/>
      <c r="Q319" s="212"/>
      <c r="R319" s="212"/>
      <c r="S319" s="212"/>
      <c r="T319" s="212"/>
      <c r="U319" s="212"/>
      <c r="V319" s="212"/>
      <c r="W319" s="212"/>
      <c r="X319" s="212"/>
      <c r="Y319" s="212"/>
      <c r="Z319" s="212"/>
      <c r="AA319" s="212"/>
      <c r="AB319" s="212"/>
      <c r="AC319" s="212"/>
      <c r="AD319" s="212"/>
      <c r="AE319" s="212" t="s">
        <v>196</v>
      </c>
      <c r="AF319" s="212"/>
      <c r="AG319" s="212"/>
      <c r="AH319" s="212"/>
      <c r="AI319" s="212"/>
      <c r="AJ319" s="212"/>
      <c r="AK319" s="212"/>
      <c r="AL319" s="212"/>
      <c r="AM319" s="212">
        <v>21</v>
      </c>
      <c r="AN319" s="212"/>
      <c r="AO319" s="212"/>
      <c r="AP319" s="212"/>
      <c r="AQ319" s="212"/>
      <c r="AR319" s="212"/>
      <c r="AS319" s="212"/>
      <c r="AT319" s="212"/>
      <c r="AU319" s="212"/>
      <c r="AV319" s="212"/>
      <c r="AW319" s="212"/>
      <c r="AX319" s="212"/>
      <c r="AY319" s="212"/>
      <c r="AZ319" s="212"/>
      <c r="BA319" s="212"/>
      <c r="BB319" s="212"/>
      <c r="BC319" s="212"/>
      <c r="BD319" s="212"/>
      <c r="BE319" s="212"/>
      <c r="BF319" s="212"/>
      <c r="BG319" s="212"/>
      <c r="BH319" s="212"/>
    </row>
    <row r="320" spans="1:60" outlineLevel="1" x14ac:dyDescent="0.2">
      <c r="A320" s="246"/>
      <c r="B320" s="226"/>
      <c r="C320" s="269" t="s">
        <v>471</v>
      </c>
      <c r="D320" s="261"/>
      <c r="E320" s="265">
        <v>1178.6748</v>
      </c>
      <c r="F320" s="233"/>
      <c r="G320" s="233"/>
      <c r="H320" s="234"/>
      <c r="I320" s="248"/>
      <c r="J320" s="212"/>
      <c r="K320" s="212"/>
      <c r="L320" s="212"/>
      <c r="M320" s="212"/>
      <c r="N320" s="212"/>
      <c r="O320" s="212"/>
      <c r="P320" s="212"/>
      <c r="Q320" s="212"/>
      <c r="R320" s="212"/>
      <c r="S320" s="212"/>
      <c r="T320" s="212"/>
      <c r="U320" s="212"/>
      <c r="V320" s="212"/>
      <c r="W320" s="212"/>
      <c r="X320" s="212"/>
      <c r="Y320" s="212"/>
      <c r="Z320" s="212"/>
      <c r="AA320" s="212"/>
      <c r="AB320" s="212"/>
      <c r="AC320" s="212"/>
      <c r="AD320" s="212"/>
      <c r="AE320" s="212"/>
      <c r="AF320" s="212"/>
      <c r="AG320" s="212"/>
      <c r="AH320" s="212"/>
      <c r="AI320" s="212"/>
      <c r="AJ320" s="212"/>
      <c r="AK320" s="212"/>
      <c r="AL320" s="212"/>
      <c r="AM320" s="212"/>
      <c r="AN320" s="212"/>
      <c r="AO320" s="212"/>
      <c r="AP320" s="212"/>
      <c r="AQ320" s="212"/>
      <c r="AR320" s="212"/>
      <c r="AS320" s="212"/>
      <c r="AT320" s="212"/>
      <c r="AU320" s="212"/>
      <c r="AV320" s="212"/>
      <c r="AW320" s="212"/>
      <c r="AX320" s="212"/>
      <c r="AY320" s="212"/>
      <c r="AZ320" s="212"/>
      <c r="BA320" s="212"/>
      <c r="BB320" s="212"/>
      <c r="BC320" s="212"/>
      <c r="BD320" s="212"/>
      <c r="BE320" s="212"/>
      <c r="BF320" s="212"/>
      <c r="BG320" s="212"/>
      <c r="BH320" s="212"/>
    </row>
    <row r="321" spans="1:60" outlineLevel="1" x14ac:dyDescent="0.2">
      <c r="A321" s="246"/>
      <c r="B321" s="226"/>
      <c r="C321" s="348"/>
      <c r="D321" s="349"/>
      <c r="E321" s="350"/>
      <c r="F321" s="351"/>
      <c r="G321" s="352"/>
      <c r="H321" s="234"/>
      <c r="I321" s="248"/>
      <c r="J321" s="212"/>
      <c r="K321" s="212"/>
      <c r="L321" s="212"/>
      <c r="M321" s="212"/>
      <c r="N321" s="212"/>
      <c r="O321" s="212"/>
      <c r="P321" s="212"/>
      <c r="Q321" s="212"/>
      <c r="R321" s="212"/>
      <c r="S321" s="212"/>
      <c r="T321" s="212"/>
      <c r="U321" s="212"/>
      <c r="V321" s="212"/>
      <c r="W321" s="212"/>
      <c r="X321" s="212"/>
      <c r="Y321" s="212"/>
      <c r="Z321" s="212"/>
      <c r="AA321" s="212"/>
      <c r="AB321" s="212"/>
      <c r="AC321" s="212"/>
      <c r="AD321" s="212"/>
      <c r="AE321" s="212"/>
      <c r="AF321" s="212"/>
      <c r="AG321" s="212"/>
      <c r="AH321" s="212"/>
      <c r="AI321" s="212"/>
      <c r="AJ321" s="212"/>
      <c r="AK321" s="212"/>
      <c r="AL321" s="212"/>
      <c r="AM321" s="212"/>
      <c r="AN321" s="212"/>
      <c r="AO321" s="212"/>
      <c r="AP321" s="212"/>
      <c r="AQ321" s="212"/>
      <c r="AR321" s="212"/>
      <c r="AS321" s="212"/>
      <c r="AT321" s="212"/>
      <c r="AU321" s="212"/>
      <c r="AV321" s="212"/>
      <c r="AW321" s="212"/>
      <c r="AX321" s="212"/>
      <c r="AY321" s="212"/>
      <c r="AZ321" s="212"/>
      <c r="BA321" s="212"/>
      <c r="BB321" s="212"/>
      <c r="BC321" s="212"/>
      <c r="BD321" s="212"/>
      <c r="BE321" s="212"/>
      <c r="BF321" s="212"/>
      <c r="BG321" s="212"/>
      <c r="BH321" s="212"/>
    </row>
    <row r="322" spans="1:60" outlineLevel="1" x14ac:dyDescent="0.2">
      <c r="A322" s="246"/>
      <c r="B322" s="362" t="s">
        <v>472</v>
      </c>
      <c r="C322" s="363"/>
      <c r="D322" s="364"/>
      <c r="E322" s="365"/>
      <c r="F322" s="366"/>
      <c r="G322" s="367"/>
      <c r="H322" s="234"/>
      <c r="I322" s="248"/>
      <c r="J322" s="212"/>
      <c r="K322" s="212"/>
      <c r="L322" s="212"/>
      <c r="M322" s="212"/>
      <c r="N322" s="212"/>
      <c r="O322" s="212"/>
      <c r="P322" s="212"/>
      <c r="Q322" s="212"/>
      <c r="R322" s="212"/>
      <c r="S322" s="212"/>
      <c r="T322" s="212"/>
      <c r="U322" s="212"/>
      <c r="V322" s="212"/>
      <c r="W322" s="212"/>
      <c r="X322" s="212"/>
      <c r="Y322" s="212"/>
      <c r="Z322" s="212"/>
      <c r="AA322" s="212"/>
      <c r="AB322" s="212"/>
      <c r="AC322" s="212">
        <v>0</v>
      </c>
      <c r="AD322" s="212"/>
      <c r="AE322" s="212"/>
      <c r="AF322" s="212"/>
      <c r="AG322" s="212"/>
      <c r="AH322" s="212"/>
      <c r="AI322" s="212"/>
      <c r="AJ322" s="212"/>
      <c r="AK322" s="212"/>
      <c r="AL322" s="212"/>
      <c r="AM322" s="212"/>
      <c r="AN322" s="212"/>
      <c r="AO322" s="212"/>
      <c r="AP322" s="212"/>
      <c r="AQ322" s="212"/>
      <c r="AR322" s="212"/>
      <c r="AS322" s="212"/>
      <c r="AT322" s="212"/>
      <c r="AU322" s="212"/>
      <c r="AV322" s="212"/>
      <c r="AW322" s="212"/>
      <c r="AX322" s="212"/>
      <c r="AY322" s="212"/>
      <c r="AZ322" s="212"/>
      <c r="BA322" s="212"/>
      <c r="BB322" s="212"/>
      <c r="BC322" s="212"/>
      <c r="BD322" s="212"/>
      <c r="BE322" s="212"/>
      <c r="BF322" s="212"/>
      <c r="BG322" s="212"/>
      <c r="BH322" s="212"/>
    </row>
    <row r="323" spans="1:60" outlineLevel="1" x14ac:dyDescent="0.2">
      <c r="A323" s="245">
        <v>36</v>
      </c>
      <c r="B323" s="225" t="s">
        <v>473</v>
      </c>
      <c r="C323" s="237" t="s">
        <v>466</v>
      </c>
      <c r="D323" s="228" t="s">
        <v>236</v>
      </c>
      <c r="E323" s="230">
        <v>392.89159999999998</v>
      </c>
      <c r="F323" s="232"/>
      <c r="G323" s="233">
        <f>ROUND(E323*F323,2)</f>
        <v>0</v>
      </c>
      <c r="H323" s="234" t="s">
        <v>418</v>
      </c>
      <c r="I323" s="248" t="s">
        <v>195</v>
      </c>
      <c r="J323" s="212"/>
      <c r="K323" s="212"/>
      <c r="L323" s="212"/>
      <c r="M323" s="212"/>
      <c r="N323" s="212"/>
      <c r="O323" s="212"/>
      <c r="P323" s="212"/>
      <c r="Q323" s="212"/>
      <c r="R323" s="212"/>
      <c r="S323" s="212"/>
      <c r="T323" s="212"/>
      <c r="U323" s="212"/>
      <c r="V323" s="212"/>
      <c r="W323" s="212"/>
      <c r="X323" s="212"/>
      <c r="Y323" s="212"/>
      <c r="Z323" s="212"/>
      <c r="AA323" s="212"/>
      <c r="AB323" s="212"/>
      <c r="AC323" s="212"/>
      <c r="AD323" s="212"/>
      <c r="AE323" s="212" t="s">
        <v>196</v>
      </c>
      <c r="AF323" s="212"/>
      <c r="AG323" s="212"/>
      <c r="AH323" s="212"/>
      <c r="AI323" s="212"/>
      <c r="AJ323" s="212"/>
      <c r="AK323" s="212"/>
      <c r="AL323" s="212"/>
      <c r="AM323" s="212">
        <v>21</v>
      </c>
      <c r="AN323" s="212"/>
      <c r="AO323" s="212"/>
      <c r="AP323" s="212"/>
      <c r="AQ323" s="212"/>
      <c r="AR323" s="212"/>
      <c r="AS323" s="212"/>
      <c r="AT323" s="212"/>
      <c r="AU323" s="212"/>
      <c r="AV323" s="212"/>
      <c r="AW323" s="212"/>
      <c r="AX323" s="212"/>
      <c r="AY323" s="212"/>
      <c r="AZ323" s="212"/>
      <c r="BA323" s="212"/>
      <c r="BB323" s="212"/>
      <c r="BC323" s="212"/>
      <c r="BD323" s="212"/>
      <c r="BE323" s="212"/>
      <c r="BF323" s="212"/>
      <c r="BG323" s="212"/>
      <c r="BH323" s="212"/>
    </row>
    <row r="324" spans="1:60" outlineLevel="1" x14ac:dyDescent="0.2">
      <c r="A324" s="246"/>
      <c r="B324" s="226"/>
      <c r="C324" s="269" t="s">
        <v>474</v>
      </c>
      <c r="D324" s="261"/>
      <c r="E324" s="265">
        <v>392.89159999999998</v>
      </c>
      <c r="F324" s="233"/>
      <c r="G324" s="233"/>
      <c r="H324" s="234"/>
      <c r="I324" s="248"/>
      <c r="J324" s="212"/>
      <c r="K324" s="212"/>
      <c r="L324" s="212"/>
      <c r="M324" s="212"/>
      <c r="N324" s="212"/>
      <c r="O324" s="212"/>
      <c r="P324" s="212"/>
      <c r="Q324" s="212"/>
      <c r="R324" s="212"/>
      <c r="S324" s="212"/>
      <c r="T324" s="212"/>
      <c r="U324" s="212"/>
      <c r="V324" s="212"/>
      <c r="W324" s="212"/>
      <c r="X324" s="212"/>
      <c r="Y324" s="212"/>
      <c r="Z324" s="212"/>
      <c r="AA324" s="212"/>
      <c r="AB324" s="212"/>
      <c r="AC324" s="212"/>
      <c r="AD324" s="212"/>
      <c r="AE324" s="212"/>
      <c r="AF324" s="212"/>
      <c r="AG324" s="212"/>
      <c r="AH324" s="212"/>
      <c r="AI324" s="212"/>
      <c r="AJ324" s="212"/>
      <c r="AK324" s="212"/>
      <c r="AL324" s="212"/>
      <c r="AM324" s="212"/>
      <c r="AN324" s="212"/>
      <c r="AO324" s="212"/>
      <c r="AP324" s="212"/>
      <c r="AQ324" s="212"/>
      <c r="AR324" s="212"/>
      <c r="AS324" s="212"/>
      <c r="AT324" s="212"/>
      <c r="AU324" s="212"/>
      <c r="AV324" s="212"/>
      <c r="AW324" s="212"/>
      <c r="AX324" s="212"/>
      <c r="AY324" s="212"/>
      <c r="AZ324" s="212"/>
      <c r="BA324" s="212"/>
      <c r="BB324" s="212"/>
      <c r="BC324" s="212"/>
      <c r="BD324" s="212"/>
      <c r="BE324" s="212"/>
      <c r="BF324" s="212"/>
      <c r="BG324" s="212"/>
      <c r="BH324" s="212"/>
    </row>
    <row r="325" spans="1:60" outlineLevel="1" x14ac:dyDescent="0.2">
      <c r="A325" s="246"/>
      <c r="B325" s="226"/>
      <c r="C325" s="348"/>
      <c r="D325" s="349"/>
      <c r="E325" s="350"/>
      <c r="F325" s="351"/>
      <c r="G325" s="352"/>
      <c r="H325" s="234"/>
      <c r="I325" s="248"/>
      <c r="J325" s="212"/>
      <c r="K325" s="212"/>
      <c r="L325" s="212"/>
      <c r="M325" s="212"/>
      <c r="N325" s="212"/>
      <c r="O325" s="212"/>
      <c r="P325" s="212"/>
      <c r="Q325" s="212"/>
      <c r="R325" s="212"/>
      <c r="S325" s="212"/>
      <c r="T325" s="212"/>
      <c r="U325" s="212"/>
      <c r="V325" s="212"/>
      <c r="W325" s="212"/>
      <c r="X325" s="212"/>
      <c r="Y325" s="212"/>
      <c r="Z325" s="212"/>
      <c r="AA325" s="212"/>
      <c r="AB325" s="212"/>
      <c r="AC325" s="212"/>
      <c r="AD325" s="212"/>
      <c r="AE325" s="212"/>
      <c r="AF325" s="212"/>
      <c r="AG325" s="212"/>
      <c r="AH325" s="212"/>
      <c r="AI325" s="212"/>
      <c r="AJ325" s="212"/>
      <c r="AK325" s="212"/>
      <c r="AL325" s="212"/>
      <c r="AM325" s="212"/>
      <c r="AN325" s="212"/>
      <c r="AO325" s="212"/>
      <c r="AP325" s="212"/>
      <c r="AQ325" s="212"/>
      <c r="AR325" s="212"/>
      <c r="AS325" s="212"/>
      <c r="AT325" s="212"/>
      <c r="AU325" s="212"/>
      <c r="AV325" s="212"/>
      <c r="AW325" s="212"/>
      <c r="AX325" s="212"/>
      <c r="AY325" s="212"/>
      <c r="AZ325" s="212"/>
      <c r="BA325" s="212"/>
      <c r="BB325" s="212"/>
      <c r="BC325" s="212"/>
      <c r="BD325" s="212"/>
      <c r="BE325" s="212"/>
      <c r="BF325" s="212"/>
      <c r="BG325" s="212"/>
      <c r="BH325" s="212"/>
    </row>
    <row r="326" spans="1:60" outlineLevel="1" x14ac:dyDescent="0.2">
      <c r="A326" s="246"/>
      <c r="B326" s="362" t="s">
        <v>475</v>
      </c>
      <c r="C326" s="363"/>
      <c r="D326" s="364"/>
      <c r="E326" s="365"/>
      <c r="F326" s="366"/>
      <c r="G326" s="367"/>
      <c r="H326" s="234"/>
      <c r="I326" s="248"/>
      <c r="J326" s="212"/>
      <c r="K326" s="212"/>
      <c r="L326" s="212"/>
      <c r="M326" s="212"/>
      <c r="N326" s="212"/>
      <c r="O326" s="212"/>
      <c r="P326" s="212"/>
      <c r="Q326" s="212"/>
      <c r="R326" s="212"/>
      <c r="S326" s="212"/>
      <c r="T326" s="212"/>
      <c r="U326" s="212"/>
      <c r="V326" s="212"/>
      <c r="W326" s="212"/>
      <c r="X326" s="212"/>
      <c r="Y326" s="212"/>
      <c r="Z326" s="212"/>
      <c r="AA326" s="212"/>
      <c r="AB326" s="212"/>
      <c r="AC326" s="212">
        <v>0</v>
      </c>
      <c r="AD326" s="212"/>
      <c r="AE326" s="212"/>
      <c r="AF326" s="212"/>
      <c r="AG326" s="212"/>
      <c r="AH326" s="212"/>
      <c r="AI326" s="212"/>
      <c r="AJ326" s="212"/>
      <c r="AK326" s="212"/>
      <c r="AL326" s="212"/>
      <c r="AM326" s="212"/>
      <c r="AN326" s="212"/>
      <c r="AO326" s="212"/>
      <c r="AP326" s="212"/>
      <c r="AQ326" s="212"/>
      <c r="AR326" s="212"/>
      <c r="AS326" s="212"/>
      <c r="AT326" s="212"/>
      <c r="AU326" s="212"/>
      <c r="AV326" s="212"/>
      <c r="AW326" s="212"/>
      <c r="AX326" s="212"/>
      <c r="AY326" s="212"/>
      <c r="AZ326" s="212"/>
      <c r="BA326" s="212"/>
      <c r="BB326" s="212"/>
      <c r="BC326" s="212"/>
      <c r="BD326" s="212"/>
      <c r="BE326" s="212"/>
      <c r="BF326" s="212"/>
      <c r="BG326" s="212"/>
      <c r="BH326" s="212"/>
    </row>
    <row r="327" spans="1:60" outlineLevel="1" x14ac:dyDescent="0.2">
      <c r="A327" s="245">
        <v>37</v>
      </c>
      <c r="B327" s="225" t="s">
        <v>476</v>
      </c>
      <c r="C327" s="237" t="s">
        <v>477</v>
      </c>
      <c r="D327" s="228" t="s">
        <v>352</v>
      </c>
      <c r="E327" s="230">
        <v>5.43</v>
      </c>
      <c r="F327" s="232"/>
      <c r="G327" s="233">
        <f>ROUND(E327*F327,2)</f>
        <v>0</v>
      </c>
      <c r="H327" s="234" t="s">
        <v>418</v>
      </c>
      <c r="I327" s="248" t="s">
        <v>195</v>
      </c>
      <c r="J327" s="212"/>
      <c r="K327" s="212"/>
      <c r="L327" s="212"/>
      <c r="M327" s="212"/>
      <c r="N327" s="212"/>
      <c r="O327" s="212"/>
      <c r="P327" s="212"/>
      <c r="Q327" s="212"/>
      <c r="R327" s="212"/>
      <c r="S327" s="212"/>
      <c r="T327" s="212"/>
      <c r="U327" s="212"/>
      <c r="V327" s="212"/>
      <c r="W327" s="212"/>
      <c r="X327" s="212"/>
      <c r="Y327" s="212"/>
      <c r="Z327" s="212"/>
      <c r="AA327" s="212"/>
      <c r="AB327" s="212"/>
      <c r="AC327" s="212"/>
      <c r="AD327" s="212"/>
      <c r="AE327" s="212" t="s">
        <v>196</v>
      </c>
      <c r="AF327" s="212"/>
      <c r="AG327" s="212"/>
      <c r="AH327" s="212"/>
      <c r="AI327" s="212"/>
      <c r="AJ327" s="212"/>
      <c r="AK327" s="212"/>
      <c r="AL327" s="212"/>
      <c r="AM327" s="212">
        <v>21</v>
      </c>
      <c r="AN327" s="212"/>
      <c r="AO327" s="212"/>
      <c r="AP327" s="212"/>
      <c r="AQ327" s="212"/>
      <c r="AR327" s="212"/>
      <c r="AS327" s="212"/>
      <c r="AT327" s="212"/>
      <c r="AU327" s="212"/>
      <c r="AV327" s="212"/>
      <c r="AW327" s="212"/>
      <c r="AX327" s="212"/>
      <c r="AY327" s="212"/>
      <c r="AZ327" s="212"/>
      <c r="BA327" s="212"/>
      <c r="BB327" s="212"/>
      <c r="BC327" s="212"/>
      <c r="BD327" s="212"/>
      <c r="BE327" s="212"/>
      <c r="BF327" s="212"/>
      <c r="BG327" s="212"/>
      <c r="BH327" s="212"/>
    </row>
    <row r="328" spans="1:60" outlineLevel="1" x14ac:dyDescent="0.2">
      <c r="A328" s="246"/>
      <c r="B328" s="226"/>
      <c r="C328" s="269" t="s">
        <v>478</v>
      </c>
      <c r="D328" s="261"/>
      <c r="E328" s="265">
        <v>5.43</v>
      </c>
      <c r="F328" s="233"/>
      <c r="G328" s="233"/>
      <c r="H328" s="234"/>
      <c r="I328" s="248"/>
      <c r="J328" s="212"/>
      <c r="K328" s="212"/>
      <c r="L328" s="212"/>
      <c r="M328" s="212"/>
      <c r="N328" s="212"/>
      <c r="O328" s="212"/>
      <c r="P328" s="212"/>
      <c r="Q328" s="212"/>
      <c r="R328" s="212"/>
      <c r="S328" s="212"/>
      <c r="T328" s="212"/>
      <c r="U328" s="212"/>
      <c r="V328" s="212"/>
      <c r="W328" s="212"/>
      <c r="X328" s="212"/>
      <c r="Y328" s="212"/>
      <c r="Z328" s="212"/>
      <c r="AA328" s="212"/>
      <c r="AB328" s="212"/>
      <c r="AC328" s="212"/>
      <c r="AD328" s="212"/>
      <c r="AE328" s="212"/>
      <c r="AF328" s="212"/>
      <c r="AG328" s="212"/>
      <c r="AH328" s="212"/>
      <c r="AI328" s="212"/>
      <c r="AJ328" s="212"/>
      <c r="AK328" s="212"/>
      <c r="AL328" s="212"/>
      <c r="AM328" s="212"/>
      <c r="AN328" s="212"/>
      <c r="AO328" s="212"/>
      <c r="AP328" s="212"/>
      <c r="AQ328" s="212"/>
      <c r="AR328" s="212"/>
      <c r="AS328" s="212"/>
      <c r="AT328" s="212"/>
      <c r="AU328" s="212"/>
      <c r="AV328" s="212"/>
      <c r="AW328" s="212"/>
      <c r="AX328" s="212"/>
      <c r="AY328" s="212"/>
      <c r="AZ328" s="212"/>
      <c r="BA328" s="212"/>
      <c r="BB328" s="212"/>
      <c r="BC328" s="212"/>
      <c r="BD328" s="212"/>
      <c r="BE328" s="212"/>
      <c r="BF328" s="212"/>
      <c r="BG328" s="212"/>
      <c r="BH328" s="212"/>
    </row>
    <row r="329" spans="1:60" outlineLevel="1" x14ac:dyDescent="0.2">
      <c r="A329" s="246"/>
      <c r="B329" s="226"/>
      <c r="C329" s="348"/>
      <c r="D329" s="349"/>
      <c r="E329" s="350"/>
      <c r="F329" s="351"/>
      <c r="G329" s="352"/>
      <c r="H329" s="234"/>
      <c r="I329" s="248"/>
      <c r="J329" s="212"/>
      <c r="K329" s="212"/>
      <c r="L329" s="212"/>
      <c r="M329" s="212"/>
      <c r="N329" s="212"/>
      <c r="O329" s="212"/>
      <c r="P329" s="212"/>
      <c r="Q329" s="212"/>
      <c r="R329" s="212"/>
      <c r="S329" s="212"/>
      <c r="T329" s="212"/>
      <c r="U329" s="212"/>
      <c r="V329" s="212"/>
      <c r="W329" s="212"/>
      <c r="X329" s="212"/>
      <c r="Y329" s="212"/>
      <c r="Z329" s="212"/>
      <c r="AA329" s="212"/>
      <c r="AB329" s="212"/>
      <c r="AC329" s="212"/>
      <c r="AD329" s="212"/>
      <c r="AE329" s="212"/>
      <c r="AF329" s="212"/>
      <c r="AG329" s="212"/>
      <c r="AH329" s="212"/>
      <c r="AI329" s="212"/>
      <c r="AJ329" s="212"/>
      <c r="AK329" s="212"/>
      <c r="AL329" s="212"/>
      <c r="AM329" s="212"/>
      <c r="AN329" s="212"/>
      <c r="AO329" s="212"/>
      <c r="AP329" s="212"/>
      <c r="AQ329" s="212"/>
      <c r="AR329" s="212"/>
      <c r="AS329" s="212"/>
      <c r="AT329" s="212"/>
      <c r="AU329" s="212"/>
      <c r="AV329" s="212"/>
      <c r="AW329" s="212"/>
      <c r="AX329" s="212"/>
      <c r="AY329" s="212"/>
      <c r="AZ329" s="212"/>
      <c r="BA329" s="212"/>
      <c r="BB329" s="212"/>
      <c r="BC329" s="212"/>
      <c r="BD329" s="212"/>
      <c r="BE329" s="212"/>
      <c r="BF329" s="212"/>
      <c r="BG329" s="212"/>
      <c r="BH329" s="212"/>
    </row>
    <row r="330" spans="1:60" outlineLevel="1" x14ac:dyDescent="0.2">
      <c r="A330" s="246"/>
      <c r="B330" s="362" t="s">
        <v>479</v>
      </c>
      <c r="C330" s="363"/>
      <c r="D330" s="364"/>
      <c r="E330" s="365"/>
      <c r="F330" s="366"/>
      <c r="G330" s="367"/>
      <c r="H330" s="234"/>
      <c r="I330" s="248"/>
      <c r="J330" s="212"/>
      <c r="K330" s="212"/>
      <c r="L330" s="212"/>
      <c r="M330" s="212"/>
      <c r="N330" s="212"/>
      <c r="O330" s="212"/>
      <c r="P330" s="212"/>
      <c r="Q330" s="212"/>
      <c r="R330" s="212"/>
      <c r="S330" s="212"/>
      <c r="T330" s="212"/>
      <c r="U330" s="212"/>
      <c r="V330" s="212"/>
      <c r="W330" s="212"/>
      <c r="X330" s="212"/>
      <c r="Y330" s="212"/>
      <c r="Z330" s="212"/>
      <c r="AA330" s="212"/>
      <c r="AB330" s="212"/>
      <c r="AC330" s="212">
        <v>1</v>
      </c>
      <c r="AD330" s="212"/>
      <c r="AE330" s="212"/>
      <c r="AF330" s="212"/>
      <c r="AG330" s="212"/>
      <c r="AH330" s="212"/>
      <c r="AI330" s="212"/>
      <c r="AJ330" s="212"/>
      <c r="AK330" s="212"/>
      <c r="AL330" s="212"/>
      <c r="AM330" s="212"/>
      <c r="AN330" s="212"/>
      <c r="AO330" s="212"/>
      <c r="AP330" s="212"/>
      <c r="AQ330" s="212"/>
      <c r="AR330" s="212"/>
      <c r="AS330" s="212"/>
      <c r="AT330" s="212"/>
      <c r="AU330" s="212"/>
      <c r="AV330" s="212"/>
      <c r="AW330" s="212"/>
      <c r="AX330" s="212"/>
      <c r="AY330" s="212"/>
      <c r="AZ330" s="212"/>
      <c r="BA330" s="212"/>
      <c r="BB330" s="212"/>
      <c r="BC330" s="212"/>
      <c r="BD330" s="212"/>
      <c r="BE330" s="212"/>
      <c r="BF330" s="212"/>
      <c r="BG330" s="212"/>
      <c r="BH330" s="212"/>
    </row>
    <row r="331" spans="1:60" outlineLevel="1" x14ac:dyDescent="0.2">
      <c r="A331" s="245">
        <v>38</v>
      </c>
      <c r="B331" s="225" t="s">
        <v>480</v>
      </c>
      <c r="C331" s="237" t="s">
        <v>477</v>
      </c>
      <c r="D331" s="228" t="s">
        <v>352</v>
      </c>
      <c r="E331" s="230">
        <v>16.29</v>
      </c>
      <c r="F331" s="232"/>
      <c r="G331" s="233">
        <f>ROUND(E331*F331,2)</f>
        <v>0</v>
      </c>
      <c r="H331" s="234" t="s">
        <v>418</v>
      </c>
      <c r="I331" s="248" t="s">
        <v>195</v>
      </c>
      <c r="J331" s="212"/>
      <c r="K331" s="212"/>
      <c r="L331" s="212"/>
      <c r="M331" s="212"/>
      <c r="N331" s="212"/>
      <c r="O331" s="212"/>
      <c r="P331" s="212"/>
      <c r="Q331" s="212"/>
      <c r="R331" s="212"/>
      <c r="S331" s="212"/>
      <c r="T331" s="212"/>
      <c r="U331" s="212"/>
      <c r="V331" s="212"/>
      <c r="W331" s="212"/>
      <c r="X331" s="212"/>
      <c r="Y331" s="212"/>
      <c r="Z331" s="212"/>
      <c r="AA331" s="212"/>
      <c r="AB331" s="212"/>
      <c r="AC331" s="212"/>
      <c r="AD331" s="212"/>
      <c r="AE331" s="212" t="s">
        <v>196</v>
      </c>
      <c r="AF331" s="212"/>
      <c r="AG331" s="212"/>
      <c r="AH331" s="212"/>
      <c r="AI331" s="212"/>
      <c r="AJ331" s="212"/>
      <c r="AK331" s="212"/>
      <c r="AL331" s="212"/>
      <c r="AM331" s="212">
        <v>21</v>
      </c>
      <c r="AN331" s="212"/>
      <c r="AO331" s="212"/>
      <c r="AP331" s="212"/>
      <c r="AQ331" s="212"/>
      <c r="AR331" s="212"/>
      <c r="AS331" s="212"/>
      <c r="AT331" s="212"/>
      <c r="AU331" s="212"/>
      <c r="AV331" s="212"/>
      <c r="AW331" s="212"/>
      <c r="AX331" s="212"/>
      <c r="AY331" s="212"/>
      <c r="AZ331" s="212"/>
      <c r="BA331" s="212"/>
      <c r="BB331" s="212"/>
      <c r="BC331" s="212"/>
      <c r="BD331" s="212"/>
      <c r="BE331" s="212"/>
      <c r="BF331" s="212"/>
      <c r="BG331" s="212"/>
      <c r="BH331" s="212"/>
    </row>
    <row r="332" spans="1:60" outlineLevel="1" x14ac:dyDescent="0.2">
      <c r="A332" s="246"/>
      <c r="B332" s="226"/>
      <c r="C332" s="269" t="s">
        <v>481</v>
      </c>
      <c r="D332" s="261"/>
      <c r="E332" s="265">
        <v>16.29</v>
      </c>
      <c r="F332" s="233"/>
      <c r="G332" s="233"/>
      <c r="H332" s="234"/>
      <c r="I332" s="248"/>
      <c r="J332" s="212"/>
      <c r="K332" s="212"/>
      <c r="L332" s="212"/>
      <c r="M332" s="212"/>
      <c r="N332" s="212"/>
      <c r="O332" s="212"/>
      <c r="P332" s="212"/>
      <c r="Q332" s="212"/>
      <c r="R332" s="212"/>
      <c r="S332" s="212"/>
      <c r="T332" s="212"/>
      <c r="U332" s="212"/>
      <c r="V332" s="212"/>
      <c r="W332" s="212"/>
      <c r="X332" s="212"/>
      <c r="Y332" s="212"/>
      <c r="Z332" s="212"/>
      <c r="AA332" s="212"/>
      <c r="AB332" s="212"/>
      <c r="AC332" s="212"/>
      <c r="AD332" s="212"/>
      <c r="AE332" s="212"/>
      <c r="AF332" s="212"/>
      <c r="AG332" s="212"/>
      <c r="AH332" s="212"/>
      <c r="AI332" s="212"/>
      <c r="AJ332" s="212"/>
      <c r="AK332" s="212"/>
      <c r="AL332" s="212"/>
      <c r="AM332" s="212"/>
      <c r="AN332" s="212"/>
      <c r="AO332" s="212"/>
      <c r="AP332" s="212"/>
      <c r="AQ332" s="212"/>
      <c r="AR332" s="212"/>
      <c r="AS332" s="212"/>
      <c r="AT332" s="212"/>
      <c r="AU332" s="212"/>
      <c r="AV332" s="212"/>
      <c r="AW332" s="212"/>
      <c r="AX332" s="212"/>
      <c r="AY332" s="212"/>
      <c r="AZ332" s="212"/>
      <c r="BA332" s="212"/>
      <c r="BB332" s="212"/>
      <c r="BC332" s="212"/>
      <c r="BD332" s="212"/>
      <c r="BE332" s="212"/>
      <c r="BF332" s="212"/>
      <c r="BG332" s="212"/>
      <c r="BH332" s="212"/>
    </row>
    <row r="333" spans="1:60" outlineLevel="1" x14ac:dyDescent="0.2">
      <c r="A333" s="246"/>
      <c r="B333" s="226"/>
      <c r="C333" s="348"/>
      <c r="D333" s="349"/>
      <c r="E333" s="350"/>
      <c r="F333" s="351"/>
      <c r="G333" s="352"/>
      <c r="H333" s="234"/>
      <c r="I333" s="248"/>
      <c r="J333" s="212"/>
      <c r="K333" s="212"/>
      <c r="L333" s="212"/>
      <c r="M333" s="212"/>
      <c r="N333" s="212"/>
      <c r="O333" s="212"/>
      <c r="P333" s="212"/>
      <c r="Q333" s="212"/>
      <c r="R333" s="212"/>
      <c r="S333" s="212"/>
      <c r="T333" s="212"/>
      <c r="U333" s="212"/>
      <c r="V333" s="212"/>
      <c r="W333" s="212"/>
      <c r="X333" s="212"/>
      <c r="Y333" s="212"/>
      <c r="Z333" s="212"/>
      <c r="AA333" s="212"/>
      <c r="AB333" s="212"/>
      <c r="AC333" s="212"/>
      <c r="AD333" s="212"/>
      <c r="AE333" s="212"/>
      <c r="AF333" s="212"/>
      <c r="AG333" s="212"/>
      <c r="AH333" s="212"/>
      <c r="AI333" s="212"/>
      <c r="AJ333" s="212"/>
      <c r="AK333" s="212"/>
      <c r="AL333" s="212"/>
      <c r="AM333" s="212"/>
      <c r="AN333" s="212"/>
      <c r="AO333" s="212"/>
      <c r="AP333" s="212"/>
      <c r="AQ333" s="212"/>
      <c r="AR333" s="212"/>
      <c r="AS333" s="212"/>
      <c r="AT333" s="212"/>
      <c r="AU333" s="212"/>
      <c r="AV333" s="212"/>
      <c r="AW333" s="212"/>
      <c r="AX333" s="212"/>
      <c r="AY333" s="212"/>
      <c r="AZ333" s="212"/>
      <c r="BA333" s="212"/>
      <c r="BB333" s="212"/>
      <c r="BC333" s="212"/>
      <c r="BD333" s="212"/>
      <c r="BE333" s="212"/>
      <c r="BF333" s="212"/>
      <c r="BG333" s="212"/>
      <c r="BH333" s="212"/>
    </row>
    <row r="334" spans="1:60" outlineLevel="1" x14ac:dyDescent="0.2">
      <c r="A334" s="246"/>
      <c r="B334" s="362" t="s">
        <v>482</v>
      </c>
      <c r="C334" s="363"/>
      <c r="D334" s="364"/>
      <c r="E334" s="365"/>
      <c r="F334" s="366"/>
      <c r="G334" s="367"/>
      <c r="H334" s="234"/>
      <c r="I334" s="248"/>
      <c r="J334" s="212"/>
      <c r="K334" s="212"/>
      <c r="L334" s="212"/>
      <c r="M334" s="212"/>
      <c r="N334" s="212"/>
      <c r="O334" s="212"/>
      <c r="P334" s="212"/>
      <c r="Q334" s="212"/>
      <c r="R334" s="212"/>
      <c r="S334" s="212"/>
      <c r="T334" s="212"/>
      <c r="U334" s="212"/>
      <c r="V334" s="212"/>
      <c r="W334" s="212"/>
      <c r="X334" s="212"/>
      <c r="Y334" s="212"/>
      <c r="Z334" s="212"/>
      <c r="AA334" s="212"/>
      <c r="AB334" s="212"/>
      <c r="AC334" s="212">
        <v>0</v>
      </c>
      <c r="AD334" s="212"/>
      <c r="AE334" s="212"/>
      <c r="AF334" s="212"/>
      <c r="AG334" s="212"/>
      <c r="AH334" s="212"/>
      <c r="AI334" s="212"/>
      <c r="AJ334" s="212"/>
      <c r="AK334" s="212"/>
      <c r="AL334" s="212"/>
      <c r="AM334" s="212"/>
      <c r="AN334" s="212"/>
      <c r="AO334" s="212"/>
      <c r="AP334" s="212"/>
      <c r="AQ334" s="212"/>
      <c r="AR334" s="212"/>
      <c r="AS334" s="212"/>
      <c r="AT334" s="212"/>
      <c r="AU334" s="212"/>
      <c r="AV334" s="212"/>
      <c r="AW334" s="212"/>
      <c r="AX334" s="212"/>
      <c r="AY334" s="212"/>
      <c r="AZ334" s="212"/>
      <c r="BA334" s="212"/>
      <c r="BB334" s="212"/>
      <c r="BC334" s="212"/>
      <c r="BD334" s="212"/>
      <c r="BE334" s="212"/>
      <c r="BF334" s="212"/>
      <c r="BG334" s="212"/>
      <c r="BH334" s="212"/>
    </row>
    <row r="335" spans="1:60" outlineLevel="1" x14ac:dyDescent="0.2">
      <c r="A335" s="246"/>
      <c r="B335" s="362" t="s">
        <v>483</v>
      </c>
      <c r="C335" s="363"/>
      <c r="D335" s="364"/>
      <c r="E335" s="365"/>
      <c r="F335" s="366"/>
      <c r="G335" s="367"/>
      <c r="H335" s="234"/>
      <c r="I335" s="248"/>
      <c r="J335" s="212"/>
      <c r="K335" s="212"/>
      <c r="L335" s="212"/>
      <c r="M335" s="212"/>
      <c r="N335" s="212"/>
      <c r="O335" s="212"/>
      <c r="P335" s="212"/>
      <c r="Q335" s="212"/>
      <c r="R335" s="212"/>
      <c r="S335" s="212"/>
      <c r="T335" s="212"/>
      <c r="U335" s="212"/>
      <c r="V335" s="212"/>
      <c r="W335" s="212"/>
      <c r="X335" s="212"/>
      <c r="Y335" s="212"/>
      <c r="Z335" s="212"/>
      <c r="AA335" s="212"/>
      <c r="AB335" s="212"/>
      <c r="AC335" s="212"/>
      <c r="AD335" s="212"/>
      <c r="AE335" s="212" t="s">
        <v>252</v>
      </c>
      <c r="AF335" s="212"/>
      <c r="AG335" s="212"/>
      <c r="AH335" s="212"/>
      <c r="AI335" s="212"/>
      <c r="AJ335" s="212"/>
      <c r="AK335" s="212"/>
      <c r="AL335" s="212"/>
      <c r="AM335" s="212"/>
      <c r="AN335" s="212"/>
      <c r="AO335" s="212"/>
      <c r="AP335" s="212"/>
      <c r="AQ335" s="212"/>
      <c r="AR335" s="212"/>
      <c r="AS335" s="212"/>
      <c r="AT335" s="212"/>
      <c r="AU335" s="212"/>
      <c r="AV335" s="212"/>
      <c r="AW335" s="212"/>
      <c r="AX335" s="212"/>
      <c r="AY335" s="212"/>
      <c r="AZ335" s="212"/>
      <c r="BA335" s="212"/>
      <c r="BB335" s="212"/>
      <c r="BC335" s="212"/>
      <c r="BD335" s="212"/>
      <c r="BE335" s="212"/>
      <c r="BF335" s="212"/>
      <c r="BG335" s="212"/>
      <c r="BH335" s="212"/>
    </row>
    <row r="336" spans="1:60" outlineLevel="1" x14ac:dyDescent="0.2">
      <c r="A336" s="245">
        <v>39</v>
      </c>
      <c r="B336" s="225" t="s">
        <v>484</v>
      </c>
      <c r="C336" s="237" t="s">
        <v>477</v>
      </c>
      <c r="D336" s="228" t="s">
        <v>352</v>
      </c>
      <c r="E336" s="230">
        <v>5.43</v>
      </c>
      <c r="F336" s="232"/>
      <c r="G336" s="233">
        <f>ROUND(E336*F336,2)</f>
        <v>0</v>
      </c>
      <c r="H336" s="234" t="s">
        <v>418</v>
      </c>
      <c r="I336" s="248" t="s">
        <v>195</v>
      </c>
      <c r="J336" s="212"/>
      <c r="K336" s="212"/>
      <c r="L336" s="212"/>
      <c r="M336" s="212"/>
      <c r="N336" s="212"/>
      <c r="O336" s="212"/>
      <c r="P336" s="212"/>
      <c r="Q336" s="212"/>
      <c r="R336" s="212"/>
      <c r="S336" s="212"/>
      <c r="T336" s="212"/>
      <c r="U336" s="212"/>
      <c r="V336" s="212"/>
      <c r="W336" s="212"/>
      <c r="X336" s="212"/>
      <c r="Y336" s="212"/>
      <c r="Z336" s="212"/>
      <c r="AA336" s="212"/>
      <c r="AB336" s="212"/>
      <c r="AC336" s="212"/>
      <c r="AD336" s="212"/>
      <c r="AE336" s="212" t="s">
        <v>196</v>
      </c>
      <c r="AF336" s="212"/>
      <c r="AG336" s="212"/>
      <c r="AH336" s="212"/>
      <c r="AI336" s="212"/>
      <c r="AJ336" s="212"/>
      <c r="AK336" s="212"/>
      <c r="AL336" s="212"/>
      <c r="AM336" s="212">
        <v>21</v>
      </c>
      <c r="AN336" s="212"/>
      <c r="AO336" s="212"/>
      <c r="AP336" s="212"/>
      <c r="AQ336" s="212"/>
      <c r="AR336" s="212"/>
      <c r="AS336" s="212"/>
      <c r="AT336" s="212"/>
      <c r="AU336" s="212"/>
      <c r="AV336" s="212"/>
      <c r="AW336" s="212"/>
      <c r="AX336" s="212"/>
      <c r="AY336" s="212"/>
      <c r="AZ336" s="212"/>
      <c r="BA336" s="212"/>
      <c r="BB336" s="212"/>
      <c r="BC336" s="212"/>
      <c r="BD336" s="212"/>
      <c r="BE336" s="212"/>
      <c r="BF336" s="212"/>
      <c r="BG336" s="212"/>
      <c r="BH336" s="212"/>
    </row>
    <row r="337" spans="1:60" outlineLevel="1" x14ac:dyDescent="0.2">
      <c r="A337" s="246"/>
      <c r="B337" s="226"/>
      <c r="C337" s="269" t="s">
        <v>485</v>
      </c>
      <c r="D337" s="261"/>
      <c r="E337" s="265">
        <v>5.43</v>
      </c>
      <c r="F337" s="233"/>
      <c r="G337" s="233"/>
      <c r="H337" s="234"/>
      <c r="I337" s="248"/>
      <c r="J337" s="212"/>
      <c r="K337" s="212"/>
      <c r="L337" s="212"/>
      <c r="M337" s="212"/>
      <c r="N337" s="212"/>
      <c r="O337" s="212"/>
      <c r="P337" s="212"/>
      <c r="Q337" s="212"/>
      <c r="R337" s="212"/>
      <c r="S337" s="212"/>
      <c r="T337" s="212"/>
      <c r="U337" s="212"/>
      <c r="V337" s="212"/>
      <c r="W337" s="212"/>
      <c r="X337" s="212"/>
      <c r="Y337" s="212"/>
      <c r="Z337" s="212"/>
      <c r="AA337" s="212"/>
      <c r="AB337" s="212"/>
      <c r="AC337" s="212"/>
      <c r="AD337" s="212"/>
      <c r="AE337" s="212"/>
      <c r="AF337" s="212"/>
      <c r="AG337" s="212"/>
      <c r="AH337" s="212"/>
      <c r="AI337" s="212"/>
      <c r="AJ337" s="212"/>
      <c r="AK337" s="212"/>
      <c r="AL337" s="212"/>
      <c r="AM337" s="212"/>
      <c r="AN337" s="212"/>
      <c r="AO337" s="212"/>
      <c r="AP337" s="212"/>
      <c r="AQ337" s="212"/>
      <c r="AR337" s="212"/>
      <c r="AS337" s="212"/>
      <c r="AT337" s="212"/>
      <c r="AU337" s="212"/>
      <c r="AV337" s="212"/>
      <c r="AW337" s="212"/>
      <c r="AX337" s="212"/>
      <c r="AY337" s="212"/>
      <c r="AZ337" s="212"/>
      <c r="BA337" s="212"/>
      <c r="BB337" s="212"/>
      <c r="BC337" s="212"/>
      <c r="BD337" s="212"/>
      <c r="BE337" s="212"/>
      <c r="BF337" s="212"/>
      <c r="BG337" s="212"/>
      <c r="BH337" s="212"/>
    </row>
    <row r="338" spans="1:60" outlineLevel="1" x14ac:dyDescent="0.2">
      <c r="A338" s="246"/>
      <c r="B338" s="226"/>
      <c r="C338" s="348"/>
      <c r="D338" s="349"/>
      <c r="E338" s="350"/>
      <c r="F338" s="351"/>
      <c r="G338" s="352"/>
      <c r="H338" s="234"/>
      <c r="I338" s="248"/>
      <c r="J338" s="212"/>
      <c r="K338" s="212"/>
      <c r="L338" s="212"/>
      <c r="M338" s="212"/>
      <c r="N338" s="212"/>
      <c r="O338" s="212"/>
      <c r="P338" s="212"/>
      <c r="Q338" s="212"/>
      <c r="R338" s="212"/>
      <c r="S338" s="212"/>
      <c r="T338" s="212"/>
      <c r="U338" s="212"/>
      <c r="V338" s="212"/>
      <c r="W338" s="212"/>
      <c r="X338" s="212"/>
      <c r="Y338" s="212"/>
      <c r="Z338" s="212"/>
      <c r="AA338" s="212"/>
      <c r="AB338" s="212"/>
      <c r="AC338" s="212"/>
      <c r="AD338" s="212"/>
      <c r="AE338" s="212"/>
      <c r="AF338" s="212"/>
      <c r="AG338" s="212"/>
      <c r="AH338" s="212"/>
      <c r="AI338" s="212"/>
      <c r="AJ338" s="212"/>
      <c r="AK338" s="212"/>
      <c r="AL338" s="212"/>
      <c r="AM338" s="212"/>
      <c r="AN338" s="212"/>
      <c r="AO338" s="212"/>
      <c r="AP338" s="212"/>
      <c r="AQ338" s="212"/>
      <c r="AR338" s="212"/>
      <c r="AS338" s="212"/>
      <c r="AT338" s="212"/>
      <c r="AU338" s="212"/>
      <c r="AV338" s="212"/>
      <c r="AW338" s="212"/>
      <c r="AX338" s="212"/>
      <c r="AY338" s="212"/>
      <c r="AZ338" s="212"/>
      <c r="BA338" s="212"/>
      <c r="BB338" s="212"/>
      <c r="BC338" s="212"/>
      <c r="BD338" s="212"/>
      <c r="BE338" s="212"/>
      <c r="BF338" s="212"/>
      <c r="BG338" s="212"/>
      <c r="BH338" s="212"/>
    </row>
    <row r="339" spans="1:60" x14ac:dyDescent="0.2">
      <c r="A339" s="244" t="s">
        <v>190</v>
      </c>
      <c r="B339" s="224" t="s">
        <v>138</v>
      </c>
      <c r="C339" s="236" t="s">
        <v>139</v>
      </c>
      <c r="D339" s="227"/>
      <c r="E339" s="229"/>
      <c r="F339" s="353">
        <f>SUM(G340:G342)</f>
        <v>0</v>
      </c>
      <c r="G339" s="354"/>
      <c r="H339" s="231"/>
      <c r="I339" s="247"/>
      <c r="AE339" t="s">
        <v>191</v>
      </c>
    </row>
    <row r="340" spans="1:60" ht="22.5" outlineLevel="1" x14ac:dyDescent="0.2">
      <c r="A340" s="245">
        <v>40</v>
      </c>
      <c r="B340" s="225" t="s">
        <v>486</v>
      </c>
      <c r="C340" s="237" t="s">
        <v>487</v>
      </c>
      <c r="D340" s="228" t="s">
        <v>488</v>
      </c>
      <c r="E340" s="230">
        <v>7</v>
      </c>
      <c r="F340" s="232"/>
      <c r="G340" s="233">
        <f>ROUND(E340*F340,2)</f>
        <v>0</v>
      </c>
      <c r="H340" s="234"/>
      <c r="I340" s="248" t="s">
        <v>407</v>
      </c>
      <c r="J340" s="212"/>
      <c r="K340" s="212"/>
      <c r="L340" s="212"/>
      <c r="M340" s="212"/>
      <c r="N340" s="212"/>
      <c r="O340" s="212"/>
      <c r="P340" s="212"/>
      <c r="Q340" s="212"/>
      <c r="R340" s="212"/>
      <c r="S340" s="212"/>
      <c r="T340" s="212"/>
      <c r="U340" s="212"/>
      <c r="V340" s="212"/>
      <c r="W340" s="212"/>
      <c r="X340" s="212"/>
      <c r="Y340" s="212"/>
      <c r="Z340" s="212"/>
      <c r="AA340" s="212"/>
      <c r="AB340" s="212"/>
      <c r="AC340" s="212"/>
      <c r="AD340" s="212"/>
      <c r="AE340" s="212" t="s">
        <v>408</v>
      </c>
      <c r="AF340" s="212">
        <v>1</v>
      </c>
      <c r="AG340" s="212"/>
      <c r="AH340" s="212"/>
      <c r="AI340" s="212"/>
      <c r="AJ340" s="212"/>
      <c r="AK340" s="212"/>
      <c r="AL340" s="212"/>
      <c r="AM340" s="212">
        <v>21</v>
      </c>
      <c r="AN340" s="212"/>
      <c r="AO340" s="212"/>
      <c r="AP340" s="212"/>
      <c r="AQ340" s="212"/>
      <c r="AR340" s="212"/>
      <c r="AS340" s="212"/>
      <c r="AT340" s="212"/>
      <c r="AU340" s="212"/>
      <c r="AV340" s="212"/>
      <c r="AW340" s="212"/>
      <c r="AX340" s="212"/>
      <c r="AY340" s="212"/>
      <c r="AZ340" s="212"/>
      <c r="BA340" s="212"/>
      <c r="BB340" s="212"/>
      <c r="BC340" s="212"/>
      <c r="BD340" s="212"/>
      <c r="BE340" s="212"/>
      <c r="BF340" s="212"/>
      <c r="BG340" s="212"/>
      <c r="BH340" s="212"/>
    </row>
    <row r="341" spans="1:60" outlineLevel="1" x14ac:dyDescent="0.2">
      <c r="A341" s="246"/>
      <c r="B341" s="226"/>
      <c r="C341" s="269" t="s">
        <v>489</v>
      </c>
      <c r="D341" s="261"/>
      <c r="E341" s="265">
        <v>7</v>
      </c>
      <c r="F341" s="233"/>
      <c r="G341" s="233"/>
      <c r="H341" s="234"/>
      <c r="I341" s="248"/>
      <c r="J341" s="212"/>
      <c r="K341" s="212"/>
      <c r="L341" s="212"/>
      <c r="M341" s="212"/>
      <c r="N341" s="212"/>
      <c r="O341" s="212"/>
      <c r="P341" s="212"/>
      <c r="Q341" s="212"/>
      <c r="R341" s="212"/>
      <c r="S341" s="212"/>
      <c r="T341" s="212"/>
      <c r="U341" s="212"/>
      <c r="V341" s="212"/>
      <c r="W341" s="212"/>
      <c r="X341" s="212"/>
      <c r="Y341" s="212"/>
      <c r="Z341" s="212"/>
      <c r="AA341" s="212"/>
      <c r="AB341" s="212"/>
      <c r="AC341" s="212"/>
      <c r="AD341" s="212"/>
      <c r="AE341" s="212"/>
      <c r="AF341" s="212"/>
      <c r="AG341" s="212"/>
      <c r="AH341" s="212"/>
      <c r="AI341" s="212"/>
      <c r="AJ341" s="212"/>
      <c r="AK341" s="212"/>
      <c r="AL341" s="212"/>
      <c r="AM341" s="212"/>
      <c r="AN341" s="212"/>
      <c r="AO341" s="212"/>
      <c r="AP341" s="212"/>
      <c r="AQ341" s="212"/>
      <c r="AR341" s="212"/>
      <c r="AS341" s="212"/>
      <c r="AT341" s="212"/>
      <c r="AU341" s="212"/>
      <c r="AV341" s="212"/>
      <c r="AW341" s="212"/>
      <c r="AX341" s="212"/>
      <c r="AY341" s="212"/>
      <c r="AZ341" s="212"/>
      <c r="BA341" s="212"/>
      <c r="BB341" s="212"/>
      <c r="BC341" s="212"/>
      <c r="BD341" s="212"/>
      <c r="BE341" s="212"/>
      <c r="BF341" s="212"/>
      <c r="BG341" s="212"/>
      <c r="BH341" s="212"/>
    </row>
    <row r="342" spans="1:60" outlineLevel="1" x14ac:dyDescent="0.2">
      <c r="A342" s="246"/>
      <c r="B342" s="226"/>
      <c r="C342" s="348"/>
      <c r="D342" s="349"/>
      <c r="E342" s="350"/>
      <c r="F342" s="351"/>
      <c r="G342" s="352"/>
      <c r="H342" s="234"/>
      <c r="I342" s="248"/>
      <c r="J342" s="212"/>
      <c r="K342" s="212"/>
      <c r="L342" s="212"/>
      <c r="M342" s="212"/>
      <c r="N342" s="212"/>
      <c r="O342" s="212"/>
      <c r="P342" s="212"/>
      <c r="Q342" s="212"/>
      <c r="R342" s="212"/>
      <c r="S342" s="212"/>
      <c r="T342" s="212"/>
      <c r="U342" s="212"/>
      <c r="V342" s="212"/>
      <c r="W342" s="212"/>
      <c r="X342" s="212"/>
      <c r="Y342" s="212"/>
      <c r="Z342" s="212"/>
      <c r="AA342" s="212"/>
      <c r="AB342" s="212"/>
      <c r="AC342" s="212"/>
      <c r="AD342" s="212"/>
      <c r="AE342" s="212"/>
      <c r="AF342" s="212"/>
      <c r="AG342" s="212"/>
      <c r="AH342" s="212"/>
      <c r="AI342" s="212"/>
      <c r="AJ342" s="212"/>
      <c r="AK342" s="212"/>
      <c r="AL342" s="212"/>
      <c r="AM342" s="212"/>
      <c r="AN342" s="212"/>
      <c r="AO342" s="212"/>
      <c r="AP342" s="212"/>
      <c r="AQ342" s="212"/>
      <c r="AR342" s="212"/>
      <c r="AS342" s="212"/>
      <c r="AT342" s="212"/>
      <c r="AU342" s="212"/>
      <c r="AV342" s="212"/>
      <c r="AW342" s="212"/>
      <c r="AX342" s="212"/>
      <c r="AY342" s="212"/>
      <c r="AZ342" s="212"/>
      <c r="BA342" s="212"/>
      <c r="BB342" s="212"/>
      <c r="BC342" s="212"/>
      <c r="BD342" s="212"/>
      <c r="BE342" s="212"/>
      <c r="BF342" s="212"/>
      <c r="BG342" s="212"/>
      <c r="BH342" s="212"/>
    </row>
    <row r="343" spans="1:60" x14ac:dyDescent="0.2">
      <c r="A343" s="244" t="s">
        <v>190</v>
      </c>
      <c r="B343" s="224" t="s">
        <v>140</v>
      </c>
      <c r="C343" s="236" t="s">
        <v>141</v>
      </c>
      <c r="D343" s="227"/>
      <c r="E343" s="229"/>
      <c r="F343" s="353">
        <f>SUM(G344:G348)</f>
        <v>0</v>
      </c>
      <c r="G343" s="354"/>
      <c r="H343" s="231"/>
      <c r="I343" s="247"/>
      <c r="AE343" t="s">
        <v>191</v>
      </c>
    </row>
    <row r="344" spans="1:60" outlineLevel="1" x14ac:dyDescent="0.2">
      <c r="A344" s="246"/>
      <c r="B344" s="356" t="s">
        <v>490</v>
      </c>
      <c r="C344" s="357"/>
      <c r="D344" s="358"/>
      <c r="E344" s="359"/>
      <c r="F344" s="360"/>
      <c r="G344" s="361"/>
      <c r="H344" s="234"/>
      <c r="I344" s="248"/>
      <c r="J344" s="212"/>
      <c r="K344" s="212"/>
      <c r="L344" s="212"/>
      <c r="M344" s="212"/>
      <c r="N344" s="212"/>
      <c r="O344" s="212"/>
      <c r="P344" s="212"/>
      <c r="Q344" s="212"/>
      <c r="R344" s="212"/>
      <c r="S344" s="212"/>
      <c r="T344" s="212"/>
      <c r="U344" s="212"/>
      <c r="V344" s="212"/>
      <c r="W344" s="212"/>
      <c r="X344" s="212"/>
      <c r="Y344" s="212"/>
      <c r="Z344" s="212"/>
      <c r="AA344" s="212"/>
      <c r="AB344" s="212"/>
      <c r="AC344" s="212">
        <v>0</v>
      </c>
      <c r="AD344" s="212"/>
      <c r="AE344" s="212"/>
      <c r="AF344" s="212"/>
      <c r="AG344" s="212"/>
      <c r="AH344" s="212"/>
      <c r="AI344" s="212"/>
      <c r="AJ344" s="212"/>
      <c r="AK344" s="212"/>
      <c r="AL344" s="212"/>
      <c r="AM344" s="212"/>
      <c r="AN344" s="212"/>
      <c r="AO344" s="212"/>
      <c r="AP344" s="212"/>
      <c r="AQ344" s="212"/>
      <c r="AR344" s="212"/>
      <c r="AS344" s="212"/>
      <c r="AT344" s="212"/>
      <c r="AU344" s="212"/>
      <c r="AV344" s="212"/>
      <c r="AW344" s="212"/>
      <c r="AX344" s="212"/>
      <c r="AY344" s="212"/>
      <c r="AZ344" s="212"/>
      <c r="BA344" s="212"/>
      <c r="BB344" s="212"/>
      <c r="BC344" s="212"/>
      <c r="BD344" s="212"/>
      <c r="BE344" s="212"/>
      <c r="BF344" s="212"/>
      <c r="BG344" s="212"/>
      <c r="BH344" s="212"/>
    </row>
    <row r="345" spans="1:60" outlineLevel="1" x14ac:dyDescent="0.2">
      <c r="A345" s="246"/>
      <c r="B345" s="362" t="s">
        <v>491</v>
      </c>
      <c r="C345" s="363"/>
      <c r="D345" s="364"/>
      <c r="E345" s="365"/>
      <c r="F345" s="366"/>
      <c r="G345" s="367"/>
      <c r="H345" s="234"/>
      <c r="I345" s="248"/>
      <c r="J345" s="212"/>
      <c r="K345" s="212"/>
      <c r="L345" s="212"/>
      <c r="M345" s="212"/>
      <c r="N345" s="212"/>
      <c r="O345" s="212"/>
      <c r="P345" s="212"/>
      <c r="Q345" s="212"/>
      <c r="R345" s="212"/>
      <c r="S345" s="212"/>
      <c r="T345" s="212"/>
      <c r="U345" s="212"/>
      <c r="V345" s="212"/>
      <c r="W345" s="212"/>
      <c r="X345" s="212"/>
      <c r="Y345" s="212"/>
      <c r="Z345" s="212"/>
      <c r="AA345" s="212"/>
      <c r="AB345" s="212"/>
      <c r="AC345" s="212"/>
      <c r="AD345" s="212"/>
      <c r="AE345" s="212" t="s">
        <v>252</v>
      </c>
      <c r="AF345" s="212"/>
      <c r="AG345" s="212"/>
      <c r="AH345" s="212"/>
      <c r="AI345" s="212"/>
      <c r="AJ345" s="212"/>
      <c r="AK345" s="212"/>
      <c r="AL345" s="212"/>
      <c r="AM345" s="212"/>
      <c r="AN345" s="212"/>
      <c r="AO345" s="212"/>
      <c r="AP345" s="212"/>
      <c r="AQ345" s="212"/>
      <c r="AR345" s="212"/>
      <c r="AS345" s="212"/>
      <c r="AT345" s="212"/>
      <c r="AU345" s="212"/>
      <c r="AV345" s="212"/>
      <c r="AW345" s="212"/>
      <c r="AX345" s="212"/>
      <c r="AY345" s="212"/>
      <c r="AZ345" s="212"/>
      <c r="BA345" s="212"/>
      <c r="BB345" s="212"/>
      <c r="BC345" s="212"/>
      <c r="BD345" s="212"/>
      <c r="BE345" s="212"/>
      <c r="BF345" s="212"/>
      <c r="BG345" s="212"/>
      <c r="BH345" s="212"/>
    </row>
    <row r="346" spans="1:60" outlineLevel="1" x14ac:dyDescent="0.2">
      <c r="A346" s="245">
        <v>41</v>
      </c>
      <c r="B346" s="225" t="s">
        <v>492</v>
      </c>
      <c r="C346" s="237" t="s">
        <v>493</v>
      </c>
      <c r="D346" s="228" t="s">
        <v>236</v>
      </c>
      <c r="E346" s="230">
        <v>133.56</v>
      </c>
      <c r="F346" s="232"/>
      <c r="G346" s="233">
        <f>ROUND(E346*F346,2)</f>
        <v>0</v>
      </c>
      <c r="H346" s="234" t="s">
        <v>494</v>
      </c>
      <c r="I346" s="248" t="s">
        <v>195</v>
      </c>
      <c r="J346" s="212"/>
      <c r="K346" s="212"/>
      <c r="L346" s="212"/>
      <c r="M346" s="212"/>
      <c r="N346" s="212"/>
      <c r="O346" s="212"/>
      <c r="P346" s="212"/>
      <c r="Q346" s="212"/>
      <c r="R346" s="212"/>
      <c r="S346" s="212"/>
      <c r="T346" s="212"/>
      <c r="U346" s="212"/>
      <c r="V346" s="212"/>
      <c r="W346" s="212"/>
      <c r="X346" s="212"/>
      <c r="Y346" s="212"/>
      <c r="Z346" s="212"/>
      <c r="AA346" s="212"/>
      <c r="AB346" s="212"/>
      <c r="AC346" s="212"/>
      <c r="AD346" s="212"/>
      <c r="AE346" s="212" t="s">
        <v>196</v>
      </c>
      <c r="AF346" s="212"/>
      <c r="AG346" s="212"/>
      <c r="AH346" s="212"/>
      <c r="AI346" s="212"/>
      <c r="AJ346" s="212"/>
      <c r="AK346" s="212"/>
      <c r="AL346" s="212"/>
      <c r="AM346" s="212">
        <v>21</v>
      </c>
      <c r="AN346" s="212"/>
      <c r="AO346" s="212"/>
      <c r="AP346" s="212"/>
      <c r="AQ346" s="212"/>
      <c r="AR346" s="212"/>
      <c r="AS346" s="212"/>
      <c r="AT346" s="212"/>
      <c r="AU346" s="212"/>
      <c r="AV346" s="212"/>
      <c r="AW346" s="212"/>
      <c r="AX346" s="212"/>
      <c r="AY346" s="212"/>
      <c r="AZ346" s="212"/>
      <c r="BA346" s="212"/>
      <c r="BB346" s="212"/>
      <c r="BC346" s="212"/>
      <c r="BD346" s="212"/>
      <c r="BE346" s="212"/>
      <c r="BF346" s="212"/>
      <c r="BG346" s="212"/>
      <c r="BH346" s="212"/>
    </row>
    <row r="347" spans="1:60" outlineLevel="1" x14ac:dyDescent="0.2">
      <c r="A347" s="246"/>
      <c r="B347" s="226"/>
      <c r="C347" s="269" t="s">
        <v>359</v>
      </c>
      <c r="D347" s="261"/>
      <c r="E347" s="265">
        <v>133.56</v>
      </c>
      <c r="F347" s="233"/>
      <c r="G347" s="233"/>
      <c r="H347" s="234"/>
      <c r="I347" s="248"/>
      <c r="J347" s="212"/>
      <c r="K347" s="212"/>
      <c r="L347" s="212"/>
      <c r="M347" s="212"/>
      <c r="N347" s="212"/>
      <c r="O347" s="212"/>
      <c r="P347" s="212"/>
      <c r="Q347" s="212"/>
      <c r="R347" s="212"/>
      <c r="S347" s="212"/>
      <c r="T347" s="212"/>
      <c r="U347" s="212"/>
      <c r="V347" s="212"/>
      <c r="W347" s="212"/>
      <c r="X347" s="212"/>
      <c r="Y347" s="212"/>
      <c r="Z347" s="212"/>
      <c r="AA347" s="212"/>
      <c r="AB347" s="212"/>
      <c r="AC347" s="212"/>
      <c r="AD347" s="212"/>
      <c r="AE347" s="212"/>
      <c r="AF347" s="212"/>
      <c r="AG347" s="212"/>
      <c r="AH347" s="212"/>
      <c r="AI347" s="212"/>
      <c r="AJ347" s="212"/>
      <c r="AK347" s="212"/>
      <c r="AL347" s="212"/>
      <c r="AM347" s="212"/>
      <c r="AN347" s="212"/>
      <c r="AO347" s="212"/>
      <c r="AP347" s="212"/>
      <c r="AQ347" s="212"/>
      <c r="AR347" s="212"/>
      <c r="AS347" s="212"/>
      <c r="AT347" s="212"/>
      <c r="AU347" s="212"/>
      <c r="AV347" s="212"/>
      <c r="AW347" s="212"/>
      <c r="AX347" s="212"/>
      <c r="AY347" s="212"/>
      <c r="AZ347" s="212"/>
      <c r="BA347" s="212"/>
      <c r="BB347" s="212"/>
      <c r="BC347" s="212"/>
      <c r="BD347" s="212"/>
      <c r="BE347" s="212"/>
      <c r="BF347" s="212"/>
      <c r="BG347" s="212"/>
      <c r="BH347" s="212"/>
    </row>
    <row r="348" spans="1:60" outlineLevel="1" x14ac:dyDescent="0.2">
      <c r="A348" s="246"/>
      <c r="B348" s="226"/>
      <c r="C348" s="348"/>
      <c r="D348" s="349"/>
      <c r="E348" s="350"/>
      <c r="F348" s="351"/>
      <c r="G348" s="352"/>
      <c r="H348" s="234"/>
      <c r="I348" s="248"/>
      <c r="J348" s="212"/>
      <c r="K348" s="212"/>
      <c r="L348" s="212"/>
      <c r="M348" s="212"/>
      <c r="N348" s="212"/>
      <c r="O348" s="212"/>
      <c r="P348" s="212"/>
      <c r="Q348" s="212"/>
      <c r="R348" s="212"/>
      <c r="S348" s="212"/>
      <c r="T348" s="212"/>
      <c r="U348" s="212"/>
      <c r="V348" s="212"/>
      <c r="W348" s="212"/>
      <c r="X348" s="212"/>
      <c r="Y348" s="212"/>
      <c r="Z348" s="212"/>
      <c r="AA348" s="212"/>
      <c r="AB348" s="212"/>
      <c r="AC348" s="212"/>
      <c r="AD348" s="212"/>
      <c r="AE348" s="212"/>
      <c r="AF348" s="212"/>
      <c r="AG348" s="212"/>
      <c r="AH348" s="212"/>
      <c r="AI348" s="212"/>
      <c r="AJ348" s="212"/>
      <c r="AK348" s="212"/>
      <c r="AL348" s="212"/>
      <c r="AM348" s="212"/>
      <c r="AN348" s="212"/>
      <c r="AO348" s="212"/>
      <c r="AP348" s="212"/>
      <c r="AQ348" s="212"/>
      <c r="AR348" s="212"/>
      <c r="AS348" s="212"/>
      <c r="AT348" s="212"/>
      <c r="AU348" s="212"/>
      <c r="AV348" s="212"/>
      <c r="AW348" s="212"/>
      <c r="AX348" s="212"/>
      <c r="AY348" s="212"/>
      <c r="AZ348" s="212"/>
      <c r="BA348" s="212"/>
      <c r="BB348" s="212"/>
      <c r="BC348" s="212"/>
      <c r="BD348" s="212"/>
      <c r="BE348" s="212"/>
      <c r="BF348" s="212"/>
      <c r="BG348" s="212"/>
      <c r="BH348" s="212"/>
    </row>
    <row r="349" spans="1:60" x14ac:dyDescent="0.2">
      <c r="A349" s="244" t="s">
        <v>190</v>
      </c>
      <c r="B349" s="224" t="s">
        <v>142</v>
      </c>
      <c r="C349" s="236" t="s">
        <v>143</v>
      </c>
      <c r="D349" s="227"/>
      <c r="E349" s="229"/>
      <c r="F349" s="353">
        <f>SUM(G350:G440)</f>
        <v>0</v>
      </c>
      <c r="G349" s="354"/>
      <c r="H349" s="231"/>
      <c r="I349" s="247"/>
      <c r="AE349" t="s">
        <v>191</v>
      </c>
    </row>
    <row r="350" spans="1:60" outlineLevel="1" x14ac:dyDescent="0.2">
      <c r="A350" s="246"/>
      <c r="B350" s="356" t="s">
        <v>495</v>
      </c>
      <c r="C350" s="357"/>
      <c r="D350" s="358"/>
      <c r="E350" s="359"/>
      <c r="F350" s="360"/>
      <c r="G350" s="361"/>
      <c r="H350" s="234"/>
      <c r="I350" s="248"/>
      <c r="J350" s="212"/>
      <c r="K350" s="212"/>
      <c r="L350" s="212"/>
      <c r="M350" s="212"/>
      <c r="N350" s="212"/>
      <c r="O350" s="212"/>
      <c r="P350" s="212"/>
      <c r="Q350" s="212"/>
      <c r="R350" s="212"/>
      <c r="S350" s="212"/>
      <c r="T350" s="212"/>
      <c r="U350" s="212"/>
      <c r="V350" s="212"/>
      <c r="W350" s="212"/>
      <c r="X350" s="212"/>
      <c r="Y350" s="212"/>
      <c r="Z350" s="212"/>
      <c r="AA350" s="212"/>
      <c r="AB350" s="212"/>
      <c r="AC350" s="212">
        <v>0</v>
      </c>
      <c r="AD350" s="212"/>
      <c r="AE350" s="212"/>
      <c r="AF350" s="212"/>
      <c r="AG350" s="212"/>
      <c r="AH350" s="212"/>
      <c r="AI350" s="212"/>
      <c r="AJ350" s="212"/>
      <c r="AK350" s="212"/>
      <c r="AL350" s="212"/>
      <c r="AM350" s="212"/>
      <c r="AN350" s="212"/>
      <c r="AO350" s="212"/>
      <c r="AP350" s="212"/>
      <c r="AQ350" s="212"/>
      <c r="AR350" s="212"/>
      <c r="AS350" s="212"/>
      <c r="AT350" s="212"/>
      <c r="AU350" s="212"/>
      <c r="AV350" s="212"/>
      <c r="AW350" s="212"/>
      <c r="AX350" s="212"/>
      <c r="AY350" s="212"/>
      <c r="AZ350" s="212"/>
      <c r="BA350" s="212"/>
      <c r="BB350" s="212"/>
      <c r="BC350" s="212"/>
      <c r="BD350" s="212"/>
      <c r="BE350" s="212"/>
      <c r="BF350" s="212"/>
      <c r="BG350" s="212"/>
      <c r="BH350" s="212"/>
    </row>
    <row r="351" spans="1:60" outlineLevel="1" x14ac:dyDescent="0.2">
      <c r="A351" s="246"/>
      <c r="B351" s="362" t="s">
        <v>496</v>
      </c>
      <c r="C351" s="363"/>
      <c r="D351" s="364"/>
      <c r="E351" s="365"/>
      <c r="F351" s="366"/>
      <c r="G351" s="367"/>
      <c r="H351" s="234"/>
      <c r="I351" s="248"/>
      <c r="J351" s="212"/>
      <c r="K351" s="212"/>
      <c r="L351" s="212"/>
      <c r="M351" s="212"/>
      <c r="N351" s="212"/>
      <c r="O351" s="212"/>
      <c r="P351" s="212"/>
      <c r="Q351" s="212"/>
      <c r="R351" s="212"/>
      <c r="S351" s="212"/>
      <c r="T351" s="212"/>
      <c r="U351" s="212"/>
      <c r="V351" s="212"/>
      <c r="W351" s="212"/>
      <c r="X351" s="212"/>
      <c r="Y351" s="212"/>
      <c r="Z351" s="212"/>
      <c r="AA351" s="212"/>
      <c r="AB351" s="212"/>
      <c r="AC351" s="212"/>
      <c r="AD351" s="212"/>
      <c r="AE351" s="212" t="s">
        <v>252</v>
      </c>
      <c r="AF351" s="212"/>
      <c r="AG351" s="212"/>
      <c r="AH351" s="212"/>
      <c r="AI351" s="212"/>
      <c r="AJ351" s="212"/>
      <c r="AK351" s="212"/>
      <c r="AL351" s="212"/>
      <c r="AM351" s="212"/>
      <c r="AN351" s="212"/>
      <c r="AO351" s="212"/>
      <c r="AP351" s="212"/>
      <c r="AQ351" s="212"/>
      <c r="AR351" s="212"/>
      <c r="AS351" s="212"/>
      <c r="AT351" s="212"/>
      <c r="AU351" s="212"/>
      <c r="AV351" s="212"/>
      <c r="AW351" s="212"/>
      <c r="AX351" s="212"/>
      <c r="AY351" s="212"/>
      <c r="AZ351" s="212"/>
      <c r="BA351" s="212"/>
      <c r="BB351" s="212"/>
      <c r="BC351" s="212"/>
      <c r="BD351" s="212"/>
      <c r="BE351" s="212"/>
      <c r="BF351" s="212"/>
      <c r="BG351" s="212"/>
      <c r="BH351" s="212"/>
    </row>
    <row r="352" spans="1:60" outlineLevel="1" x14ac:dyDescent="0.2">
      <c r="A352" s="246"/>
      <c r="B352" s="362" t="s">
        <v>497</v>
      </c>
      <c r="C352" s="363"/>
      <c r="D352" s="364"/>
      <c r="E352" s="365"/>
      <c r="F352" s="366"/>
      <c r="G352" s="367"/>
      <c r="H352" s="234"/>
      <c r="I352" s="248"/>
      <c r="J352" s="212"/>
      <c r="K352" s="212"/>
      <c r="L352" s="212"/>
      <c r="M352" s="212"/>
      <c r="N352" s="212"/>
      <c r="O352" s="212"/>
      <c r="P352" s="212"/>
      <c r="Q352" s="212"/>
      <c r="R352" s="212"/>
      <c r="S352" s="212"/>
      <c r="T352" s="212"/>
      <c r="U352" s="212"/>
      <c r="V352" s="212"/>
      <c r="W352" s="212"/>
      <c r="X352" s="212"/>
      <c r="Y352" s="212"/>
      <c r="Z352" s="212"/>
      <c r="AA352" s="212"/>
      <c r="AB352" s="212"/>
      <c r="AC352" s="212">
        <v>1</v>
      </c>
      <c r="AD352" s="212"/>
      <c r="AE352" s="212"/>
      <c r="AF352" s="212"/>
      <c r="AG352" s="212"/>
      <c r="AH352" s="212"/>
      <c r="AI352" s="212"/>
      <c r="AJ352" s="212"/>
      <c r="AK352" s="212"/>
      <c r="AL352" s="212"/>
      <c r="AM352" s="212"/>
      <c r="AN352" s="212"/>
      <c r="AO352" s="212"/>
      <c r="AP352" s="212"/>
      <c r="AQ352" s="212"/>
      <c r="AR352" s="212"/>
      <c r="AS352" s="212"/>
      <c r="AT352" s="212"/>
      <c r="AU352" s="212"/>
      <c r="AV352" s="212"/>
      <c r="AW352" s="212"/>
      <c r="AX352" s="212"/>
      <c r="AY352" s="212"/>
      <c r="AZ352" s="212"/>
      <c r="BA352" s="212"/>
      <c r="BB352" s="212"/>
      <c r="BC352" s="212"/>
      <c r="BD352" s="212"/>
      <c r="BE352" s="212"/>
      <c r="BF352" s="212"/>
      <c r="BG352" s="212"/>
      <c r="BH352" s="212"/>
    </row>
    <row r="353" spans="1:60" ht="22.5" outlineLevel="1" x14ac:dyDescent="0.2">
      <c r="A353" s="245">
        <v>42</v>
      </c>
      <c r="B353" s="225" t="s">
        <v>498</v>
      </c>
      <c r="C353" s="237" t="s">
        <v>499</v>
      </c>
      <c r="D353" s="228" t="s">
        <v>255</v>
      </c>
      <c r="E353" s="230">
        <v>2</v>
      </c>
      <c r="F353" s="232"/>
      <c r="G353" s="233">
        <f>ROUND(E353*F353,2)</f>
        <v>0</v>
      </c>
      <c r="H353" s="234" t="s">
        <v>494</v>
      </c>
      <c r="I353" s="248" t="s">
        <v>195</v>
      </c>
      <c r="J353" s="212"/>
      <c r="K353" s="212"/>
      <c r="L353" s="212"/>
      <c r="M353" s="212"/>
      <c r="N353" s="212"/>
      <c r="O353" s="212"/>
      <c r="P353" s="212"/>
      <c r="Q353" s="212"/>
      <c r="R353" s="212"/>
      <c r="S353" s="212"/>
      <c r="T353" s="212"/>
      <c r="U353" s="212"/>
      <c r="V353" s="212"/>
      <c r="W353" s="212"/>
      <c r="X353" s="212"/>
      <c r="Y353" s="212"/>
      <c r="Z353" s="212"/>
      <c r="AA353" s="212"/>
      <c r="AB353" s="212"/>
      <c r="AC353" s="212"/>
      <c r="AD353" s="212"/>
      <c r="AE353" s="212" t="s">
        <v>196</v>
      </c>
      <c r="AF353" s="212"/>
      <c r="AG353" s="212"/>
      <c r="AH353" s="212"/>
      <c r="AI353" s="212"/>
      <c r="AJ353" s="212"/>
      <c r="AK353" s="212"/>
      <c r="AL353" s="212"/>
      <c r="AM353" s="212">
        <v>21</v>
      </c>
      <c r="AN353" s="212"/>
      <c r="AO353" s="212"/>
      <c r="AP353" s="212"/>
      <c r="AQ353" s="212"/>
      <c r="AR353" s="212"/>
      <c r="AS353" s="212"/>
      <c r="AT353" s="212"/>
      <c r="AU353" s="212"/>
      <c r="AV353" s="212"/>
      <c r="AW353" s="212"/>
      <c r="AX353" s="212"/>
      <c r="AY353" s="212"/>
      <c r="AZ353" s="212"/>
      <c r="BA353" s="212"/>
      <c r="BB353" s="212"/>
      <c r="BC353" s="212"/>
      <c r="BD353" s="212"/>
      <c r="BE353" s="212"/>
      <c r="BF353" s="212"/>
      <c r="BG353" s="212"/>
      <c r="BH353" s="212"/>
    </row>
    <row r="354" spans="1:60" outlineLevel="1" x14ac:dyDescent="0.2">
      <c r="A354" s="246"/>
      <c r="B354" s="226"/>
      <c r="C354" s="330" t="s">
        <v>500</v>
      </c>
      <c r="D354" s="331"/>
      <c r="E354" s="332"/>
      <c r="F354" s="333"/>
      <c r="G354" s="334"/>
      <c r="H354" s="234"/>
      <c r="I354" s="248"/>
      <c r="J354" s="212"/>
      <c r="K354" s="212"/>
      <c r="L354" s="212"/>
      <c r="M354" s="212"/>
      <c r="N354" s="212"/>
      <c r="O354" s="212"/>
      <c r="P354" s="212"/>
      <c r="Q354" s="212"/>
      <c r="R354" s="212"/>
      <c r="S354" s="212"/>
      <c r="T354" s="212"/>
      <c r="U354" s="212"/>
      <c r="V354" s="212"/>
      <c r="W354" s="212"/>
      <c r="X354" s="212"/>
      <c r="Y354" s="212"/>
      <c r="Z354" s="212"/>
      <c r="AA354" s="212"/>
      <c r="AB354" s="212"/>
      <c r="AC354" s="212"/>
      <c r="AD354" s="212"/>
      <c r="AE354" s="212"/>
      <c r="AF354" s="212"/>
      <c r="AG354" s="212"/>
      <c r="AH354" s="212"/>
      <c r="AI354" s="212"/>
      <c r="AJ354" s="212"/>
      <c r="AK354" s="212"/>
      <c r="AL354" s="212"/>
      <c r="AM354" s="212"/>
      <c r="AN354" s="212"/>
      <c r="AO354" s="212"/>
      <c r="AP354" s="212"/>
      <c r="AQ354" s="212"/>
      <c r="AR354" s="212"/>
      <c r="AS354" s="212"/>
      <c r="AT354" s="212"/>
      <c r="AU354" s="212"/>
      <c r="AV354" s="212"/>
      <c r="AW354" s="212"/>
      <c r="AX354" s="212"/>
      <c r="AY354" s="212"/>
      <c r="AZ354" s="212"/>
      <c r="BA354" s="217" t="str">
        <f>C354</f>
        <v>Včetně pomocného lešení o výšce podlahy do 1900 mm a pro zatížení do 1,5 kPa  (150 kg/m2).</v>
      </c>
      <c r="BB354" s="212"/>
      <c r="BC354" s="212"/>
      <c r="BD354" s="212"/>
      <c r="BE354" s="212"/>
      <c r="BF354" s="212"/>
      <c r="BG354" s="212"/>
      <c r="BH354" s="212"/>
    </row>
    <row r="355" spans="1:60" outlineLevel="1" x14ac:dyDescent="0.2">
      <c r="A355" s="246"/>
      <c r="B355" s="226"/>
      <c r="C355" s="269" t="s">
        <v>501</v>
      </c>
      <c r="D355" s="261"/>
      <c r="E355" s="265">
        <v>2</v>
      </c>
      <c r="F355" s="233"/>
      <c r="G355" s="233"/>
      <c r="H355" s="234"/>
      <c r="I355" s="248"/>
      <c r="J355" s="212"/>
      <c r="K355" s="212"/>
      <c r="L355" s="212"/>
      <c r="M355" s="212"/>
      <c r="N355" s="212"/>
      <c r="O355" s="212"/>
      <c r="P355" s="212"/>
      <c r="Q355" s="212"/>
      <c r="R355" s="212"/>
      <c r="S355" s="212"/>
      <c r="T355" s="212"/>
      <c r="U355" s="212"/>
      <c r="V355" s="212"/>
      <c r="W355" s="212"/>
      <c r="X355" s="212"/>
      <c r="Y355" s="212"/>
      <c r="Z355" s="212"/>
      <c r="AA355" s="212"/>
      <c r="AB355" s="212"/>
      <c r="AC355" s="212"/>
      <c r="AD355" s="212"/>
      <c r="AE355" s="212"/>
      <c r="AF355" s="212"/>
      <c r="AG355" s="212"/>
      <c r="AH355" s="212"/>
      <c r="AI355" s="212"/>
      <c r="AJ355" s="212"/>
      <c r="AK355" s="212"/>
      <c r="AL355" s="212"/>
      <c r="AM355" s="212"/>
      <c r="AN355" s="212"/>
      <c r="AO355" s="212"/>
      <c r="AP355" s="212"/>
      <c r="AQ355" s="212"/>
      <c r="AR355" s="212"/>
      <c r="AS355" s="212"/>
      <c r="AT355" s="212"/>
      <c r="AU355" s="212"/>
      <c r="AV355" s="212"/>
      <c r="AW355" s="212"/>
      <c r="AX355" s="212"/>
      <c r="AY355" s="212"/>
      <c r="AZ355" s="212"/>
      <c r="BA355" s="212"/>
      <c r="BB355" s="212"/>
      <c r="BC355" s="212"/>
      <c r="BD355" s="212"/>
      <c r="BE355" s="212"/>
      <c r="BF355" s="212"/>
      <c r="BG355" s="212"/>
      <c r="BH355" s="212"/>
    </row>
    <row r="356" spans="1:60" outlineLevel="1" x14ac:dyDescent="0.2">
      <c r="A356" s="246"/>
      <c r="B356" s="226"/>
      <c r="C356" s="348"/>
      <c r="D356" s="349"/>
      <c r="E356" s="350"/>
      <c r="F356" s="351"/>
      <c r="G356" s="352"/>
      <c r="H356" s="234"/>
      <c r="I356" s="248"/>
      <c r="J356" s="212"/>
      <c r="K356" s="212"/>
      <c r="L356" s="212"/>
      <c r="M356" s="212"/>
      <c r="N356" s="212"/>
      <c r="O356" s="212"/>
      <c r="P356" s="212"/>
      <c r="Q356" s="212"/>
      <c r="R356" s="212"/>
      <c r="S356" s="212"/>
      <c r="T356" s="212"/>
      <c r="U356" s="212"/>
      <c r="V356" s="212"/>
      <c r="W356" s="212"/>
      <c r="X356" s="212"/>
      <c r="Y356" s="212"/>
      <c r="Z356" s="212"/>
      <c r="AA356" s="212"/>
      <c r="AB356" s="212"/>
      <c r="AC356" s="212"/>
      <c r="AD356" s="212"/>
      <c r="AE356" s="212"/>
      <c r="AF356" s="212"/>
      <c r="AG356" s="212"/>
      <c r="AH356" s="212"/>
      <c r="AI356" s="212"/>
      <c r="AJ356" s="212"/>
      <c r="AK356" s="212"/>
      <c r="AL356" s="212"/>
      <c r="AM356" s="212"/>
      <c r="AN356" s="212"/>
      <c r="AO356" s="212"/>
      <c r="AP356" s="212"/>
      <c r="AQ356" s="212"/>
      <c r="AR356" s="212"/>
      <c r="AS356" s="212"/>
      <c r="AT356" s="212"/>
      <c r="AU356" s="212"/>
      <c r="AV356" s="212"/>
      <c r="AW356" s="212"/>
      <c r="AX356" s="212"/>
      <c r="AY356" s="212"/>
      <c r="AZ356" s="212"/>
      <c r="BA356" s="212"/>
      <c r="BB356" s="212"/>
      <c r="BC356" s="212"/>
      <c r="BD356" s="212"/>
      <c r="BE356" s="212"/>
      <c r="BF356" s="212"/>
      <c r="BG356" s="212"/>
      <c r="BH356" s="212"/>
    </row>
    <row r="357" spans="1:60" outlineLevel="1" x14ac:dyDescent="0.2">
      <c r="A357" s="246"/>
      <c r="B357" s="362" t="s">
        <v>495</v>
      </c>
      <c r="C357" s="363"/>
      <c r="D357" s="364"/>
      <c r="E357" s="365"/>
      <c r="F357" s="366"/>
      <c r="G357" s="367"/>
      <c r="H357" s="234"/>
      <c r="I357" s="248"/>
      <c r="J357" s="212"/>
      <c r="K357" s="212"/>
      <c r="L357" s="212"/>
      <c r="M357" s="212"/>
      <c r="N357" s="212"/>
      <c r="O357" s="212"/>
      <c r="P357" s="212"/>
      <c r="Q357" s="212"/>
      <c r="R357" s="212"/>
      <c r="S357" s="212"/>
      <c r="T357" s="212"/>
      <c r="U357" s="212"/>
      <c r="V357" s="212"/>
      <c r="W357" s="212"/>
      <c r="X357" s="212"/>
      <c r="Y357" s="212"/>
      <c r="Z357" s="212"/>
      <c r="AA357" s="212"/>
      <c r="AB357" s="212"/>
      <c r="AC357" s="212">
        <v>0</v>
      </c>
      <c r="AD357" s="212"/>
      <c r="AE357" s="212"/>
      <c r="AF357" s="212"/>
      <c r="AG357" s="212"/>
      <c r="AH357" s="212"/>
      <c r="AI357" s="212"/>
      <c r="AJ357" s="212"/>
      <c r="AK357" s="212"/>
      <c r="AL357" s="212"/>
      <c r="AM357" s="212"/>
      <c r="AN357" s="212"/>
      <c r="AO357" s="212"/>
      <c r="AP357" s="212"/>
      <c r="AQ357" s="212"/>
      <c r="AR357" s="212"/>
      <c r="AS357" s="212"/>
      <c r="AT357" s="212"/>
      <c r="AU357" s="212"/>
      <c r="AV357" s="212"/>
      <c r="AW357" s="212"/>
      <c r="AX357" s="212"/>
      <c r="AY357" s="212"/>
      <c r="AZ357" s="212"/>
      <c r="BA357" s="212"/>
      <c r="BB357" s="212"/>
      <c r="BC357" s="212"/>
      <c r="BD357" s="212"/>
      <c r="BE357" s="212"/>
      <c r="BF357" s="212"/>
      <c r="BG357" s="212"/>
      <c r="BH357" s="212"/>
    </row>
    <row r="358" spans="1:60" outlineLevel="1" x14ac:dyDescent="0.2">
      <c r="A358" s="246"/>
      <c r="B358" s="362" t="s">
        <v>496</v>
      </c>
      <c r="C358" s="363"/>
      <c r="D358" s="364"/>
      <c r="E358" s="365"/>
      <c r="F358" s="366"/>
      <c r="G358" s="367"/>
      <c r="H358" s="234"/>
      <c r="I358" s="248"/>
      <c r="J358" s="212"/>
      <c r="K358" s="212"/>
      <c r="L358" s="212"/>
      <c r="M358" s="212"/>
      <c r="N358" s="212"/>
      <c r="O358" s="212"/>
      <c r="P358" s="212"/>
      <c r="Q358" s="212"/>
      <c r="R358" s="212"/>
      <c r="S358" s="212"/>
      <c r="T358" s="212"/>
      <c r="U358" s="212"/>
      <c r="V358" s="212"/>
      <c r="W358" s="212"/>
      <c r="X358" s="212"/>
      <c r="Y358" s="212"/>
      <c r="Z358" s="212"/>
      <c r="AA358" s="212"/>
      <c r="AB358" s="212"/>
      <c r="AC358" s="212"/>
      <c r="AD358" s="212"/>
      <c r="AE358" s="212" t="s">
        <v>252</v>
      </c>
      <c r="AF358" s="212"/>
      <c r="AG358" s="212"/>
      <c r="AH358" s="212"/>
      <c r="AI358" s="212"/>
      <c r="AJ358" s="212"/>
      <c r="AK358" s="212"/>
      <c r="AL358" s="212"/>
      <c r="AM358" s="212"/>
      <c r="AN358" s="212"/>
      <c r="AO358" s="212"/>
      <c r="AP358" s="212"/>
      <c r="AQ358" s="212"/>
      <c r="AR358" s="212"/>
      <c r="AS358" s="212"/>
      <c r="AT358" s="212"/>
      <c r="AU358" s="212"/>
      <c r="AV358" s="212"/>
      <c r="AW358" s="212"/>
      <c r="AX358" s="212"/>
      <c r="AY358" s="212"/>
      <c r="AZ358" s="212"/>
      <c r="BA358" s="212"/>
      <c r="BB358" s="212"/>
      <c r="BC358" s="212"/>
      <c r="BD358" s="212"/>
      <c r="BE358" s="212"/>
      <c r="BF358" s="212"/>
      <c r="BG358" s="212"/>
      <c r="BH358" s="212"/>
    </row>
    <row r="359" spans="1:60" outlineLevel="1" x14ac:dyDescent="0.2">
      <c r="A359" s="246"/>
      <c r="B359" s="362" t="s">
        <v>497</v>
      </c>
      <c r="C359" s="363"/>
      <c r="D359" s="364"/>
      <c r="E359" s="365"/>
      <c r="F359" s="366"/>
      <c r="G359" s="367"/>
      <c r="H359" s="234"/>
      <c r="I359" s="248"/>
      <c r="J359" s="212"/>
      <c r="K359" s="212"/>
      <c r="L359" s="212"/>
      <c r="M359" s="212"/>
      <c r="N359" s="212"/>
      <c r="O359" s="212"/>
      <c r="P359" s="212"/>
      <c r="Q359" s="212"/>
      <c r="R359" s="212"/>
      <c r="S359" s="212"/>
      <c r="T359" s="212"/>
      <c r="U359" s="212"/>
      <c r="V359" s="212"/>
      <c r="W359" s="212"/>
      <c r="X359" s="212"/>
      <c r="Y359" s="212"/>
      <c r="Z359" s="212"/>
      <c r="AA359" s="212"/>
      <c r="AB359" s="212"/>
      <c r="AC359" s="212">
        <v>1</v>
      </c>
      <c r="AD359" s="212"/>
      <c r="AE359" s="212"/>
      <c r="AF359" s="212"/>
      <c r="AG359" s="212"/>
      <c r="AH359" s="212"/>
      <c r="AI359" s="212"/>
      <c r="AJ359" s="212"/>
      <c r="AK359" s="212"/>
      <c r="AL359" s="212"/>
      <c r="AM359" s="212"/>
      <c r="AN359" s="212"/>
      <c r="AO359" s="212"/>
      <c r="AP359" s="212"/>
      <c r="AQ359" s="212"/>
      <c r="AR359" s="212"/>
      <c r="AS359" s="212"/>
      <c r="AT359" s="212"/>
      <c r="AU359" s="212"/>
      <c r="AV359" s="212"/>
      <c r="AW359" s="212"/>
      <c r="AX359" s="212"/>
      <c r="AY359" s="212"/>
      <c r="AZ359" s="212"/>
      <c r="BA359" s="212"/>
      <c r="BB359" s="212"/>
      <c r="BC359" s="212"/>
      <c r="BD359" s="212"/>
      <c r="BE359" s="212"/>
      <c r="BF359" s="212"/>
      <c r="BG359" s="212"/>
      <c r="BH359" s="212"/>
    </row>
    <row r="360" spans="1:60" outlineLevel="1" x14ac:dyDescent="0.2">
      <c r="A360" s="245">
        <v>43</v>
      </c>
      <c r="B360" s="225" t="s">
        <v>502</v>
      </c>
      <c r="C360" s="237" t="s">
        <v>503</v>
      </c>
      <c r="D360" s="228" t="s">
        <v>255</v>
      </c>
      <c r="E360" s="230">
        <v>2</v>
      </c>
      <c r="F360" s="232"/>
      <c r="G360" s="233">
        <f>ROUND(E360*F360,2)</f>
        <v>0</v>
      </c>
      <c r="H360" s="234" t="s">
        <v>494</v>
      </c>
      <c r="I360" s="248" t="s">
        <v>195</v>
      </c>
      <c r="J360" s="212"/>
      <c r="K360" s="212"/>
      <c r="L360" s="212"/>
      <c r="M360" s="212"/>
      <c r="N360" s="212"/>
      <c r="O360" s="212"/>
      <c r="P360" s="212"/>
      <c r="Q360" s="212"/>
      <c r="R360" s="212"/>
      <c r="S360" s="212"/>
      <c r="T360" s="212"/>
      <c r="U360" s="212"/>
      <c r="V360" s="212"/>
      <c r="W360" s="212"/>
      <c r="X360" s="212"/>
      <c r="Y360" s="212"/>
      <c r="Z360" s="212"/>
      <c r="AA360" s="212"/>
      <c r="AB360" s="212"/>
      <c r="AC360" s="212"/>
      <c r="AD360" s="212"/>
      <c r="AE360" s="212" t="s">
        <v>196</v>
      </c>
      <c r="AF360" s="212"/>
      <c r="AG360" s="212"/>
      <c r="AH360" s="212"/>
      <c r="AI360" s="212"/>
      <c r="AJ360" s="212"/>
      <c r="AK360" s="212"/>
      <c r="AL360" s="212"/>
      <c r="AM360" s="212">
        <v>21</v>
      </c>
      <c r="AN360" s="212"/>
      <c r="AO360" s="212"/>
      <c r="AP360" s="212"/>
      <c r="AQ360" s="212"/>
      <c r="AR360" s="212"/>
      <c r="AS360" s="212"/>
      <c r="AT360" s="212"/>
      <c r="AU360" s="212"/>
      <c r="AV360" s="212"/>
      <c r="AW360" s="212"/>
      <c r="AX360" s="212"/>
      <c r="AY360" s="212"/>
      <c r="AZ360" s="212"/>
      <c r="BA360" s="212"/>
      <c r="BB360" s="212"/>
      <c r="BC360" s="212"/>
      <c r="BD360" s="212"/>
      <c r="BE360" s="212"/>
      <c r="BF360" s="212"/>
      <c r="BG360" s="212"/>
      <c r="BH360" s="212"/>
    </row>
    <row r="361" spans="1:60" outlineLevel="1" x14ac:dyDescent="0.2">
      <c r="A361" s="246"/>
      <c r="B361" s="226"/>
      <c r="C361" s="330" t="s">
        <v>500</v>
      </c>
      <c r="D361" s="331"/>
      <c r="E361" s="332"/>
      <c r="F361" s="333"/>
      <c r="G361" s="334"/>
      <c r="H361" s="234"/>
      <c r="I361" s="248"/>
      <c r="J361" s="212"/>
      <c r="K361" s="212"/>
      <c r="L361" s="212"/>
      <c r="M361" s="212"/>
      <c r="N361" s="212"/>
      <c r="O361" s="212"/>
      <c r="P361" s="212"/>
      <c r="Q361" s="212"/>
      <c r="R361" s="212"/>
      <c r="S361" s="212"/>
      <c r="T361" s="212"/>
      <c r="U361" s="212"/>
      <c r="V361" s="212"/>
      <c r="W361" s="212"/>
      <c r="X361" s="212"/>
      <c r="Y361" s="212"/>
      <c r="Z361" s="212"/>
      <c r="AA361" s="212"/>
      <c r="AB361" s="212"/>
      <c r="AC361" s="212"/>
      <c r="AD361" s="212"/>
      <c r="AE361" s="212"/>
      <c r="AF361" s="212"/>
      <c r="AG361" s="212"/>
      <c r="AH361" s="212"/>
      <c r="AI361" s="212"/>
      <c r="AJ361" s="212"/>
      <c r="AK361" s="212"/>
      <c r="AL361" s="212"/>
      <c r="AM361" s="212"/>
      <c r="AN361" s="212"/>
      <c r="AO361" s="212"/>
      <c r="AP361" s="212"/>
      <c r="AQ361" s="212"/>
      <c r="AR361" s="212"/>
      <c r="AS361" s="212"/>
      <c r="AT361" s="212"/>
      <c r="AU361" s="212"/>
      <c r="AV361" s="212"/>
      <c r="AW361" s="212"/>
      <c r="AX361" s="212"/>
      <c r="AY361" s="212"/>
      <c r="AZ361" s="212"/>
      <c r="BA361" s="217" t="str">
        <f>C361</f>
        <v>Včetně pomocného lešení o výšce podlahy do 1900 mm a pro zatížení do 1,5 kPa  (150 kg/m2).</v>
      </c>
      <c r="BB361" s="212"/>
      <c r="BC361" s="212"/>
      <c r="BD361" s="212"/>
      <c r="BE361" s="212"/>
      <c r="BF361" s="212"/>
      <c r="BG361" s="212"/>
      <c r="BH361" s="212"/>
    </row>
    <row r="362" spans="1:60" outlineLevel="1" x14ac:dyDescent="0.2">
      <c r="A362" s="246"/>
      <c r="B362" s="226"/>
      <c r="C362" s="269" t="s">
        <v>261</v>
      </c>
      <c r="D362" s="261"/>
      <c r="E362" s="265">
        <v>2</v>
      </c>
      <c r="F362" s="233"/>
      <c r="G362" s="233"/>
      <c r="H362" s="234"/>
      <c r="I362" s="248"/>
      <c r="J362" s="212"/>
      <c r="K362" s="212"/>
      <c r="L362" s="212"/>
      <c r="M362" s="212"/>
      <c r="N362" s="212"/>
      <c r="O362" s="212"/>
      <c r="P362" s="212"/>
      <c r="Q362" s="212"/>
      <c r="R362" s="212"/>
      <c r="S362" s="212"/>
      <c r="T362" s="212"/>
      <c r="U362" s="212"/>
      <c r="V362" s="212"/>
      <c r="W362" s="212"/>
      <c r="X362" s="212"/>
      <c r="Y362" s="212"/>
      <c r="Z362" s="212"/>
      <c r="AA362" s="212"/>
      <c r="AB362" s="212"/>
      <c r="AC362" s="212"/>
      <c r="AD362" s="212"/>
      <c r="AE362" s="212"/>
      <c r="AF362" s="212"/>
      <c r="AG362" s="212"/>
      <c r="AH362" s="212"/>
      <c r="AI362" s="212"/>
      <c r="AJ362" s="212"/>
      <c r="AK362" s="212"/>
      <c r="AL362" s="212"/>
      <c r="AM362" s="212"/>
      <c r="AN362" s="212"/>
      <c r="AO362" s="212"/>
      <c r="AP362" s="212"/>
      <c r="AQ362" s="212"/>
      <c r="AR362" s="212"/>
      <c r="AS362" s="212"/>
      <c r="AT362" s="212"/>
      <c r="AU362" s="212"/>
      <c r="AV362" s="212"/>
      <c r="AW362" s="212"/>
      <c r="AX362" s="212"/>
      <c r="AY362" s="212"/>
      <c r="AZ362" s="212"/>
      <c r="BA362" s="212"/>
      <c r="BB362" s="212"/>
      <c r="BC362" s="212"/>
      <c r="BD362" s="212"/>
      <c r="BE362" s="212"/>
      <c r="BF362" s="212"/>
      <c r="BG362" s="212"/>
      <c r="BH362" s="212"/>
    </row>
    <row r="363" spans="1:60" outlineLevel="1" x14ac:dyDescent="0.2">
      <c r="A363" s="246"/>
      <c r="B363" s="226"/>
      <c r="C363" s="348"/>
      <c r="D363" s="349"/>
      <c r="E363" s="350"/>
      <c r="F363" s="351"/>
      <c r="G363" s="352"/>
      <c r="H363" s="234"/>
      <c r="I363" s="248"/>
      <c r="J363" s="212"/>
      <c r="K363" s="212"/>
      <c r="L363" s="212"/>
      <c r="M363" s="212"/>
      <c r="N363" s="212"/>
      <c r="O363" s="212"/>
      <c r="P363" s="212"/>
      <c r="Q363" s="212"/>
      <c r="R363" s="212"/>
      <c r="S363" s="212"/>
      <c r="T363" s="212"/>
      <c r="U363" s="212"/>
      <c r="V363" s="212"/>
      <c r="W363" s="212"/>
      <c r="X363" s="212"/>
      <c r="Y363" s="212"/>
      <c r="Z363" s="212"/>
      <c r="AA363" s="212"/>
      <c r="AB363" s="212"/>
      <c r="AC363" s="212"/>
      <c r="AD363" s="212"/>
      <c r="AE363" s="212"/>
      <c r="AF363" s="212"/>
      <c r="AG363" s="212"/>
      <c r="AH363" s="212"/>
      <c r="AI363" s="212"/>
      <c r="AJ363" s="212"/>
      <c r="AK363" s="212"/>
      <c r="AL363" s="212"/>
      <c r="AM363" s="212"/>
      <c r="AN363" s="212"/>
      <c r="AO363" s="212"/>
      <c r="AP363" s="212"/>
      <c r="AQ363" s="212"/>
      <c r="AR363" s="212"/>
      <c r="AS363" s="212"/>
      <c r="AT363" s="212"/>
      <c r="AU363" s="212"/>
      <c r="AV363" s="212"/>
      <c r="AW363" s="212"/>
      <c r="AX363" s="212"/>
      <c r="AY363" s="212"/>
      <c r="AZ363" s="212"/>
      <c r="BA363" s="212"/>
      <c r="BB363" s="212"/>
      <c r="BC363" s="212"/>
      <c r="BD363" s="212"/>
      <c r="BE363" s="212"/>
      <c r="BF363" s="212"/>
      <c r="BG363" s="212"/>
      <c r="BH363" s="212"/>
    </row>
    <row r="364" spans="1:60" outlineLevel="1" x14ac:dyDescent="0.2">
      <c r="A364" s="246"/>
      <c r="B364" s="362" t="s">
        <v>504</v>
      </c>
      <c r="C364" s="363"/>
      <c r="D364" s="364"/>
      <c r="E364" s="365"/>
      <c r="F364" s="366"/>
      <c r="G364" s="367"/>
      <c r="H364" s="234"/>
      <c r="I364" s="248"/>
      <c r="J364" s="212"/>
      <c r="K364" s="212"/>
      <c r="L364" s="212"/>
      <c r="M364" s="212"/>
      <c r="N364" s="212"/>
      <c r="O364" s="212"/>
      <c r="P364" s="212"/>
      <c r="Q364" s="212"/>
      <c r="R364" s="212"/>
      <c r="S364" s="212"/>
      <c r="T364" s="212"/>
      <c r="U364" s="212"/>
      <c r="V364" s="212"/>
      <c r="W364" s="212"/>
      <c r="X364" s="212"/>
      <c r="Y364" s="212"/>
      <c r="Z364" s="212"/>
      <c r="AA364" s="212"/>
      <c r="AB364" s="212"/>
      <c r="AC364" s="212">
        <v>0</v>
      </c>
      <c r="AD364" s="212"/>
      <c r="AE364" s="212"/>
      <c r="AF364" s="212"/>
      <c r="AG364" s="212"/>
      <c r="AH364" s="212"/>
      <c r="AI364" s="212"/>
      <c r="AJ364" s="212"/>
      <c r="AK364" s="212"/>
      <c r="AL364" s="212"/>
      <c r="AM364" s="212"/>
      <c r="AN364" s="212"/>
      <c r="AO364" s="212"/>
      <c r="AP364" s="212"/>
      <c r="AQ364" s="212"/>
      <c r="AR364" s="212"/>
      <c r="AS364" s="212"/>
      <c r="AT364" s="212"/>
      <c r="AU364" s="212"/>
      <c r="AV364" s="212"/>
      <c r="AW364" s="212"/>
      <c r="AX364" s="212"/>
      <c r="AY364" s="212"/>
      <c r="AZ364" s="212"/>
      <c r="BA364" s="212"/>
      <c r="BB364" s="212"/>
      <c r="BC364" s="212"/>
      <c r="BD364" s="212"/>
      <c r="BE364" s="212"/>
      <c r="BF364" s="212"/>
      <c r="BG364" s="212"/>
      <c r="BH364" s="212"/>
    </row>
    <row r="365" spans="1:60" outlineLevel="1" x14ac:dyDescent="0.2">
      <c r="A365" s="246"/>
      <c r="B365" s="362" t="s">
        <v>505</v>
      </c>
      <c r="C365" s="363"/>
      <c r="D365" s="364"/>
      <c r="E365" s="365"/>
      <c r="F365" s="366"/>
      <c r="G365" s="367"/>
      <c r="H365" s="234"/>
      <c r="I365" s="248"/>
      <c r="J365" s="212"/>
      <c r="K365" s="212"/>
      <c r="L365" s="212"/>
      <c r="M365" s="212"/>
      <c r="N365" s="212"/>
      <c r="O365" s="212"/>
      <c r="P365" s="212"/>
      <c r="Q365" s="212"/>
      <c r="R365" s="212"/>
      <c r="S365" s="212"/>
      <c r="T365" s="212"/>
      <c r="U365" s="212"/>
      <c r="V365" s="212"/>
      <c r="W365" s="212"/>
      <c r="X365" s="212"/>
      <c r="Y365" s="212"/>
      <c r="Z365" s="212"/>
      <c r="AA365" s="212"/>
      <c r="AB365" s="212"/>
      <c r="AC365" s="212">
        <v>1</v>
      </c>
      <c r="AD365" s="212"/>
      <c r="AE365" s="212"/>
      <c r="AF365" s="212"/>
      <c r="AG365" s="212"/>
      <c r="AH365" s="212"/>
      <c r="AI365" s="212"/>
      <c r="AJ365" s="212"/>
      <c r="AK365" s="212"/>
      <c r="AL365" s="212"/>
      <c r="AM365" s="212"/>
      <c r="AN365" s="212"/>
      <c r="AO365" s="212"/>
      <c r="AP365" s="212"/>
      <c r="AQ365" s="212"/>
      <c r="AR365" s="212"/>
      <c r="AS365" s="212"/>
      <c r="AT365" s="212"/>
      <c r="AU365" s="212"/>
      <c r="AV365" s="212"/>
      <c r="AW365" s="212"/>
      <c r="AX365" s="212"/>
      <c r="AY365" s="212"/>
      <c r="AZ365" s="212"/>
      <c r="BA365" s="212"/>
      <c r="BB365" s="212"/>
      <c r="BC365" s="212"/>
      <c r="BD365" s="212"/>
      <c r="BE365" s="212"/>
      <c r="BF365" s="212"/>
      <c r="BG365" s="212"/>
      <c r="BH365" s="212"/>
    </row>
    <row r="366" spans="1:60" outlineLevel="1" x14ac:dyDescent="0.2">
      <c r="A366" s="245">
        <v>44</v>
      </c>
      <c r="B366" s="225" t="s">
        <v>506</v>
      </c>
      <c r="C366" s="237" t="s">
        <v>507</v>
      </c>
      <c r="D366" s="228" t="s">
        <v>236</v>
      </c>
      <c r="E366" s="230">
        <v>940.74924999999996</v>
      </c>
      <c r="F366" s="232"/>
      <c r="G366" s="233">
        <f>ROUND(E366*F366,2)</f>
        <v>0</v>
      </c>
      <c r="H366" s="234" t="s">
        <v>494</v>
      </c>
      <c r="I366" s="248" t="s">
        <v>195</v>
      </c>
      <c r="J366" s="212"/>
      <c r="K366" s="212"/>
      <c r="L366" s="212"/>
      <c r="M366" s="212"/>
      <c r="N366" s="212"/>
      <c r="O366" s="212"/>
      <c r="P366" s="212"/>
      <c r="Q366" s="212"/>
      <c r="R366" s="212"/>
      <c r="S366" s="212"/>
      <c r="T366" s="212"/>
      <c r="U366" s="212"/>
      <c r="V366" s="212"/>
      <c r="W366" s="212"/>
      <c r="X366" s="212"/>
      <c r="Y366" s="212"/>
      <c r="Z366" s="212"/>
      <c r="AA366" s="212"/>
      <c r="AB366" s="212"/>
      <c r="AC366" s="212"/>
      <c r="AD366" s="212"/>
      <c r="AE366" s="212" t="s">
        <v>196</v>
      </c>
      <c r="AF366" s="212"/>
      <c r="AG366" s="212"/>
      <c r="AH366" s="212"/>
      <c r="AI366" s="212"/>
      <c r="AJ366" s="212"/>
      <c r="AK366" s="212"/>
      <c r="AL366" s="212"/>
      <c r="AM366" s="212">
        <v>21</v>
      </c>
      <c r="AN366" s="212"/>
      <c r="AO366" s="212"/>
      <c r="AP366" s="212"/>
      <c r="AQ366" s="212"/>
      <c r="AR366" s="212"/>
      <c r="AS366" s="212"/>
      <c r="AT366" s="212"/>
      <c r="AU366" s="212"/>
      <c r="AV366" s="212"/>
      <c r="AW366" s="212"/>
      <c r="AX366" s="212"/>
      <c r="AY366" s="212"/>
      <c r="AZ366" s="212"/>
      <c r="BA366" s="212"/>
      <c r="BB366" s="212"/>
      <c r="BC366" s="212"/>
      <c r="BD366" s="212"/>
      <c r="BE366" s="212"/>
      <c r="BF366" s="212"/>
      <c r="BG366" s="212"/>
      <c r="BH366" s="212"/>
    </row>
    <row r="367" spans="1:60" outlineLevel="1" x14ac:dyDescent="0.2">
      <c r="A367" s="246"/>
      <c r="B367" s="226"/>
      <c r="C367" s="269" t="s">
        <v>287</v>
      </c>
      <c r="D367" s="261"/>
      <c r="E367" s="265">
        <v>295.33339999999998</v>
      </c>
      <c r="F367" s="233"/>
      <c r="G367" s="233"/>
      <c r="H367" s="234"/>
      <c r="I367" s="248"/>
      <c r="J367" s="212"/>
      <c r="K367" s="212"/>
      <c r="L367" s="212"/>
      <c r="M367" s="212"/>
      <c r="N367" s="212"/>
      <c r="O367" s="212"/>
      <c r="P367" s="212"/>
      <c r="Q367" s="212"/>
      <c r="R367" s="212"/>
      <c r="S367" s="212"/>
      <c r="T367" s="212"/>
      <c r="U367" s="212"/>
      <c r="V367" s="212"/>
      <c r="W367" s="212"/>
      <c r="X367" s="212"/>
      <c r="Y367" s="212"/>
      <c r="Z367" s="212"/>
      <c r="AA367" s="212"/>
      <c r="AB367" s="212"/>
      <c r="AC367" s="212"/>
      <c r="AD367" s="212"/>
      <c r="AE367" s="212"/>
      <c r="AF367" s="212"/>
      <c r="AG367" s="212"/>
      <c r="AH367" s="212"/>
      <c r="AI367" s="212"/>
      <c r="AJ367" s="212"/>
      <c r="AK367" s="212"/>
      <c r="AL367" s="212"/>
      <c r="AM367" s="212"/>
      <c r="AN367" s="212"/>
      <c r="AO367" s="212"/>
      <c r="AP367" s="212"/>
      <c r="AQ367" s="212"/>
      <c r="AR367" s="212"/>
      <c r="AS367" s="212"/>
      <c r="AT367" s="212"/>
      <c r="AU367" s="212"/>
      <c r="AV367" s="212"/>
      <c r="AW367" s="212"/>
      <c r="AX367" s="212"/>
      <c r="AY367" s="212"/>
      <c r="AZ367" s="212"/>
      <c r="BA367" s="212"/>
      <c r="BB367" s="212"/>
      <c r="BC367" s="212"/>
      <c r="BD367" s="212"/>
      <c r="BE367" s="212"/>
      <c r="BF367" s="212"/>
      <c r="BG367" s="212"/>
      <c r="BH367" s="212"/>
    </row>
    <row r="368" spans="1:60" outlineLevel="1" x14ac:dyDescent="0.2">
      <c r="A368" s="246"/>
      <c r="B368" s="226"/>
      <c r="C368" s="269" t="s">
        <v>288</v>
      </c>
      <c r="D368" s="261"/>
      <c r="E368" s="265">
        <v>15.615</v>
      </c>
      <c r="F368" s="233"/>
      <c r="G368" s="233"/>
      <c r="H368" s="234"/>
      <c r="I368" s="248"/>
      <c r="J368" s="212"/>
      <c r="K368" s="212"/>
      <c r="L368" s="212"/>
      <c r="M368" s="212"/>
      <c r="N368" s="212"/>
      <c r="O368" s="212"/>
      <c r="P368" s="212"/>
      <c r="Q368" s="212"/>
      <c r="R368" s="212"/>
      <c r="S368" s="212"/>
      <c r="T368" s="212"/>
      <c r="U368" s="212"/>
      <c r="V368" s="212"/>
      <c r="W368" s="212"/>
      <c r="X368" s="212"/>
      <c r="Y368" s="212"/>
      <c r="Z368" s="212"/>
      <c r="AA368" s="212"/>
      <c r="AB368" s="212"/>
      <c r="AC368" s="212"/>
      <c r="AD368" s="212"/>
      <c r="AE368" s="212"/>
      <c r="AF368" s="212"/>
      <c r="AG368" s="212"/>
      <c r="AH368" s="212"/>
      <c r="AI368" s="212"/>
      <c r="AJ368" s="212"/>
      <c r="AK368" s="212"/>
      <c r="AL368" s="212"/>
      <c r="AM368" s="212"/>
      <c r="AN368" s="212"/>
      <c r="AO368" s="212"/>
      <c r="AP368" s="212"/>
      <c r="AQ368" s="212"/>
      <c r="AR368" s="212"/>
      <c r="AS368" s="212"/>
      <c r="AT368" s="212"/>
      <c r="AU368" s="212"/>
      <c r="AV368" s="212"/>
      <c r="AW368" s="212"/>
      <c r="AX368" s="212"/>
      <c r="AY368" s="212"/>
      <c r="AZ368" s="212"/>
      <c r="BA368" s="212"/>
      <c r="BB368" s="212"/>
      <c r="BC368" s="212"/>
      <c r="BD368" s="212"/>
      <c r="BE368" s="212"/>
      <c r="BF368" s="212"/>
      <c r="BG368" s="212"/>
      <c r="BH368" s="212"/>
    </row>
    <row r="369" spans="1:60" outlineLevel="1" x14ac:dyDescent="0.2">
      <c r="A369" s="246"/>
      <c r="B369" s="226"/>
      <c r="C369" s="269" t="s">
        <v>289</v>
      </c>
      <c r="D369" s="261"/>
      <c r="E369" s="265">
        <v>7.14</v>
      </c>
      <c r="F369" s="233"/>
      <c r="G369" s="233"/>
      <c r="H369" s="234"/>
      <c r="I369" s="248"/>
      <c r="J369" s="212"/>
      <c r="K369" s="212"/>
      <c r="L369" s="212"/>
      <c r="M369" s="212"/>
      <c r="N369" s="212"/>
      <c r="O369" s="212"/>
      <c r="P369" s="212"/>
      <c r="Q369" s="212"/>
      <c r="R369" s="212"/>
      <c r="S369" s="212"/>
      <c r="T369" s="212"/>
      <c r="U369" s="212"/>
      <c r="V369" s="212"/>
      <c r="W369" s="212"/>
      <c r="X369" s="212"/>
      <c r="Y369" s="212"/>
      <c r="Z369" s="212"/>
      <c r="AA369" s="212"/>
      <c r="AB369" s="212"/>
      <c r="AC369" s="212"/>
      <c r="AD369" s="212"/>
      <c r="AE369" s="212"/>
      <c r="AF369" s="212"/>
      <c r="AG369" s="212"/>
      <c r="AH369" s="212"/>
      <c r="AI369" s="212"/>
      <c r="AJ369" s="212"/>
      <c r="AK369" s="212"/>
      <c r="AL369" s="212"/>
      <c r="AM369" s="212"/>
      <c r="AN369" s="212"/>
      <c r="AO369" s="212"/>
      <c r="AP369" s="212"/>
      <c r="AQ369" s="212"/>
      <c r="AR369" s="212"/>
      <c r="AS369" s="212"/>
      <c r="AT369" s="212"/>
      <c r="AU369" s="212"/>
      <c r="AV369" s="212"/>
      <c r="AW369" s="212"/>
      <c r="AX369" s="212"/>
      <c r="AY369" s="212"/>
      <c r="AZ369" s="212"/>
      <c r="BA369" s="212"/>
      <c r="BB369" s="212"/>
      <c r="BC369" s="212"/>
      <c r="BD369" s="212"/>
      <c r="BE369" s="212"/>
      <c r="BF369" s="212"/>
      <c r="BG369" s="212"/>
      <c r="BH369" s="212"/>
    </row>
    <row r="370" spans="1:60" outlineLevel="1" x14ac:dyDescent="0.2">
      <c r="A370" s="246"/>
      <c r="B370" s="226"/>
      <c r="C370" s="269" t="s">
        <v>268</v>
      </c>
      <c r="D370" s="261"/>
      <c r="E370" s="265">
        <v>4.0921000000000003</v>
      </c>
      <c r="F370" s="233"/>
      <c r="G370" s="233"/>
      <c r="H370" s="234"/>
      <c r="I370" s="248"/>
      <c r="J370" s="212"/>
      <c r="K370" s="212"/>
      <c r="L370" s="212"/>
      <c r="M370" s="212"/>
      <c r="N370" s="212"/>
      <c r="O370" s="212"/>
      <c r="P370" s="212"/>
      <c r="Q370" s="212"/>
      <c r="R370" s="212"/>
      <c r="S370" s="212"/>
      <c r="T370" s="212"/>
      <c r="U370" s="212"/>
      <c r="V370" s="212"/>
      <c r="W370" s="212"/>
      <c r="X370" s="212"/>
      <c r="Y370" s="212"/>
      <c r="Z370" s="212"/>
      <c r="AA370" s="212"/>
      <c r="AB370" s="212"/>
      <c r="AC370" s="212"/>
      <c r="AD370" s="212"/>
      <c r="AE370" s="212"/>
      <c r="AF370" s="212"/>
      <c r="AG370" s="212"/>
      <c r="AH370" s="212"/>
      <c r="AI370" s="212"/>
      <c r="AJ370" s="212"/>
      <c r="AK370" s="212"/>
      <c r="AL370" s="212"/>
      <c r="AM370" s="212"/>
      <c r="AN370" s="212"/>
      <c r="AO370" s="212"/>
      <c r="AP370" s="212"/>
      <c r="AQ370" s="212"/>
      <c r="AR370" s="212"/>
      <c r="AS370" s="212"/>
      <c r="AT370" s="212"/>
      <c r="AU370" s="212"/>
      <c r="AV370" s="212"/>
      <c r="AW370" s="212"/>
      <c r="AX370" s="212"/>
      <c r="AY370" s="212"/>
      <c r="AZ370" s="212"/>
      <c r="BA370" s="212"/>
      <c r="BB370" s="212"/>
      <c r="BC370" s="212"/>
      <c r="BD370" s="212"/>
      <c r="BE370" s="212"/>
      <c r="BF370" s="212"/>
      <c r="BG370" s="212"/>
      <c r="BH370" s="212"/>
    </row>
    <row r="371" spans="1:60" outlineLevel="1" x14ac:dyDescent="0.2">
      <c r="A371" s="246"/>
      <c r="B371" s="226"/>
      <c r="C371" s="269" t="s">
        <v>290</v>
      </c>
      <c r="D371" s="261"/>
      <c r="E371" s="265">
        <v>12.6</v>
      </c>
      <c r="F371" s="233"/>
      <c r="G371" s="233"/>
      <c r="H371" s="234"/>
      <c r="I371" s="248"/>
      <c r="J371" s="212"/>
      <c r="K371" s="212"/>
      <c r="L371" s="212"/>
      <c r="M371" s="212"/>
      <c r="N371" s="212"/>
      <c r="O371" s="212"/>
      <c r="P371" s="212"/>
      <c r="Q371" s="212"/>
      <c r="R371" s="212"/>
      <c r="S371" s="212"/>
      <c r="T371" s="212"/>
      <c r="U371" s="212"/>
      <c r="V371" s="212"/>
      <c r="W371" s="212"/>
      <c r="X371" s="212"/>
      <c r="Y371" s="212"/>
      <c r="Z371" s="212"/>
      <c r="AA371" s="212"/>
      <c r="AB371" s="212"/>
      <c r="AC371" s="212"/>
      <c r="AD371" s="212"/>
      <c r="AE371" s="212"/>
      <c r="AF371" s="212"/>
      <c r="AG371" s="212"/>
      <c r="AH371" s="212"/>
      <c r="AI371" s="212"/>
      <c r="AJ371" s="212"/>
      <c r="AK371" s="212"/>
      <c r="AL371" s="212"/>
      <c r="AM371" s="212"/>
      <c r="AN371" s="212"/>
      <c r="AO371" s="212"/>
      <c r="AP371" s="212"/>
      <c r="AQ371" s="212"/>
      <c r="AR371" s="212"/>
      <c r="AS371" s="212"/>
      <c r="AT371" s="212"/>
      <c r="AU371" s="212"/>
      <c r="AV371" s="212"/>
      <c r="AW371" s="212"/>
      <c r="AX371" s="212"/>
      <c r="AY371" s="212"/>
      <c r="AZ371" s="212"/>
      <c r="BA371" s="212"/>
      <c r="BB371" s="212"/>
      <c r="BC371" s="212"/>
      <c r="BD371" s="212"/>
      <c r="BE371" s="212"/>
      <c r="BF371" s="212"/>
      <c r="BG371" s="212"/>
      <c r="BH371" s="212"/>
    </row>
    <row r="372" spans="1:60" ht="33.75" outlineLevel="1" x14ac:dyDescent="0.2">
      <c r="A372" s="246"/>
      <c r="B372" s="226"/>
      <c r="C372" s="269" t="s">
        <v>291</v>
      </c>
      <c r="D372" s="261"/>
      <c r="E372" s="265">
        <v>-28.5961</v>
      </c>
      <c r="F372" s="233"/>
      <c r="G372" s="233"/>
      <c r="H372" s="234"/>
      <c r="I372" s="248"/>
      <c r="J372" s="212"/>
      <c r="K372" s="212"/>
      <c r="L372" s="212"/>
      <c r="M372" s="212"/>
      <c r="N372" s="212"/>
      <c r="O372" s="212"/>
      <c r="P372" s="212"/>
      <c r="Q372" s="212"/>
      <c r="R372" s="212"/>
      <c r="S372" s="212"/>
      <c r="T372" s="212"/>
      <c r="U372" s="212"/>
      <c r="V372" s="212"/>
      <c r="W372" s="212"/>
      <c r="X372" s="212"/>
      <c r="Y372" s="212"/>
      <c r="Z372" s="212"/>
      <c r="AA372" s="212"/>
      <c r="AB372" s="212"/>
      <c r="AC372" s="212"/>
      <c r="AD372" s="212"/>
      <c r="AE372" s="212"/>
      <c r="AF372" s="212"/>
      <c r="AG372" s="212"/>
      <c r="AH372" s="212"/>
      <c r="AI372" s="212"/>
      <c r="AJ372" s="212"/>
      <c r="AK372" s="212"/>
      <c r="AL372" s="212"/>
      <c r="AM372" s="212"/>
      <c r="AN372" s="212"/>
      <c r="AO372" s="212"/>
      <c r="AP372" s="212"/>
      <c r="AQ372" s="212"/>
      <c r="AR372" s="212"/>
      <c r="AS372" s="212"/>
      <c r="AT372" s="212"/>
      <c r="AU372" s="212"/>
      <c r="AV372" s="212"/>
      <c r="AW372" s="212"/>
      <c r="AX372" s="212"/>
      <c r="AY372" s="212"/>
      <c r="AZ372" s="212"/>
      <c r="BA372" s="212"/>
      <c r="BB372" s="212"/>
      <c r="BC372" s="212"/>
      <c r="BD372" s="212"/>
      <c r="BE372" s="212"/>
      <c r="BF372" s="212"/>
      <c r="BG372" s="212"/>
      <c r="BH372" s="212"/>
    </row>
    <row r="373" spans="1:60" outlineLevel="1" x14ac:dyDescent="0.2">
      <c r="A373" s="246"/>
      <c r="B373" s="226"/>
      <c r="C373" s="269" t="s">
        <v>292</v>
      </c>
      <c r="D373" s="261"/>
      <c r="E373" s="265">
        <v>-27.139199999999999</v>
      </c>
      <c r="F373" s="233"/>
      <c r="G373" s="233"/>
      <c r="H373" s="234"/>
      <c r="I373" s="248"/>
      <c r="J373" s="212"/>
      <c r="K373" s="212"/>
      <c r="L373" s="212"/>
      <c r="M373" s="212"/>
      <c r="N373" s="212"/>
      <c r="O373" s="212"/>
      <c r="P373" s="212"/>
      <c r="Q373" s="212"/>
      <c r="R373" s="212"/>
      <c r="S373" s="212"/>
      <c r="T373" s="212"/>
      <c r="U373" s="212"/>
      <c r="V373" s="212"/>
      <c r="W373" s="212"/>
      <c r="X373" s="212"/>
      <c r="Y373" s="212"/>
      <c r="Z373" s="212"/>
      <c r="AA373" s="212"/>
      <c r="AB373" s="212"/>
      <c r="AC373" s="212"/>
      <c r="AD373" s="212"/>
      <c r="AE373" s="212"/>
      <c r="AF373" s="212"/>
      <c r="AG373" s="212"/>
      <c r="AH373" s="212"/>
      <c r="AI373" s="212"/>
      <c r="AJ373" s="212"/>
      <c r="AK373" s="212"/>
      <c r="AL373" s="212"/>
      <c r="AM373" s="212"/>
      <c r="AN373" s="212"/>
      <c r="AO373" s="212"/>
      <c r="AP373" s="212"/>
      <c r="AQ373" s="212"/>
      <c r="AR373" s="212"/>
      <c r="AS373" s="212"/>
      <c r="AT373" s="212"/>
      <c r="AU373" s="212"/>
      <c r="AV373" s="212"/>
      <c r="AW373" s="212"/>
      <c r="AX373" s="212"/>
      <c r="AY373" s="212"/>
      <c r="AZ373" s="212"/>
      <c r="BA373" s="212"/>
      <c r="BB373" s="212"/>
      <c r="BC373" s="212"/>
      <c r="BD373" s="212"/>
      <c r="BE373" s="212"/>
      <c r="BF373" s="212"/>
      <c r="BG373" s="212"/>
      <c r="BH373" s="212"/>
    </row>
    <row r="374" spans="1:60" ht="22.5" outlineLevel="1" x14ac:dyDescent="0.2">
      <c r="A374" s="246"/>
      <c r="B374" s="226"/>
      <c r="C374" s="269" t="s">
        <v>293</v>
      </c>
      <c r="D374" s="261"/>
      <c r="E374" s="265">
        <v>6.6459999999999999</v>
      </c>
      <c r="F374" s="233"/>
      <c r="G374" s="233"/>
      <c r="H374" s="234"/>
      <c r="I374" s="248"/>
      <c r="J374" s="212"/>
      <c r="K374" s="212"/>
      <c r="L374" s="212"/>
      <c r="M374" s="212"/>
      <c r="N374" s="212"/>
      <c r="O374" s="212"/>
      <c r="P374" s="212"/>
      <c r="Q374" s="212"/>
      <c r="R374" s="212"/>
      <c r="S374" s="212"/>
      <c r="T374" s="212"/>
      <c r="U374" s="212"/>
      <c r="V374" s="212"/>
      <c r="W374" s="212"/>
      <c r="X374" s="212"/>
      <c r="Y374" s="212"/>
      <c r="Z374" s="212"/>
      <c r="AA374" s="212"/>
      <c r="AB374" s="212"/>
      <c r="AC374" s="212"/>
      <c r="AD374" s="212"/>
      <c r="AE374" s="212"/>
      <c r="AF374" s="212"/>
      <c r="AG374" s="212"/>
      <c r="AH374" s="212"/>
      <c r="AI374" s="212"/>
      <c r="AJ374" s="212"/>
      <c r="AK374" s="212"/>
      <c r="AL374" s="212"/>
      <c r="AM374" s="212"/>
      <c r="AN374" s="212"/>
      <c r="AO374" s="212"/>
      <c r="AP374" s="212"/>
      <c r="AQ374" s="212"/>
      <c r="AR374" s="212"/>
      <c r="AS374" s="212"/>
      <c r="AT374" s="212"/>
      <c r="AU374" s="212"/>
      <c r="AV374" s="212"/>
      <c r="AW374" s="212"/>
      <c r="AX374" s="212"/>
      <c r="AY374" s="212"/>
      <c r="AZ374" s="212"/>
      <c r="BA374" s="212"/>
      <c r="BB374" s="212"/>
      <c r="BC374" s="212"/>
      <c r="BD374" s="212"/>
      <c r="BE374" s="212"/>
      <c r="BF374" s="212"/>
      <c r="BG374" s="212"/>
      <c r="BH374" s="212"/>
    </row>
    <row r="375" spans="1:60" outlineLevel="1" x14ac:dyDescent="0.2">
      <c r="A375" s="246"/>
      <c r="B375" s="226"/>
      <c r="C375" s="269" t="s">
        <v>294</v>
      </c>
      <c r="D375" s="261"/>
      <c r="E375" s="265">
        <v>8.7680000000000007</v>
      </c>
      <c r="F375" s="233"/>
      <c r="G375" s="233"/>
      <c r="H375" s="234"/>
      <c r="I375" s="248"/>
      <c r="J375" s="212"/>
      <c r="K375" s="212"/>
      <c r="L375" s="212"/>
      <c r="M375" s="212"/>
      <c r="N375" s="212"/>
      <c r="O375" s="212"/>
      <c r="P375" s="212"/>
      <c r="Q375" s="212"/>
      <c r="R375" s="212"/>
      <c r="S375" s="212"/>
      <c r="T375" s="212"/>
      <c r="U375" s="212"/>
      <c r="V375" s="212"/>
      <c r="W375" s="212"/>
      <c r="X375" s="212"/>
      <c r="Y375" s="212"/>
      <c r="Z375" s="212"/>
      <c r="AA375" s="212"/>
      <c r="AB375" s="212"/>
      <c r="AC375" s="212"/>
      <c r="AD375" s="212"/>
      <c r="AE375" s="212"/>
      <c r="AF375" s="212"/>
      <c r="AG375" s="212"/>
      <c r="AH375" s="212"/>
      <c r="AI375" s="212"/>
      <c r="AJ375" s="212"/>
      <c r="AK375" s="212"/>
      <c r="AL375" s="212"/>
      <c r="AM375" s="212"/>
      <c r="AN375" s="212"/>
      <c r="AO375" s="212"/>
      <c r="AP375" s="212"/>
      <c r="AQ375" s="212"/>
      <c r="AR375" s="212"/>
      <c r="AS375" s="212"/>
      <c r="AT375" s="212"/>
      <c r="AU375" s="212"/>
      <c r="AV375" s="212"/>
      <c r="AW375" s="212"/>
      <c r="AX375" s="212"/>
      <c r="AY375" s="212"/>
      <c r="AZ375" s="212"/>
      <c r="BA375" s="212"/>
      <c r="BB375" s="212"/>
      <c r="BC375" s="212"/>
      <c r="BD375" s="212"/>
      <c r="BE375" s="212"/>
      <c r="BF375" s="212"/>
      <c r="BG375" s="212"/>
      <c r="BH375" s="212"/>
    </row>
    <row r="376" spans="1:60" outlineLevel="1" x14ac:dyDescent="0.2">
      <c r="A376" s="246"/>
      <c r="B376" s="226"/>
      <c r="C376" s="269" t="s">
        <v>295</v>
      </c>
      <c r="D376" s="261"/>
      <c r="E376" s="265">
        <v>7.6760000000000002</v>
      </c>
      <c r="F376" s="233"/>
      <c r="G376" s="233"/>
      <c r="H376" s="234"/>
      <c r="I376" s="248"/>
      <c r="J376" s="212"/>
      <c r="K376" s="212"/>
      <c r="L376" s="212"/>
      <c r="M376" s="212"/>
      <c r="N376" s="212"/>
      <c r="O376" s="212"/>
      <c r="P376" s="212"/>
      <c r="Q376" s="212"/>
      <c r="R376" s="212"/>
      <c r="S376" s="212"/>
      <c r="T376" s="212"/>
      <c r="U376" s="212"/>
      <c r="V376" s="212"/>
      <c r="W376" s="212"/>
      <c r="X376" s="212"/>
      <c r="Y376" s="212"/>
      <c r="Z376" s="212"/>
      <c r="AA376" s="212"/>
      <c r="AB376" s="212"/>
      <c r="AC376" s="212"/>
      <c r="AD376" s="212"/>
      <c r="AE376" s="212"/>
      <c r="AF376" s="212"/>
      <c r="AG376" s="212"/>
      <c r="AH376" s="212"/>
      <c r="AI376" s="212"/>
      <c r="AJ376" s="212"/>
      <c r="AK376" s="212"/>
      <c r="AL376" s="212"/>
      <c r="AM376" s="212"/>
      <c r="AN376" s="212"/>
      <c r="AO376" s="212"/>
      <c r="AP376" s="212"/>
      <c r="AQ376" s="212"/>
      <c r="AR376" s="212"/>
      <c r="AS376" s="212"/>
      <c r="AT376" s="212"/>
      <c r="AU376" s="212"/>
      <c r="AV376" s="212"/>
      <c r="AW376" s="212"/>
      <c r="AX376" s="212"/>
      <c r="AY376" s="212"/>
      <c r="AZ376" s="212"/>
      <c r="BA376" s="212"/>
      <c r="BB376" s="212"/>
      <c r="BC376" s="212"/>
      <c r="BD376" s="212"/>
      <c r="BE376" s="212"/>
      <c r="BF376" s="212"/>
      <c r="BG376" s="212"/>
      <c r="BH376" s="212"/>
    </row>
    <row r="377" spans="1:60" outlineLevel="1" x14ac:dyDescent="0.2">
      <c r="A377" s="246"/>
      <c r="B377" s="226"/>
      <c r="C377" s="269" t="s">
        <v>296</v>
      </c>
      <c r="D377" s="261"/>
      <c r="E377" s="265">
        <v>4.1219999999999999</v>
      </c>
      <c r="F377" s="233"/>
      <c r="G377" s="233"/>
      <c r="H377" s="234"/>
      <c r="I377" s="248"/>
      <c r="J377" s="212"/>
      <c r="K377" s="212"/>
      <c r="L377" s="212"/>
      <c r="M377" s="212"/>
      <c r="N377" s="212"/>
      <c r="O377" s="212"/>
      <c r="P377" s="212"/>
      <c r="Q377" s="212"/>
      <c r="R377" s="212"/>
      <c r="S377" s="212"/>
      <c r="T377" s="212"/>
      <c r="U377" s="212"/>
      <c r="V377" s="212"/>
      <c r="W377" s="212"/>
      <c r="X377" s="212"/>
      <c r="Y377" s="212"/>
      <c r="Z377" s="212"/>
      <c r="AA377" s="212"/>
      <c r="AB377" s="212"/>
      <c r="AC377" s="212"/>
      <c r="AD377" s="212"/>
      <c r="AE377" s="212"/>
      <c r="AF377" s="212"/>
      <c r="AG377" s="212"/>
      <c r="AH377" s="212"/>
      <c r="AI377" s="212"/>
      <c r="AJ377" s="212"/>
      <c r="AK377" s="212"/>
      <c r="AL377" s="212"/>
      <c r="AM377" s="212"/>
      <c r="AN377" s="212"/>
      <c r="AO377" s="212"/>
      <c r="AP377" s="212"/>
      <c r="AQ377" s="212"/>
      <c r="AR377" s="212"/>
      <c r="AS377" s="212"/>
      <c r="AT377" s="212"/>
      <c r="AU377" s="212"/>
      <c r="AV377" s="212"/>
      <c r="AW377" s="212"/>
      <c r="AX377" s="212"/>
      <c r="AY377" s="212"/>
      <c r="AZ377" s="212"/>
      <c r="BA377" s="212"/>
      <c r="BB377" s="212"/>
      <c r="BC377" s="212"/>
      <c r="BD377" s="212"/>
      <c r="BE377" s="212"/>
      <c r="BF377" s="212"/>
      <c r="BG377" s="212"/>
      <c r="BH377" s="212"/>
    </row>
    <row r="378" spans="1:60" outlineLevel="1" x14ac:dyDescent="0.2">
      <c r="A378" s="246"/>
      <c r="B378" s="226"/>
      <c r="C378" s="270" t="s">
        <v>269</v>
      </c>
      <c r="D378" s="262"/>
      <c r="E378" s="266">
        <v>306.25720000000001</v>
      </c>
      <c r="F378" s="233"/>
      <c r="G378" s="233"/>
      <c r="H378" s="234"/>
      <c r="I378" s="248"/>
      <c r="J378" s="212"/>
      <c r="K378" s="212"/>
      <c r="L378" s="212"/>
      <c r="M378" s="212"/>
      <c r="N378" s="212"/>
      <c r="O378" s="212"/>
      <c r="P378" s="212"/>
      <c r="Q378" s="212"/>
      <c r="R378" s="212"/>
      <c r="S378" s="212"/>
      <c r="T378" s="212"/>
      <c r="U378" s="212"/>
      <c r="V378" s="212"/>
      <c r="W378" s="212"/>
      <c r="X378" s="212"/>
      <c r="Y378" s="212"/>
      <c r="Z378" s="212"/>
      <c r="AA378" s="212"/>
      <c r="AB378" s="212"/>
      <c r="AC378" s="212"/>
      <c r="AD378" s="212"/>
      <c r="AE378" s="212"/>
      <c r="AF378" s="212"/>
      <c r="AG378" s="212"/>
      <c r="AH378" s="212"/>
      <c r="AI378" s="212"/>
      <c r="AJ378" s="212"/>
      <c r="AK378" s="212"/>
      <c r="AL378" s="212"/>
      <c r="AM378" s="212"/>
      <c r="AN378" s="212"/>
      <c r="AO378" s="212"/>
      <c r="AP378" s="212"/>
      <c r="AQ378" s="212"/>
      <c r="AR378" s="212"/>
      <c r="AS378" s="212"/>
      <c r="AT378" s="212"/>
      <c r="AU378" s="212"/>
      <c r="AV378" s="212"/>
      <c r="AW378" s="212"/>
      <c r="AX378" s="212"/>
      <c r="AY378" s="212"/>
      <c r="AZ378" s="212"/>
      <c r="BA378" s="212"/>
      <c r="BB378" s="212"/>
      <c r="BC378" s="212"/>
      <c r="BD378" s="212"/>
      <c r="BE378" s="212"/>
      <c r="BF378" s="212"/>
      <c r="BG378" s="212"/>
      <c r="BH378" s="212"/>
    </row>
    <row r="379" spans="1:60" outlineLevel="1" x14ac:dyDescent="0.2">
      <c r="A379" s="246"/>
      <c r="B379" s="226"/>
      <c r="C379" s="269" t="s">
        <v>297</v>
      </c>
      <c r="D379" s="261"/>
      <c r="E379" s="265">
        <v>187.036</v>
      </c>
      <c r="F379" s="233"/>
      <c r="G379" s="233"/>
      <c r="H379" s="234"/>
      <c r="I379" s="248"/>
      <c r="J379" s="212"/>
      <c r="K379" s="212"/>
      <c r="L379" s="212"/>
      <c r="M379" s="212"/>
      <c r="N379" s="212"/>
      <c r="O379" s="212"/>
      <c r="P379" s="212"/>
      <c r="Q379" s="212"/>
      <c r="R379" s="212"/>
      <c r="S379" s="212"/>
      <c r="T379" s="212"/>
      <c r="U379" s="212"/>
      <c r="V379" s="212"/>
      <c r="W379" s="212"/>
      <c r="X379" s="212"/>
      <c r="Y379" s="212"/>
      <c r="Z379" s="212"/>
      <c r="AA379" s="212"/>
      <c r="AB379" s="212"/>
      <c r="AC379" s="212"/>
      <c r="AD379" s="212"/>
      <c r="AE379" s="212"/>
      <c r="AF379" s="212"/>
      <c r="AG379" s="212"/>
      <c r="AH379" s="212"/>
      <c r="AI379" s="212"/>
      <c r="AJ379" s="212"/>
      <c r="AK379" s="212"/>
      <c r="AL379" s="212"/>
      <c r="AM379" s="212"/>
      <c r="AN379" s="212"/>
      <c r="AO379" s="212"/>
      <c r="AP379" s="212"/>
      <c r="AQ379" s="212"/>
      <c r="AR379" s="212"/>
      <c r="AS379" s="212"/>
      <c r="AT379" s="212"/>
      <c r="AU379" s="212"/>
      <c r="AV379" s="212"/>
      <c r="AW379" s="212"/>
      <c r="AX379" s="212"/>
      <c r="AY379" s="212"/>
      <c r="AZ379" s="212"/>
      <c r="BA379" s="212"/>
      <c r="BB379" s="212"/>
      <c r="BC379" s="212"/>
      <c r="BD379" s="212"/>
      <c r="BE379" s="212"/>
      <c r="BF379" s="212"/>
      <c r="BG379" s="212"/>
      <c r="BH379" s="212"/>
    </row>
    <row r="380" spans="1:60" outlineLevel="1" x14ac:dyDescent="0.2">
      <c r="A380" s="246"/>
      <c r="B380" s="226"/>
      <c r="C380" s="269" t="s">
        <v>298</v>
      </c>
      <c r="D380" s="261"/>
      <c r="E380" s="265">
        <v>8.5749999999999993</v>
      </c>
      <c r="F380" s="233"/>
      <c r="G380" s="233"/>
      <c r="H380" s="234"/>
      <c r="I380" s="248"/>
      <c r="J380" s="212"/>
      <c r="K380" s="212"/>
      <c r="L380" s="212"/>
      <c r="M380" s="212"/>
      <c r="N380" s="212"/>
      <c r="O380" s="212"/>
      <c r="P380" s="212"/>
      <c r="Q380" s="212"/>
      <c r="R380" s="212"/>
      <c r="S380" s="212"/>
      <c r="T380" s="212"/>
      <c r="U380" s="212"/>
      <c r="V380" s="212"/>
      <c r="W380" s="212"/>
      <c r="X380" s="212"/>
      <c r="Y380" s="212"/>
      <c r="Z380" s="212"/>
      <c r="AA380" s="212"/>
      <c r="AB380" s="212"/>
      <c r="AC380" s="212"/>
      <c r="AD380" s="212"/>
      <c r="AE380" s="212"/>
      <c r="AF380" s="212"/>
      <c r="AG380" s="212"/>
      <c r="AH380" s="212"/>
      <c r="AI380" s="212"/>
      <c r="AJ380" s="212"/>
      <c r="AK380" s="212"/>
      <c r="AL380" s="212"/>
      <c r="AM380" s="212"/>
      <c r="AN380" s="212"/>
      <c r="AO380" s="212"/>
      <c r="AP380" s="212"/>
      <c r="AQ380" s="212"/>
      <c r="AR380" s="212"/>
      <c r="AS380" s="212"/>
      <c r="AT380" s="212"/>
      <c r="AU380" s="212"/>
      <c r="AV380" s="212"/>
      <c r="AW380" s="212"/>
      <c r="AX380" s="212"/>
      <c r="AY380" s="212"/>
      <c r="AZ380" s="212"/>
      <c r="BA380" s="212"/>
      <c r="BB380" s="212"/>
      <c r="BC380" s="212"/>
      <c r="BD380" s="212"/>
      <c r="BE380" s="212"/>
      <c r="BF380" s="212"/>
      <c r="BG380" s="212"/>
      <c r="BH380" s="212"/>
    </row>
    <row r="381" spans="1:60" outlineLevel="1" x14ac:dyDescent="0.2">
      <c r="A381" s="246"/>
      <c r="B381" s="226"/>
      <c r="C381" s="269" t="s">
        <v>299</v>
      </c>
      <c r="D381" s="261"/>
      <c r="E381" s="265">
        <v>-34.71</v>
      </c>
      <c r="F381" s="233"/>
      <c r="G381" s="233"/>
      <c r="H381" s="234"/>
      <c r="I381" s="248"/>
      <c r="J381" s="212"/>
      <c r="K381" s="212"/>
      <c r="L381" s="212"/>
      <c r="M381" s="212"/>
      <c r="N381" s="212"/>
      <c r="O381" s="212"/>
      <c r="P381" s="212"/>
      <c r="Q381" s="212"/>
      <c r="R381" s="212"/>
      <c r="S381" s="212"/>
      <c r="T381" s="212"/>
      <c r="U381" s="212"/>
      <c r="V381" s="212"/>
      <c r="W381" s="212"/>
      <c r="X381" s="212"/>
      <c r="Y381" s="212"/>
      <c r="Z381" s="212"/>
      <c r="AA381" s="212"/>
      <c r="AB381" s="212"/>
      <c r="AC381" s="212"/>
      <c r="AD381" s="212"/>
      <c r="AE381" s="212"/>
      <c r="AF381" s="212"/>
      <c r="AG381" s="212"/>
      <c r="AH381" s="212"/>
      <c r="AI381" s="212"/>
      <c r="AJ381" s="212"/>
      <c r="AK381" s="212"/>
      <c r="AL381" s="212"/>
      <c r="AM381" s="212"/>
      <c r="AN381" s="212"/>
      <c r="AO381" s="212"/>
      <c r="AP381" s="212"/>
      <c r="AQ381" s="212"/>
      <c r="AR381" s="212"/>
      <c r="AS381" s="212"/>
      <c r="AT381" s="212"/>
      <c r="AU381" s="212"/>
      <c r="AV381" s="212"/>
      <c r="AW381" s="212"/>
      <c r="AX381" s="212"/>
      <c r="AY381" s="212"/>
      <c r="AZ381" s="212"/>
      <c r="BA381" s="212"/>
      <c r="BB381" s="212"/>
      <c r="BC381" s="212"/>
      <c r="BD381" s="212"/>
      <c r="BE381" s="212"/>
      <c r="BF381" s="212"/>
      <c r="BG381" s="212"/>
      <c r="BH381" s="212"/>
    </row>
    <row r="382" spans="1:60" ht="22.5" outlineLevel="1" x14ac:dyDescent="0.2">
      <c r="A382" s="246"/>
      <c r="B382" s="226"/>
      <c r="C382" s="269" t="s">
        <v>300</v>
      </c>
      <c r="D382" s="261"/>
      <c r="E382" s="265">
        <v>11.138</v>
      </c>
      <c r="F382" s="233"/>
      <c r="G382" s="233"/>
      <c r="H382" s="234"/>
      <c r="I382" s="248"/>
      <c r="J382" s="212"/>
      <c r="K382" s="212"/>
      <c r="L382" s="212"/>
      <c r="M382" s="212"/>
      <c r="N382" s="212"/>
      <c r="O382" s="212"/>
      <c r="P382" s="212"/>
      <c r="Q382" s="212"/>
      <c r="R382" s="212"/>
      <c r="S382" s="212"/>
      <c r="T382" s="212"/>
      <c r="U382" s="212"/>
      <c r="V382" s="212"/>
      <c r="W382" s="212"/>
      <c r="X382" s="212"/>
      <c r="Y382" s="212"/>
      <c r="Z382" s="212"/>
      <c r="AA382" s="212"/>
      <c r="AB382" s="212"/>
      <c r="AC382" s="212"/>
      <c r="AD382" s="212"/>
      <c r="AE382" s="212"/>
      <c r="AF382" s="212"/>
      <c r="AG382" s="212"/>
      <c r="AH382" s="212"/>
      <c r="AI382" s="212"/>
      <c r="AJ382" s="212"/>
      <c r="AK382" s="212"/>
      <c r="AL382" s="212"/>
      <c r="AM382" s="212"/>
      <c r="AN382" s="212"/>
      <c r="AO382" s="212"/>
      <c r="AP382" s="212"/>
      <c r="AQ382" s="212"/>
      <c r="AR382" s="212"/>
      <c r="AS382" s="212"/>
      <c r="AT382" s="212"/>
      <c r="AU382" s="212"/>
      <c r="AV382" s="212"/>
      <c r="AW382" s="212"/>
      <c r="AX382" s="212"/>
      <c r="AY382" s="212"/>
      <c r="AZ382" s="212"/>
      <c r="BA382" s="212"/>
      <c r="BB382" s="212"/>
      <c r="BC382" s="212"/>
      <c r="BD382" s="212"/>
      <c r="BE382" s="212"/>
      <c r="BF382" s="212"/>
      <c r="BG382" s="212"/>
      <c r="BH382" s="212"/>
    </row>
    <row r="383" spans="1:60" outlineLevel="1" x14ac:dyDescent="0.2">
      <c r="A383" s="246"/>
      <c r="B383" s="226"/>
      <c r="C383" s="269" t="s">
        <v>301</v>
      </c>
      <c r="D383" s="261"/>
      <c r="E383" s="265">
        <v>20.64</v>
      </c>
      <c r="F383" s="233"/>
      <c r="G383" s="233"/>
      <c r="H383" s="234"/>
      <c r="I383" s="248"/>
      <c r="J383" s="212"/>
      <c r="K383" s="212"/>
      <c r="L383" s="212"/>
      <c r="M383" s="212"/>
      <c r="N383" s="212"/>
      <c r="O383" s="212"/>
      <c r="P383" s="212"/>
      <c r="Q383" s="212"/>
      <c r="R383" s="212"/>
      <c r="S383" s="212"/>
      <c r="T383" s="212"/>
      <c r="U383" s="212"/>
      <c r="V383" s="212"/>
      <c r="W383" s="212"/>
      <c r="X383" s="212"/>
      <c r="Y383" s="212"/>
      <c r="Z383" s="212"/>
      <c r="AA383" s="212"/>
      <c r="AB383" s="212"/>
      <c r="AC383" s="212"/>
      <c r="AD383" s="212"/>
      <c r="AE383" s="212"/>
      <c r="AF383" s="212"/>
      <c r="AG383" s="212"/>
      <c r="AH383" s="212"/>
      <c r="AI383" s="212"/>
      <c r="AJ383" s="212"/>
      <c r="AK383" s="212"/>
      <c r="AL383" s="212"/>
      <c r="AM383" s="212"/>
      <c r="AN383" s="212"/>
      <c r="AO383" s="212"/>
      <c r="AP383" s="212"/>
      <c r="AQ383" s="212"/>
      <c r="AR383" s="212"/>
      <c r="AS383" s="212"/>
      <c r="AT383" s="212"/>
      <c r="AU383" s="212"/>
      <c r="AV383" s="212"/>
      <c r="AW383" s="212"/>
      <c r="AX383" s="212"/>
      <c r="AY383" s="212"/>
      <c r="AZ383" s="212"/>
      <c r="BA383" s="212"/>
      <c r="BB383" s="212"/>
      <c r="BC383" s="212"/>
      <c r="BD383" s="212"/>
      <c r="BE383" s="212"/>
      <c r="BF383" s="212"/>
      <c r="BG383" s="212"/>
      <c r="BH383" s="212"/>
    </row>
    <row r="384" spans="1:60" outlineLevel="1" x14ac:dyDescent="0.2">
      <c r="A384" s="246"/>
      <c r="B384" s="226"/>
      <c r="C384" s="270" t="s">
        <v>269</v>
      </c>
      <c r="D384" s="262"/>
      <c r="E384" s="266">
        <v>192.679</v>
      </c>
      <c r="F384" s="233"/>
      <c r="G384" s="233"/>
      <c r="H384" s="234"/>
      <c r="I384" s="248"/>
      <c r="J384" s="212"/>
      <c r="K384" s="212"/>
      <c r="L384" s="212"/>
      <c r="M384" s="212"/>
      <c r="N384" s="212"/>
      <c r="O384" s="212"/>
      <c r="P384" s="212"/>
      <c r="Q384" s="212"/>
      <c r="R384" s="212"/>
      <c r="S384" s="212"/>
      <c r="T384" s="212"/>
      <c r="U384" s="212"/>
      <c r="V384" s="212"/>
      <c r="W384" s="212"/>
      <c r="X384" s="212"/>
      <c r="Y384" s="212"/>
      <c r="Z384" s="212"/>
      <c r="AA384" s="212"/>
      <c r="AB384" s="212"/>
      <c r="AC384" s="212"/>
      <c r="AD384" s="212"/>
      <c r="AE384" s="212"/>
      <c r="AF384" s="212"/>
      <c r="AG384" s="212"/>
      <c r="AH384" s="212"/>
      <c r="AI384" s="212"/>
      <c r="AJ384" s="212"/>
      <c r="AK384" s="212"/>
      <c r="AL384" s="212"/>
      <c r="AM384" s="212"/>
      <c r="AN384" s="212"/>
      <c r="AO384" s="212"/>
      <c r="AP384" s="212"/>
      <c r="AQ384" s="212"/>
      <c r="AR384" s="212"/>
      <c r="AS384" s="212"/>
      <c r="AT384" s="212"/>
      <c r="AU384" s="212"/>
      <c r="AV384" s="212"/>
      <c r="AW384" s="212"/>
      <c r="AX384" s="212"/>
      <c r="AY384" s="212"/>
      <c r="AZ384" s="212"/>
      <c r="BA384" s="212"/>
      <c r="BB384" s="212"/>
      <c r="BC384" s="212"/>
      <c r="BD384" s="212"/>
      <c r="BE384" s="212"/>
      <c r="BF384" s="212"/>
      <c r="BG384" s="212"/>
      <c r="BH384" s="212"/>
    </row>
    <row r="385" spans="1:60" outlineLevel="1" x14ac:dyDescent="0.2">
      <c r="A385" s="246"/>
      <c r="B385" s="226"/>
      <c r="C385" s="269" t="s">
        <v>302</v>
      </c>
      <c r="D385" s="261"/>
      <c r="E385" s="265">
        <v>314.04070000000002</v>
      </c>
      <c r="F385" s="233"/>
      <c r="G385" s="233"/>
      <c r="H385" s="234"/>
      <c r="I385" s="248"/>
      <c r="J385" s="212"/>
      <c r="K385" s="212"/>
      <c r="L385" s="212"/>
      <c r="M385" s="212"/>
      <c r="N385" s="212"/>
      <c r="O385" s="212"/>
      <c r="P385" s="212"/>
      <c r="Q385" s="212"/>
      <c r="R385" s="212"/>
      <c r="S385" s="212"/>
      <c r="T385" s="212"/>
      <c r="U385" s="212"/>
      <c r="V385" s="212"/>
      <c r="W385" s="212"/>
      <c r="X385" s="212"/>
      <c r="Y385" s="212"/>
      <c r="Z385" s="212"/>
      <c r="AA385" s="212"/>
      <c r="AB385" s="212"/>
      <c r="AC385" s="212"/>
      <c r="AD385" s="212"/>
      <c r="AE385" s="212"/>
      <c r="AF385" s="212"/>
      <c r="AG385" s="212"/>
      <c r="AH385" s="212"/>
      <c r="AI385" s="212"/>
      <c r="AJ385" s="212"/>
      <c r="AK385" s="212"/>
      <c r="AL385" s="212"/>
      <c r="AM385" s="212"/>
      <c r="AN385" s="212"/>
      <c r="AO385" s="212"/>
      <c r="AP385" s="212"/>
      <c r="AQ385" s="212"/>
      <c r="AR385" s="212"/>
      <c r="AS385" s="212"/>
      <c r="AT385" s="212"/>
      <c r="AU385" s="212"/>
      <c r="AV385" s="212"/>
      <c r="AW385" s="212"/>
      <c r="AX385" s="212"/>
      <c r="AY385" s="212"/>
      <c r="AZ385" s="212"/>
      <c r="BA385" s="212"/>
      <c r="BB385" s="212"/>
      <c r="BC385" s="212"/>
      <c r="BD385" s="212"/>
      <c r="BE385" s="212"/>
      <c r="BF385" s="212"/>
      <c r="BG385" s="212"/>
      <c r="BH385" s="212"/>
    </row>
    <row r="386" spans="1:60" outlineLevel="1" x14ac:dyDescent="0.2">
      <c r="A386" s="246"/>
      <c r="B386" s="226"/>
      <c r="C386" s="269" t="s">
        <v>303</v>
      </c>
      <c r="D386" s="261"/>
      <c r="E386" s="265">
        <v>15.77</v>
      </c>
      <c r="F386" s="233"/>
      <c r="G386" s="233"/>
      <c r="H386" s="234"/>
      <c r="I386" s="248"/>
      <c r="J386" s="212"/>
      <c r="K386" s="212"/>
      <c r="L386" s="212"/>
      <c r="M386" s="212"/>
      <c r="N386" s="212"/>
      <c r="O386" s="212"/>
      <c r="P386" s="212"/>
      <c r="Q386" s="212"/>
      <c r="R386" s="212"/>
      <c r="S386" s="212"/>
      <c r="T386" s="212"/>
      <c r="U386" s="212"/>
      <c r="V386" s="212"/>
      <c r="W386" s="212"/>
      <c r="X386" s="212"/>
      <c r="Y386" s="212"/>
      <c r="Z386" s="212"/>
      <c r="AA386" s="212"/>
      <c r="AB386" s="212"/>
      <c r="AC386" s="212"/>
      <c r="AD386" s="212"/>
      <c r="AE386" s="212"/>
      <c r="AF386" s="212"/>
      <c r="AG386" s="212"/>
      <c r="AH386" s="212"/>
      <c r="AI386" s="212"/>
      <c r="AJ386" s="212"/>
      <c r="AK386" s="212"/>
      <c r="AL386" s="212"/>
      <c r="AM386" s="212"/>
      <c r="AN386" s="212"/>
      <c r="AO386" s="212"/>
      <c r="AP386" s="212"/>
      <c r="AQ386" s="212"/>
      <c r="AR386" s="212"/>
      <c r="AS386" s="212"/>
      <c r="AT386" s="212"/>
      <c r="AU386" s="212"/>
      <c r="AV386" s="212"/>
      <c r="AW386" s="212"/>
      <c r="AX386" s="212"/>
      <c r="AY386" s="212"/>
      <c r="AZ386" s="212"/>
      <c r="BA386" s="212"/>
      <c r="BB386" s="212"/>
      <c r="BC386" s="212"/>
      <c r="BD386" s="212"/>
      <c r="BE386" s="212"/>
      <c r="BF386" s="212"/>
      <c r="BG386" s="212"/>
      <c r="BH386" s="212"/>
    </row>
    <row r="387" spans="1:60" outlineLevel="1" x14ac:dyDescent="0.2">
      <c r="A387" s="246"/>
      <c r="B387" s="226"/>
      <c r="C387" s="269" t="s">
        <v>304</v>
      </c>
      <c r="D387" s="261"/>
      <c r="E387" s="265">
        <v>30.96</v>
      </c>
      <c r="F387" s="233"/>
      <c r="G387" s="233"/>
      <c r="H387" s="234"/>
      <c r="I387" s="248"/>
      <c r="J387" s="212"/>
      <c r="K387" s="212"/>
      <c r="L387" s="212"/>
      <c r="M387" s="212"/>
      <c r="N387" s="212"/>
      <c r="O387" s="212"/>
      <c r="P387" s="212"/>
      <c r="Q387" s="212"/>
      <c r="R387" s="212"/>
      <c r="S387" s="212"/>
      <c r="T387" s="212"/>
      <c r="U387" s="212"/>
      <c r="V387" s="212"/>
      <c r="W387" s="212"/>
      <c r="X387" s="212"/>
      <c r="Y387" s="212"/>
      <c r="Z387" s="212"/>
      <c r="AA387" s="212"/>
      <c r="AB387" s="212"/>
      <c r="AC387" s="212"/>
      <c r="AD387" s="212"/>
      <c r="AE387" s="212"/>
      <c r="AF387" s="212"/>
      <c r="AG387" s="212"/>
      <c r="AH387" s="212"/>
      <c r="AI387" s="212"/>
      <c r="AJ387" s="212"/>
      <c r="AK387" s="212"/>
      <c r="AL387" s="212"/>
      <c r="AM387" s="212"/>
      <c r="AN387" s="212"/>
      <c r="AO387" s="212"/>
      <c r="AP387" s="212"/>
      <c r="AQ387" s="212"/>
      <c r="AR387" s="212"/>
      <c r="AS387" s="212"/>
      <c r="AT387" s="212"/>
      <c r="AU387" s="212"/>
      <c r="AV387" s="212"/>
      <c r="AW387" s="212"/>
      <c r="AX387" s="212"/>
      <c r="AY387" s="212"/>
      <c r="AZ387" s="212"/>
      <c r="BA387" s="212"/>
      <c r="BB387" s="212"/>
      <c r="BC387" s="212"/>
      <c r="BD387" s="212"/>
      <c r="BE387" s="212"/>
      <c r="BF387" s="212"/>
      <c r="BG387" s="212"/>
      <c r="BH387" s="212"/>
    </row>
    <row r="388" spans="1:60" ht="22.5" outlineLevel="1" x14ac:dyDescent="0.2">
      <c r="A388" s="246"/>
      <c r="B388" s="226"/>
      <c r="C388" s="269" t="s">
        <v>305</v>
      </c>
      <c r="D388" s="261"/>
      <c r="E388" s="265">
        <v>-23.033300000000001</v>
      </c>
      <c r="F388" s="233"/>
      <c r="G388" s="233"/>
      <c r="H388" s="234"/>
      <c r="I388" s="248"/>
      <c r="J388" s="212"/>
      <c r="K388" s="212"/>
      <c r="L388" s="212"/>
      <c r="M388" s="212"/>
      <c r="N388" s="212"/>
      <c r="O388" s="212"/>
      <c r="P388" s="212"/>
      <c r="Q388" s="212"/>
      <c r="R388" s="212"/>
      <c r="S388" s="212"/>
      <c r="T388" s="212"/>
      <c r="U388" s="212"/>
      <c r="V388" s="212"/>
      <c r="W388" s="212"/>
      <c r="X388" s="212"/>
      <c r="Y388" s="212"/>
      <c r="Z388" s="212"/>
      <c r="AA388" s="212"/>
      <c r="AB388" s="212"/>
      <c r="AC388" s="212"/>
      <c r="AD388" s="212"/>
      <c r="AE388" s="212"/>
      <c r="AF388" s="212"/>
      <c r="AG388" s="212"/>
      <c r="AH388" s="212"/>
      <c r="AI388" s="212"/>
      <c r="AJ388" s="212"/>
      <c r="AK388" s="212"/>
      <c r="AL388" s="212"/>
      <c r="AM388" s="212"/>
      <c r="AN388" s="212"/>
      <c r="AO388" s="212"/>
      <c r="AP388" s="212"/>
      <c r="AQ388" s="212"/>
      <c r="AR388" s="212"/>
      <c r="AS388" s="212"/>
      <c r="AT388" s="212"/>
      <c r="AU388" s="212"/>
      <c r="AV388" s="212"/>
      <c r="AW388" s="212"/>
      <c r="AX388" s="212"/>
      <c r="AY388" s="212"/>
      <c r="AZ388" s="212"/>
      <c r="BA388" s="212"/>
      <c r="BB388" s="212"/>
      <c r="BC388" s="212"/>
      <c r="BD388" s="212"/>
      <c r="BE388" s="212"/>
      <c r="BF388" s="212"/>
      <c r="BG388" s="212"/>
      <c r="BH388" s="212"/>
    </row>
    <row r="389" spans="1:60" outlineLevel="1" x14ac:dyDescent="0.2">
      <c r="A389" s="246"/>
      <c r="B389" s="226"/>
      <c r="C389" s="269" t="s">
        <v>306</v>
      </c>
      <c r="D389" s="261"/>
      <c r="E389" s="265">
        <v>-7.8193000000000001</v>
      </c>
      <c r="F389" s="233"/>
      <c r="G389" s="233"/>
      <c r="H389" s="234"/>
      <c r="I389" s="248"/>
      <c r="J389" s="212"/>
      <c r="K389" s="212"/>
      <c r="L389" s="212"/>
      <c r="M389" s="212"/>
      <c r="N389" s="212"/>
      <c r="O389" s="212"/>
      <c r="P389" s="212"/>
      <c r="Q389" s="212"/>
      <c r="R389" s="212"/>
      <c r="S389" s="212"/>
      <c r="T389" s="212"/>
      <c r="U389" s="212"/>
      <c r="V389" s="212"/>
      <c r="W389" s="212"/>
      <c r="X389" s="212"/>
      <c r="Y389" s="212"/>
      <c r="Z389" s="212"/>
      <c r="AA389" s="212"/>
      <c r="AB389" s="212"/>
      <c r="AC389" s="212"/>
      <c r="AD389" s="212"/>
      <c r="AE389" s="212"/>
      <c r="AF389" s="212"/>
      <c r="AG389" s="212"/>
      <c r="AH389" s="212"/>
      <c r="AI389" s="212"/>
      <c r="AJ389" s="212"/>
      <c r="AK389" s="212"/>
      <c r="AL389" s="212"/>
      <c r="AM389" s="212"/>
      <c r="AN389" s="212"/>
      <c r="AO389" s="212"/>
      <c r="AP389" s="212"/>
      <c r="AQ389" s="212"/>
      <c r="AR389" s="212"/>
      <c r="AS389" s="212"/>
      <c r="AT389" s="212"/>
      <c r="AU389" s="212"/>
      <c r="AV389" s="212"/>
      <c r="AW389" s="212"/>
      <c r="AX389" s="212"/>
      <c r="AY389" s="212"/>
      <c r="AZ389" s="212"/>
      <c r="BA389" s="212"/>
      <c r="BB389" s="212"/>
      <c r="BC389" s="212"/>
      <c r="BD389" s="212"/>
      <c r="BE389" s="212"/>
      <c r="BF389" s="212"/>
      <c r="BG389" s="212"/>
      <c r="BH389" s="212"/>
    </row>
    <row r="390" spans="1:60" ht="22.5" outlineLevel="1" x14ac:dyDescent="0.2">
      <c r="A390" s="246"/>
      <c r="B390" s="226"/>
      <c r="C390" s="269" t="s">
        <v>307</v>
      </c>
      <c r="D390" s="261"/>
      <c r="E390" s="265">
        <v>9.1660000000000004</v>
      </c>
      <c r="F390" s="233"/>
      <c r="G390" s="233"/>
      <c r="H390" s="234"/>
      <c r="I390" s="248"/>
      <c r="J390" s="212"/>
      <c r="K390" s="212"/>
      <c r="L390" s="212"/>
      <c r="M390" s="212"/>
      <c r="N390" s="212"/>
      <c r="O390" s="212"/>
      <c r="P390" s="212"/>
      <c r="Q390" s="212"/>
      <c r="R390" s="212"/>
      <c r="S390" s="212"/>
      <c r="T390" s="212"/>
      <c r="U390" s="212"/>
      <c r="V390" s="212"/>
      <c r="W390" s="212"/>
      <c r="X390" s="212"/>
      <c r="Y390" s="212"/>
      <c r="Z390" s="212"/>
      <c r="AA390" s="212"/>
      <c r="AB390" s="212"/>
      <c r="AC390" s="212"/>
      <c r="AD390" s="212"/>
      <c r="AE390" s="212"/>
      <c r="AF390" s="212"/>
      <c r="AG390" s="212"/>
      <c r="AH390" s="212"/>
      <c r="AI390" s="212"/>
      <c r="AJ390" s="212"/>
      <c r="AK390" s="212"/>
      <c r="AL390" s="212"/>
      <c r="AM390" s="212"/>
      <c r="AN390" s="212"/>
      <c r="AO390" s="212"/>
      <c r="AP390" s="212"/>
      <c r="AQ390" s="212"/>
      <c r="AR390" s="212"/>
      <c r="AS390" s="212"/>
      <c r="AT390" s="212"/>
      <c r="AU390" s="212"/>
      <c r="AV390" s="212"/>
      <c r="AW390" s="212"/>
      <c r="AX390" s="212"/>
      <c r="AY390" s="212"/>
      <c r="AZ390" s="212"/>
      <c r="BA390" s="212"/>
      <c r="BB390" s="212"/>
      <c r="BC390" s="212"/>
      <c r="BD390" s="212"/>
      <c r="BE390" s="212"/>
      <c r="BF390" s="212"/>
      <c r="BG390" s="212"/>
      <c r="BH390" s="212"/>
    </row>
    <row r="391" spans="1:60" outlineLevel="1" x14ac:dyDescent="0.2">
      <c r="A391" s="246"/>
      <c r="B391" s="226"/>
      <c r="C391" s="269" t="s">
        <v>308</v>
      </c>
      <c r="D391" s="261"/>
      <c r="E391" s="265">
        <v>3.9590000000000001</v>
      </c>
      <c r="F391" s="233"/>
      <c r="G391" s="233"/>
      <c r="H391" s="234"/>
      <c r="I391" s="248"/>
      <c r="J391" s="212"/>
      <c r="K391" s="212"/>
      <c r="L391" s="212"/>
      <c r="M391" s="212"/>
      <c r="N391" s="212"/>
      <c r="O391" s="212"/>
      <c r="P391" s="212"/>
      <c r="Q391" s="212"/>
      <c r="R391" s="212"/>
      <c r="S391" s="212"/>
      <c r="T391" s="212"/>
      <c r="U391" s="212"/>
      <c r="V391" s="212"/>
      <c r="W391" s="212"/>
      <c r="X391" s="212"/>
      <c r="Y391" s="212"/>
      <c r="Z391" s="212"/>
      <c r="AA391" s="212"/>
      <c r="AB391" s="212"/>
      <c r="AC391" s="212"/>
      <c r="AD391" s="212"/>
      <c r="AE391" s="212"/>
      <c r="AF391" s="212"/>
      <c r="AG391" s="212"/>
      <c r="AH391" s="212"/>
      <c r="AI391" s="212"/>
      <c r="AJ391" s="212"/>
      <c r="AK391" s="212"/>
      <c r="AL391" s="212"/>
      <c r="AM391" s="212"/>
      <c r="AN391" s="212"/>
      <c r="AO391" s="212"/>
      <c r="AP391" s="212"/>
      <c r="AQ391" s="212"/>
      <c r="AR391" s="212"/>
      <c r="AS391" s="212"/>
      <c r="AT391" s="212"/>
      <c r="AU391" s="212"/>
      <c r="AV391" s="212"/>
      <c r="AW391" s="212"/>
      <c r="AX391" s="212"/>
      <c r="AY391" s="212"/>
      <c r="AZ391" s="212"/>
      <c r="BA391" s="212"/>
      <c r="BB391" s="212"/>
      <c r="BC391" s="212"/>
      <c r="BD391" s="212"/>
      <c r="BE391" s="212"/>
      <c r="BF391" s="212"/>
      <c r="BG391" s="212"/>
      <c r="BH391" s="212"/>
    </row>
    <row r="392" spans="1:60" outlineLevel="1" x14ac:dyDescent="0.2">
      <c r="A392" s="246"/>
      <c r="B392" s="226"/>
      <c r="C392" s="269" t="s">
        <v>309</v>
      </c>
      <c r="D392" s="261"/>
      <c r="E392" s="265">
        <v>9.1370000000000005</v>
      </c>
      <c r="F392" s="233"/>
      <c r="G392" s="233"/>
      <c r="H392" s="234"/>
      <c r="I392" s="248"/>
      <c r="J392" s="212"/>
      <c r="K392" s="212"/>
      <c r="L392" s="212"/>
      <c r="M392" s="212"/>
      <c r="N392" s="212"/>
      <c r="O392" s="212"/>
      <c r="P392" s="212"/>
      <c r="Q392" s="212"/>
      <c r="R392" s="212"/>
      <c r="S392" s="212"/>
      <c r="T392" s="212"/>
      <c r="U392" s="212"/>
      <c r="V392" s="212"/>
      <c r="W392" s="212"/>
      <c r="X392" s="212"/>
      <c r="Y392" s="212"/>
      <c r="Z392" s="212"/>
      <c r="AA392" s="212"/>
      <c r="AB392" s="212"/>
      <c r="AC392" s="212"/>
      <c r="AD392" s="212"/>
      <c r="AE392" s="212"/>
      <c r="AF392" s="212"/>
      <c r="AG392" s="212"/>
      <c r="AH392" s="212"/>
      <c r="AI392" s="212"/>
      <c r="AJ392" s="212"/>
      <c r="AK392" s="212"/>
      <c r="AL392" s="212"/>
      <c r="AM392" s="212"/>
      <c r="AN392" s="212"/>
      <c r="AO392" s="212"/>
      <c r="AP392" s="212"/>
      <c r="AQ392" s="212"/>
      <c r="AR392" s="212"/>
      <c r="AS392" s="212"/>
      <c r="AT392" s="212"/>
      <c r="AU392" s="212"/>
      <c r="AV392" s="212"/>
      <c r="AW392" s="212"/>
      <c r="AX392" s="212"/>
      <c r="AY392" s="212"/>
      <c r="AZ392" s="212"/>
      <c r="BA392" s="212"/>
      <c r="BB392" s="212"/>
      <c r="BC392" s="212"/>
      <c r="BD392" s="212"/>
      <c r="BE392" s="212"/>
      <c r="BF392" s="212"/>
      <c r="BG392" s="212"/>
      <c r="BH392" s="212"/>
    </row>
    <row r="393" spans="1:60" outlineLevel="1" x14ac:dyDescent="0.2">
      <c r="A393" s="246"/>
      <c r="B393" s="226"/>
      <c r="C393" s="269" t="s">
        <v>296</v>
      </c>
      <c r="D393" s="261"/>
      <c r="E393" s="265">
        <v>4.1219999999999999</v>
      </c>
      <c r="F393" s="233"/>
      <c r="G393" s="233"/>
      <c r="H393" s="234"/>
      <c r="I393" s="248"/>
      <c r="J393" s="212"/>
      <c r="K393" s="212"/>
      <c r="L393" s="212"/>
      <c r="M393" s="212"/>
      <c r="N393" s="212"/>
      <c r="O393" s="212"/>
      <c r="P393" s="212"/>
      <c r="Q393" s="212"/>
      <c r="R393" s="212"/>
      <c r="S393" s="212"/>
      <c r="T393" s="212"/>
      <c r="U393" s="212"/>
      <c r="V393" s="212"/>
      <c r="W393" s="212"/>
      <c r="X393" s="212"/>
      <c r="Y393" s="212"/>
      <c r="Z393" s="212"/>
      <c r="AA393" s="212"/>
      <c r="AB393" s="212"/>
      <c r="AC393" s="212"/>
      <c r="AD393" s="212"/>
      <c r="AE393" s="212"/>
      <c r="AF393" s="212"/>
      <c r="AG393" s="212"/>
      <c r="AH393" s="212"/>
      <c r="AI393" s="212"/>
      <c r="AJ393" s="212"/>
      <c r="AK393" s="212"/>
      <c r="AL393" s="212"/>
      <c r="AM393" s="212"/>
      <c r="AN393" s="212"/>
      <c r="AO393" s="212"/>
      <c r="AP393" s="212"/>
      <c r="AQ393" s="212"/>
      <c r="AR393" s="212"/>
      <c r="AS393" s="212"/>
      <c r="AT393" s="212"/>
      <c r="AU393" s="212"/>
      <c r="AV393" s="212"/>
      <c r="AW393" s="212"/>
      <c r="AX393" s="212"/>
      <c r="AY393" s="212"/>
      <c r="AZ393" s="212"/>
      <c r="BA393" s="212"/>
      <c r="BB393" s="212"/>
      <c r="BC393" s="212"/>
      <c r="BD393" s="212"/>
      <c r="BE393" s="212"/>
      <c r="BF393" s="212"/>
      <c r="BG393" s="212"/>
      <c r="BH393" s="212"/>
    </row>
    <row r="394" spans="1:60" outlineLevel="1" x14ac:dyDescent="0.2">
      <c r="A394" s="246"/>
      <c r="B394" s="226"/>
      <c r="C394" s="270" t="s">
        <v>269</v>
      </c>
      <c r="D394" s="262"/>
      <c r="E394" s="266">
        <v>356.3021</v>
      </c>
      <c r="F394" s="233"/>
      <c r="G394" s="233"/>
      <c r="H394" s="234"/>
      <c r="I394" s="248"/>
      <c r="J394" s="212"/>
      <c r="K394" s="212"/>
      <c r="L394" s="212"/>
      <c r="M394" s="212"/>
      <c r="N394" s="212"/>
      <c r="O394" s="212"/>
      <c r="P394" s="212"/>
      <c r="Q394" s="212"/>
      <c r="R394" s="212"/>
      <c r="S394" s="212"/>
      <c r="T394" s="212"/>
      <c r="U394" s="212"/>
      <c r="V394" s="212"/>
      <c r="W394" s="212"/>
      <c r="X394" s="212"/>
      <c r="Y394" s="212"/>
      <c r="Z394" s="212"/>
      <c r="AA394" s="212"/>
      <c r="AB394" s="212"/>
      <c r="AC394" s="212"/>
      <c r="AD394" s="212"/>
      <c r="AE394" s="212"/>
      <c r="AF394" s="212"/>
      <c r="AG394" s="212"/>
      <c r="AH394" s="212"/>
      <c r="AI394" s="212"/>
      <c r="AJ394" s="212"/>
      <c r="AK394" s="212"/>
      <c r="AL394" s="212"/>
      <c r="AM394" s="212"/>
      <c r="AN394" s="212"/>
      <c r="AO394" s="212"/>
      <c r="AP394" s="212"/>
      <c r="AQ394" s="212"/>
      <c r="AR394" s="212"/>
      <c r="AS394" s="212"/>
      <c r="AT394" s="212"/>
      <c r="AU394" s="212"/>
      <c r="AV394" s="212"/>
      <c r="AW394" s="212"/>
      <c r="AX394" s="212"/>
      <c r="AY394" s="212"/>
      <c r="AZ394" s="212"/>
      <c r="BA394" s="212"/>
      <c r="BB394" s="212"/>
      <c r="BC394" s="212"/>
      <c r="BD394" s="212"/>
      <c r="BE394" s="212"/>
      <c r="BF394" s="212"/>
      <c r="BG394" s="212"/>
      <c r="BH394" s="212"/>
    </row>
    <row r="395" spans="1:60" ht="22.5" outlineLevel="1" x14ac:dyDescent="0.2">
      <c r="A395" s="246"/>
      <c r="B395" s="226"/>
      <c r="C395" s="269" t="s">
        <v>310</v>
      </c>
      <c r="D395" s="261"/>
      <c r="E395" s="265">
        <v>192.40495000000001</v>
      </c>
      <c r="F395" s="233"/>
      <c r="G395" s="233"/>
      <c r="H395" s="234"/>
      <c r="I395" s="248"/>
      <c r="J395" s="212"/>
      <c r="K395" s="212"/>
      <c r="L395" s="212"/>
      <c r="M395" s="212"/>
      <c r="N395" s="212"/>
      <c r="O395" s="212"/>
      <c r="P395" s="212"/>
      <c r="Q395" s="212"/>
      <c r="R395" s="212"/>
      <c r="S395" s="212"/>
      <c r="T395" s="212"/>
      <c r="U395" s="212"/>
      <c r="V395" s="212"/>
      <c r="W395" s="212"/>
      <c r="X395" s="212"/>
      <c r="Y395" s="212"/>
      <c r="Z395" s="212"/>
      <c r="AA395" s="212"/>
      <c r="AB395" s="212"/>
      <c r="AC395" s="212"/>
      <c r="AD395" s="212"/>
      <c r="AE395" s="212"/>
      <c r="AF395" s="212"/>
      <c r="AG395" s="212"/>
      <c r="AH395" s="212"/>
      <c r="AI395" s="212"/>
      <c r="AJ395" s="212"/>
      <c r="AK395" s="212"/>
      <c r="AL395" s="212"/>
      <c r="AM395" s="212"/>
      <c r="AN395" s="212"/>
      <c r="AO395" s="212"/>
      <c r="AP395" s="212"/>
      <c r="AQ395" s="212"/>
      <c r="AR395" s="212"/>
      <c r="AS395" s="212"/>
      <c r="AT395" s="212"/>
      <c r="AU395" s="212"/>
      <c r="AV395" s="212"/>
      <c r="AW395" s="212"/>
      <c r="AX395" s="212"/>
      <c r="AY395" s="212"/>
      <c r="AZ395" s="212"/>
      <c r="BA395" s="212"/>
      <c r="BB395" s="212"/>
      <c r="BC395" s="212"/>
      <c r="BD395" s="212"/>
      <c r="BE395" s="212"/>
      <c r="BF395" s="212"/>
      <c r="BG395" s="212"/>
      <c r="BH395" s="212"/>
    </row>
    <row r="396" spans="1:60" outlineLevel="1" x14ac:dyDescent="0.2">
      <c r="A396" s="246"/>
      <c r="B396" s="226"/>
      <c r="C396" s="269" t="s">
        <v>311</v>
      </c>
      <c r="D396" s="261"/>
      <c r="E396" s="265">
        <v>9.9450000000000003</v>
      </c>
      <c r="F396" s="233"/>
      <c r="G396" s="233"/>
      <c r="H396" s="234"/>
      <c r="I396" s="248"/>
      <c r="J396" s="212"/>
      <c r="K396" s="212"/>
      <c r="L396" s="212"/>
      <c r="M396" s="212"/>
      <c r="N396" s="212"/>
      <c r="O396" s="212"/>
      <c r="P396" s="212"/>
      <c r="Q396" s="212"/>
      <c r="R396" s="212"/>
      <c r="S396" s="212"/>
      <c r="T396" s="212"/>
      <c r="U396" s="212"/>
      <c r="V396" s="212"/>
      <c r="W396" s="212"/>
      <c r="X396" s="212"/>
      <c r="Y396" s="212"/>
      <c r="Z396" s="212"/>
      <c r="AA396" s="212"/>
      <c r="AB396" s="212"/>
      <c r="AC396" s="212"/>
      <c r="AD396" s="212"/>
      <c r="AE396" s="212"/>
      <c r="AF396" s="212"/>
      <c r="AG396" s="212"/>
      <c r="AH396" s="212"/>
      <c r="AI396" s="212"/>
      <c r="AJ396" s="212"/>
      <c r="AK396" s="212"/>
      <c r="AL396" s="212"/>
      <c r="AM396" s="212"/>
      <c r="AN396" s="212"/>
      <c r="AO396" s="212"/>
      <c r="AP396" s="212"/>
      <c r="AQ396" s="212"/>
      <c r="AR396" s="212"/>
      <c r="AS396" s="212"/>
      <c r="AT396" s="212"/>
      <c r="AU396" s="212"/>
      <c r="AV396" s="212"/>
      <c r="AW396" s="212"/>
      <c r="AX396" s="212"/>
      <c r="AY396" s="212"/>
      <c r="AZ396" s="212"/>
      <c r="BA396" s="212"/>
      <c r="BB396" s="212"/>
      <c r="BC396" s="212"/>
      <c r="BD396" s="212"/>
      <c r="BE396" s="212"/>
      <c r="BF396" s="212"/>
      <c r="BG396" s="212"/>
      <c r="BH396" s="212"/>
    </row>
    <row r="397" spans="1:60" outlineLevel="1" x14ac:dyDescent="0.2">
      <c r="A397" s="246"/>
      <c r="B397" s="226"/>
      <c r="C397" s="269" t="s">
        <v>312</v>
      </c>
      <c r="D397" s="261"/>
      <c r="E397" s="265">
        <v>20.16</v>
      </c>
      <c r="F397" s="233"/>
      <c r="G397" s="233"/>
      <c r="H397" s="234"/>
      <c r="I397" s="248"/>
      <c r="J397" s="212"/>
      <c r="K397" s="212"/>
      <c r="L397" s="212"/>
      <c r="M397" s="212"/>
      <c r="N397" s="212"/>
      <c r="O397" s="212"/>
      <c r="P397" s="212"/>
      <c r="Q397" s="212"/>
      <c r="R397" s="212"/>
      <c r="S397" s="212"/>
      <c r="T397" s="212"/>
      <c r="U397" s="212"/>
      <c r="V397" s="212"/>
      <c r="W397" s="212"/>
      <c r="X397" s="212"/>
      <c r="Y397" s="212"/>
      <c r="Z397" s="212"/>
      <c r="AA397" s="212"/>
      <c r="AB397" s="212"/>
      <c r="AC397" s="212"/>
      <c r="AD397" s="212"/>
      <c r="AE397" s="212"/>
      <c r="AF397" s="212"/>
      <c r="AG397" s="212"/>
      <c r="AH397" s="212"/>
      <c r="AI397" s="212"/>
      <c r="AJ397" s="212"/>
      <c r="AK397" s="212"/>
      <c r="AL397" s="212"/>
      <c r="AM397" s="212"/>
      <c r="AN397" s="212"/>
      <c r="AO397" s="212"/>
      <c r="AP397" s="212"/>
      <c r="AQ397" s="212"/>
      <c r="AR397" s="212"/>
      <c r="AS397" s="212"/>
      <c r="AT397" s="212"/>
      <c r="AU397" s="212"/>
      <c r="AV397" s="212"/>
      <c r="AW397" s="212"/>
      <c r="AX397" s="212"/>
      <c r="AY397" s="212"/>
      <c r="AZ397" s="212"/>
      <c r="BA397" s="212"/>
      <c r="BB397" s="212"/>
      <c r="BC397" s="212"/>
      <c r="BD397" s="212"/>
      <c r="BE397" s="212"/>
      <c r="BF397" s="212"/>
      <c r="BG397" s="212"/>
      <c r="BH397" s="212"/>
    </row>
    <row r="398" spans="1:60" outlineLevel="1" x14ac:dyDescent="0.2">
      <c r="A398" s="246"/>
      <c r="B398" s="226"/>
      <c r="C398" s="269" t="s">
        <v>313</v>
      </c>
      <c r="D398" s="261"/>
      <c r="E398" s="265">
        <v>-6.4909999999999997</v>
      </c>
      <c r="F398" s="233"/>
      <c r="G398" s="233"/>
      <c r="H398" s="234"/>
      <c r="I398" s="248"/>
      <c r="J398" s="212"/>
      <c r="K398" s="212"/>
      <c r="L398" s="212"/>
      <c r="M398" s="212"/>
      <c r="N398" s="212"/>
      <c r="O398" s="212"/>
      <c r="P398" s="212"/>
      <c r="Q398" s="212"/>
      <c r="R398" s="212"/>
      <c r="S398" s="212"/>
      <c r="T398" s="212"/>
      <c r="U398" s="212"/>
      <c r="V398" s="212"/>
      <c r="W398" s="212"/>
      <c r="X398" s="212"/>
      <c r="Y398" s="212"/>
      <c r="Z398" s="212"/>
      <c r="AA398" s="212"/>
      <c r="AB398" s="212"/>
      <c r="AC398" s="212"/>
      <c r="AD398" s="212"/>
      <c r="AE398" s="212"/>
      <c r="AF398" s="212"/>
      <c r="AG398" s="212"/>
      <c r="AH398" s="212"/>
      <c r="AI398" s="212"/>
      <c r="AJ398" s="212"/>
      <c r="AK398" s="212"/>
      <c r="AL398" s="212"/>
      <c r="AM398" s="212"/>
      <c r="AN398" s="212"/>
      <c r="AO398" s="212"/>
      <c r="AP398" s="212"/>
      <c r="AQ398" s="212"/>
      <c r="AR398" s="212"/>
      <c r="AS398" s="212"/>
      <c r="AT398" s="212"/>
      <c r="AU398" s="212"/>
      <c r="AV398" s="212"/>
      <c r="AW398" s="212"/>
      <c r="AX398" s="212"/>
      <c r="AY398" s="212"/>
      <c r="AZ398" s="212"/>
      <c r="BA398" s="212"/>
      <c r="BB398" s="212"/>
      <c r="BC398" s="212"/>
      <c r="BD398" s="212"/>
      <c r="BE398" s="212"/>
      <c r="BF398" s="212"/>
      <c r="BG398" s="212"/>
      <c r="BH398" s="212"/>
    </row>
    <row r="399" spans="1:60" outlineLevel="1" x14ac:dyDescent="0.2">
      <c r="A399" s="246"/>
      <c r="B399" s="226"/>
      <c r="C399" s="269" t="s">
        <v>314</v>
      </c>
      <c r="D399" s="261"/>
      <c r="E399" s="265">
        <v>3.052</v>
      </c>
      <c r="F399" s="233"/>
      <c r="G399" s="233"/>
      <c r="H399" s="234"/>
      <c r="I399" s="248"/>
      <c r="J399" s="212"/>
      <c r="K399" s="212"/>
      <c r="L399" s="212"/>
      <c r="M399" s="212"/>
      <c r="N399" s="212"/>
      <c r="O399" s="212"/>
      <c r="P399" s="212"/>
      <c r="Q399" s="212"/>
      <c r="R399" s="212"/>
      <c r="S399" s="212"/>
      <c r="T399" s="212"/>
      <c r="U399" s="212"/>
      <c r="V399" s="212"/>
      <c r="W399" s="212"/>
      <c r="X399" s="212"/>
      <c r="Y399" s="212"/>
      <c r="Z399" s="212"/>
      <c r="AA399" s="212"/>
      <c r="AB399" s="212"/>
      <c r="AC399" s="212"/>
      <c r="AD399" s="212"/>
      <c r="AE399" s="212"/>
      <c r="AF399" s="212"/>
      <c r="AG399" s="212"/>
      <c r="AH399" s="212"/>
      <c r="AI399" s="212"/>
      <c r="AJ399" s="212"/>
      <c r="AK399" s="212"/>
      <c r="AL399" s="212"/>
      <c r="AM399" s="212"/>
      <c r="AN399" s="212"/>
      <c r="AO399" s="212"/>
      <c r="AP399" s="212"/>
      <c r="AQ399" s="212"/>
      <c r="AR399" s="212"/>
      <c r="AS399" s="212"/>
      <c r="AT399" s="212"/>
      <c r="AU399" s="212"/>
      <c r="AV399" s="212"/>
      <c r="AW399" s="212"/>
      <c r="AX399" s="212"/>
      <c r="AY399" s="212"/>
      <c r="AZ399" s="212"/>
      <c r="BA399" s="212"/>
      <c r="BB399" s="212"/>
      <c r="BC399" s="212"/>
      <c r="BD399" s="212"/>
      <c r="BE399" s="212"/>
      <c r="BF399" s="212"/>
      <c r="BG399" s="212"/>
      <c r="BH399" s="212"/>
    </row>
    <row r="400" spans="1:60" outlineLevel="1" x14ac:dyDescent="0.2">
      <c r="A400" s="246"/>
      <c r="B400" s="226"/>
      <c r="C400" s="270" t="s">
        <v>269</v>
      </c>
      <c r="D400" s="262"/>
      <c r="E400" s="266">
        <v>219.07095000000001</v>
      </c>
      <c r="F400" s="233"/>
      <c r="G400" s="233"/>
      <c r="H400" s="234"/>
      <c r="I400" s="248"/>
      <c r="J400" s="212"/>
      <c r="K400" s="212"/>
      <c r="L400" s="212"/>
      <c r="M400" s="212"/>
      <c r="N400" s="212"/>
      <c r="O400" s="212"/>
      <c r="P400" s="212"/>
      <c r="Q400" s="212"/>
      <c r="R400" s="212"/>
      <c r="S400" s="212"/>
      <c r="T400" s="212"/>
      <c r="U400" s="212"/>
      <c r="V400" s="212"/>
      <c r="W400" s="212"/>
      <c r="X400" s="212"/>
      <c r="Y400" s="212"/>
      <c r="Z400" s="212"/>
      <c r="AA400" s="212"/>
      <c r="AB400" s="212"/>
      <c r="AC400" s="212"/>
      <c r="AD400" s="212"/>
      <c r="AE400" s="212"/>
      <c r="AF400" s="212"/>
      <c r="AG400" s="212"/>
      <c r="AH400" s="212"/>
      <c r="AI400" s="212"/>
      <c r="AJ400" s="212"/>
      <c r="AK400" s="212"/>
      <c r="AL400" s="212"/>
      <c r="AM400" s="212"/>
      <c r="AN400" s="212"/>
      <c r="AO400" s="212"/>
      <c r="AP400" s="212"/>
      <c r="AQ400" s="212"/>
      <c r="AR400" s="212"/>
      <c r="AS400" s="212"/>
      <c r="AT400" s="212"/>
      <c r="AU400" s="212"/>
      <c r="AV400" s="212"/>
      <c r="AW400" s="212"/>
      <c r="AX400" s="212"/>
      <c r="AY400" s="212"/>
      <c r="AZ400" s="212"/>
      <c r="BA400" s="212"/>
      <c r="BB400" s="212"/>
      <c r="BC400" s="212"/>
      <c r="BD400" s="212"/>
      <c r="BE400" s="212"/>
      <c r="BF400" s="212"/>
      <c r="BG400" s="212"/>
      <c r="BH400" s="212"/>
    </row>
    <row r="401" spans="1:60" outlineLevel="1" x14ac:dyDescent="0.2">
      <c r="A401" s="246"/>
      <c r="B401" s="226"/>
      <c r="C401" s="269" t="s">
        <v>315</v>
      </c>
      <c r="D401" s="261"/>
      <c r="E401" s="265">
        <v>-133.56</v>
      </c>
      <c r="F401" s="233"/>
      <c r="G401" s="233"/>
      <c r="H401" s="234"/>
      <c r="I401" s="248"/>
      <c r="J401" s="212"/>
      <c r="K401" s="212"/>
      <c r="L401" s="212"/>
      <c r="M401" s="212"/>
      <c r="N401" s="212"/>
      <c r="O401" s="212"/>
      <c r="P401" s="212"/>
      <c r="Q401" s="212"/>
      <c r="R401" s="212"/>
      <c r="S401" s="212"/>
      <c r="T401" s="212"/>
      <c r="U401" s="212"/>
      <c r="V401" s="212"/>
      <c r="W401" s="212"/>
      <c r="X401" s="212"/>
      <c r="Y401" s="212"/>
      <c r="Z401" s="212"/>
      <c r="AA401" s="212"/>
      <c r="AB401" s="212"/>
      <c r="AC401" s="212"/>
      <c r="AD401" s="212"/>
      <c r="AE401" s="212"/>
      <c r="AF401" s="212"/>
      <c r="AG401" s="212"/>
      <c r="AH401" s="212"/>
      <c r="AI401" s="212"/>
      <c r="AJ401" s="212"/>
      <c r="AK401" s="212"/>
      <c r="AL401" s="212"/>
      <c r="AM401" s="212"/>
      <c r="AN401" s="212"/>
      <c r="AO401" s="212"/>
      <c r="AP401" s="212"/>
      <c r="AQ401" s="212"/>
      <c r="AR401" s="212"/>
      <c r="AS401" s="212"/>
      <c r="AT401" s="212"/>
      <c r="AU401" s="212"/>
      <c r="AV401" s="212"/>
      <c r="AW401" s="212"/>
      <c r="AX401" s="212"/>
      <c r="AY401" s="212"/>
      <c r="AZ401" s="212"/>
      <c r="BA401" s="212"/>
      <c r="BB401" s="212"/>
      <c r="BC401" s="212"/>
      <c r="BD401" s="212"/>
      <c r="BE401" s="212"/>
      <c r="BF401" s="212"/>
      <c r="BG401" s="212"/>
      <c r="BH401" s="212"/>
    </row>
    <row r="402" spans="1:60" outlineLevel="1" x14ac:dyDescent="0.2">
      <c r="A402" s="246"/>
      <c r="B402" s="226"/>
      <c r="C402" s="348"/>
      <c r="D402" s="349"/>
      <c r="E402" s="350"/>
      <c r="F402" s="351"/>
      <c r="G402" s="352"/>
      <c r="H402" s="234"/>
      <c r="I402" s="248"/>
      <c r="J402" s="212"/>
      <c r="K402" s="212"/>
      <c r="L402" s="212"/>
      <c r="M402" s="212"/>
      <c r="N402" s="212"/>
      <c r="O402" s="212"/>
      <c r="P402" s="212"/>
      <c r="Q402" s="212"/>
      <c r="R402" s="212"/>
      <c r="S402" s="212"/>
      <c r="T402" s="212"/>
      <c r="U402" s="212"/>
      <c r="V402" s="212"/>
      <c r="W402" s="212"/>
      <c r="X402" s="212"/>
      <c r="Y402" s="212"/>
      <c r="Z402" s="212"/>
      <c r="AA402" s="212"/>
      <c r="AB402" s="212"/>
      <c r="AC402" s="212"/>
      <c r="AD402" s="212"/>
      <c r="AE402" s="212"/>
      <c r="AF402" s="212"/>
      <c r="AG402" s="212"/>
      <c r="AH402" s="212"/>
      <c r="AI402" s="212"/>
      <c r="AJ402" s="212"/>
      <c r="AK402" s="212"/>
      <c r="AL402" s="212"/>
      <c r="AM402" s="212"/>
      <c r="AN402" s="212"/>
      <c r="AO402" s="212"/>
      <c r="AP402" s="212"/>
      <c r="AQ402" s="212"/>
      <c r="AR402" s="212"/>
      <c r="AS402" s="212"/>
      <c r="AT402" s="212"/>
      <c r="AU402" s="212"/>
      <c r="AV402" s="212"/>
      <c r="AW402" s="212"/>
      <c r="AX402" s="212"/>
      <c r="AY402" s="212"/>
      <c r="AZ402" s="212"/>
      <c r="BA402" s="212"/>
      <c r="BB402" s="212"/>
      <c r="BC402" s="212"/>
      <c r="BD402" s="212"/>
      <c r="BE402" s="212"/>
      <c r="BF402" s="212"/>
      <c r="BG402" s="212"/>
      <c r="BH402" s="212"/>
    </row>
    <row r="403" spans="1:60" outlineLevel="1" x14ac:dyDescent="0.2">
      <c r="A403" s="245">
        <v>45</v>
      </c>
      <c r="B403" s="225" t="s">
        <v>508</v>
      </c>
      <c r="C403" s="237" t="s">
        <v>509</v>
      </c>
      <c r="D403" s="228" t="s">
        <v>488</v>
      </c>
      <c r="E403" s="230">
        <v>2</v>
      </c>
      <c r="F403" s="232"/>
      <c r="G403" s="233">
        <f>ROUND(E403*F403,2)</f>
        <v>0</v>
      </c>
      <c r="H403" s="234"/>
      <c r="I403" s="248" t="s">
        <v>407</v>
      </c>
      <c r="J403" s="212"/>
      <c r="K403" s="212"/>
      <c r="L403" s="212"/>
      <c r="M403" s="212"/>
      <c r="N403" s="212"/>
      <c r="O403" s="212"/>
      <c r="P403" s="212"/>
      <c r="Q403" s="212"/>
      <c r="R403" s="212"/>
      <c r="S403" s="212"/>
      <c r="T403" s="212"/>
      <c r="U403" s="212"/>
      <c r="V403" s="212"/>
      <c r="W403" s="212"/>
      <c r="X403" s="212"/>
      <c r="Y403" s="212"/>
      <c r="Z403" s="212"/>
      <c r="AA403" s="212"/>
      <c r="AB403" s="212"/>
      <c r="AC403" s="212"/>
      <c r="AD403" s="212"/>
      <c r="AE403" s="212" t="s">
        <v>408</v>
      </c>
      <c r="AF403" s="212">
        <v>1</v>
      </c>
      <c r="AG403" s="212"/>
      <c r="AH403" s="212"/>
      <c r="AI403" s="212"/>
      <c r="AJ403" s="212"/>
      <c r="AK403" s="212"/>
      <c r="AL403" s="212"/>
      <c r="AM403" s="212">
        <v>21</v>
      </c>
      <c r="AN403" s="212"/>
      <c r="AO403" s="212"/>
      <c r="AP403" s="212"/>
      <c r="AQ403" s="212"/>
      <c r="AR403" s="212"/>
      <c r="AS403" s="212"/>
      <c r="AT403" s="212"/>
      <c r="AU403" s="212"/>
      <c r="AV403" s="212"/>
      <c r="AW403" s="212"/>
      <c r="AX403" s="212"/>
      <c r="AY403" s="212"/>
      <c r="AZ403" s="212"/>
      <c r="BA403" s="212"/>
      <c r="BB403" s="212"/>
      <c r="BC403" s="212"/>
      <c r="BD403" s="212"/>
      <c r="BE403" s="212"/>
      <c r="BF403" s="212"/>
      <c r="BG403" s="212"/>
      <c r="BH403" s="212"/>
    </row>
    <row r="404" spans="1:60" outlineLevel="1" x14ac:dyDescent="0.2">
      <c r="A404" s="246"/>
      <c r="B404" s="226"/>
      <c r="C404" s="269" t="s">
        <v>510</v>
      </c>
      <c r="D404" s="261"/>
      <c r="E404" s="265">
        <v>2</v>
      </c>
      <c r="F404" s="233"/>
      <c r="G404" s="233"/>
      <c r="H404" s="234"/>
      <c r="I404" s="248"/>
      <c r="J404" s="212"/>
      <c r="K404" s="212"/>
      <c r="L404" s="212"/>
      <c r="M404" s="212"/>
      <c r="N404" s="212"/>
      <c r="O404" s="212"/>
      <c r="P404" s="212"/>
      <c r="Q404" s="212"/>
      <c r="R404" s="212"/>
      <c r="S404" s="212"/>
      <c r="T404" s="212"/>
      <c r="U404" s="212"/>
      <c r="V404" s="212"/>
      <c r="W404" s="212"/>
      <c r="X404" s="212"/>
      <c r="Y404" s="212"/>
      <c r="Z404" s="212"/>
      <c r="AA404" s="212"/>
      <c r="AB404" s="212"/>
      <c r="AC404" s="212"/>
      <c r="AD404" s="212"/>
      <c r="AE404" s="212"/>
      <c r="AF404" s="212"/>
      <c r="AG404" s="212"/>
      <c r="AH404" s="212"/>
      <c r="AI404" s="212"/>
      <c r="AJ404" s="212"/>
      <c r="AK404" s="212"/>
      <c r="AL404" s="212"/>
      <c r="AM404" s="212"/>
      <c r="AN404" s="212"/>
      <c r="AO404" s="212"/>
      <c r="AP404" s="212"/>
      <c r="AQ404" s="212"/>
      <c r="AR404" s="212"/>
      <c r="AS404" s="212"/>
      <c r="AT404" s="212"/>
      <c r="AU404" s="212"/>
      <c r="AV404" s="212"/>
      <c r="AW404" s="212"/>
      <c r="AX404" s="212"/>
      <c r="AY404" s="212"/>
      <c r="AZ404" s="212"/>
      <c r="BA404" s="212"/>
      <c r="BB404" s="212"/>
      <c r="BC404" s="212"/>
      <c r="BD404" s="212"/>
      <c r="BE404" s="212"/>
      <c r="BF404" s="212"/>
      <c r="BG404" s="212"/>
      <c r="BH404" s="212"/>
    </row>
    <row r="405" spans="1:60" outlineLevel="1" x14ac:dyDescent="0.2">
      <c r="A405" s="246"/>
      <c r="B405" s="226"/>
      <c r="C405" s="348"/>
      <c r="D405" s="349"/>
      <c r="E405" s="350"/>
      <c r="F405" s="351"/>
      <c r="G405" s="352"/>
      <c r="H405" s="234"/>
      <c r="I405" s="248"/>
      <c r="J405" s="212"/>
      <c r="K405" s="212"/>
      <c r="L405" s="212"/>
      <c r="M405" s="212"/>
      <c r="N405" s="212"/>
      <c r="O405" s="212"/>
      <c r="P405" s="212"/>
      <c r="Q405" s="212"/>
      <c r="R405" s="212"/>
      <c r="S405" s="212"/>
      <c r="T405" s="212"/>
      <c r="U405" s="212"/>
      <c r="V405" s="212"/>
      <c r="W405" s="212"/>
      <c r="X405" s="212"/>
      <c r="Y405" s="212"/>
      <c r="Z405" s="212"/>
      <c r="AA405" s="212"/>
      <c r="AB405" s="212"/>
      <c r="AC405" s="212"/>
      <c r="AD405" s="212"/>
      <c r="AE405" s="212"/>
      <c r="AF405" s="212"/>
      <c r="AG405" s="212"/>
      <c r="AH405" s="212"/>
      <c r="AI405" s="212"/>
      <c r="AJ405" s="212"/>
      <c r="AK405" s="212"/>
      <c r="AL405" s="212"/>
      <c r="AM405" s="212"/>
      <c r="AN405" s="212"/>
      <c r="AO405" s="212"/>
      <c r="AP405" s="212"/>
      <c r="AQ405" s="212"/>
      <c r="AR405" s="212"/>
      <c r="AS405" s="212"/>
      <c r="AT405" s="212"/>
      <c r="AU405" s="212"/>
      <c r="AV405" s="212"/>
      <c r="AW405" s="212"/>
      <c r="AX405" s="212"/>
      <c r="AY405" s="212"/>
      <c r="AZ405" s="212"/>
      <c r="BA405" s="212"/>
      <c r="BB405" s="212"/>
      <c r="BC405" s="212"/>
      <c r="BD405" s="212"/>
      <c r="BE405" s="212"/>
      <c r="BF405" s="212"/>
      <c r="BG405" s="212"/>
      <c r="BH405" s="212"/>
    </row>
    <row r="406" spans="1:60" outlineLevel="1" x14ac:dyDescent="0.2">
      <c r="A406" s="246"/>
      <c r="B406" s="362" t="s">
        <v>511</v>
      </c>
      <c r="C406" s="363"/>
      <c r="D406" s="364"/>
      <c r="E406" s="365"/>
      <c r="F406" s="366"/>
      <c r="G406" s="367"/>
      <c r="H406" s="234"/>
      <c r="I406" s="248"/>
      <c r="J406" s="212"/>
      <c r="K406" s="212"/>
      <c r="L406" s="212"/>
      <c r="M406" s="212"/>
      <c r="N406" s="212"/>
      <c r="O406" s="212"/>
      <c r="P406" s="212"/>
      <c r="Q406" s="212"/>
      <c r="R406" s="212"/>
      <c r="S406" s="212"/>
      <c r="T406" s="212"/>
      <c r="U406" s="212"/>
      <c r="V406" s="212"/>
      <c r="W406" s="212"/>
      <c r="X406" s="212"/>
      <c r="Y406" s="212"/>
      <c r="Z406" s="212"/>
      <c r="AA406" s="212"/>
      <c r="AB406" s="212"/>
      <c r="AC406" s="212">
        <v>0</v>
      </c>
      <c r="AD406" s="212"/>
      <c r="AE406" s="212"/>
      <c r="AF406" s="212"/>
      <c r="AG406" s="212"/>
      <c r="AH406" s="212"/>
      <c r="AI406" s="212"/>
      <c r="AJ406" s="212"/>
      <c r="AK406" s="212"/>
      <c r="AL406" s="212"/>
      <c r="AM406" s="212"/>
      <c r="AN406" s="212"/>
      <c r="AO406" s="212"/>
      <c r="AP406" s="212"/>
      <c r="AQ406" s="212"/>
      <c r="AR406" s="212"/>
      <c r="AS406" s="212"/>
      <c r="AT406" s="212"/>
      <c r="AU406" s="212"/>
      <c r="AV406" s="212"/>
      <c r="AW406" s="212"/>
      <c r="AX406" s="212"/>
      <c r="AY406" s="212"/>
      <c r="AZ406" s="212"/>
      <c r="BA406" s="212"/>
      <c r="BB406" s="212"/>
      <c r="BC406" s="212"/>
      <c r="BD406" s="212"/>
      <c r="BE406" s="212"/>
      <c r="BF406" s="212"/>
      <c r="BG406" s="212"/>
      <c r="BH406" s="212"/>
    </row>
    <row r="407" spans="1:60" outlineLevel="1" x14ac:dyDescent="0.2">
      <c r="A407" s="245">
        <v>46</v>
      </c>
      <c r="B407" s="225" t="s">
        <v>512</v>
      </c>
      <c r="C407" s="237" t="s">
        <v>513</v>
      </c>
      <c r="D407" s="228" t="s">
        <v>514</v>
      </c>
      <c r="E407" s="230">
        <v>47.468490000000003</v>
      </c>
      <c r="F407" s="232"/>
      <c r="G407" s="233">
        <f>ROUND(E407*F407,2)</f>
        <v>0</v>
      </c>
      <c r="H407" s="234" t="s">
        <v>494</v>
      </c>
      <c r="I407" s="248" t="s">
        <v>195</v>
      </c>
      <c r="J407" s="212"/>
      <c r="K407" s="212"/>
      <c r="L407" s="212"/>
      <c r="M407" s="212"/>
      <c r="N407" s="212"/>
      <c r="O407" s="212"/>
      <c r="P407" s="212"/>
      <c r="Q407" s="212"/>
      <c r="R407" s="212"/>
      <c r="S407" s="212"/>
      <c r="T407" s="212"/>
      <c r="U407" s="212"/>
      <c r="V407" s="212"/>
      <c r="W407" s="212"/>
      <c r="X407" s="212"/>
      <c r="Y407" s="212"/>
      <c r="Z407" s="212"/>
      <c r="AA407" s="212"/>
      <c r="AB407" s="212"/>
      <c r="AC407" s="212"/>
      <c r="AD407" s="212"/>
      <c r="AE407" s="212" t="s">
        <v>196</v>
      </c>
      <c r="AF407" s="212"/>
      <c r="AG407" s="212"/>
      <c r="AH407" s="212"/>
      <c r="AI407" s="212"/>
      <c r="AJ407" s="212"/>
      <c r="AK407" s="212"/>
      <c r="AL407" s="212"/>
      <c r="AM407" s="212">
        <v>21</v>
      </c>
      <c r="AN407" s="212"/>
      <c r="AO407" s="212"/>
      <c r="AP407" s="212"/>
      <c r="AQ407" s="212"/>
      <c r="AR407" s="212"/>
      <c r="AS407" s="212"/>
      <c r="AT407" s="212"/>
      <c r="AU407" s="212"/>
      <c r="AV407" s="212"/>
      <c r="AW407" s="212"/>
      <c r="AX407" s="212"/>
      <c r="AY407" s="212"/>
      <c r="AZ407" s="212"/>
      <c r="BA407" s="212"/>
      <c r="BB407" s="212"/>
      <c r="BC407" s="212"/>
      <c r="BD407" s="212"/>
      <c r="BE407" s="212"/>
      <c r="BF407" s="212"/>
      <c r="BG407" s="212"/>
      <c r="BH407" s="212"/>
    </row>
    <row r="408" spans="1:60" outlineLevel="1" x14ac:dyDescent="0.2">
      <c r="A408" s="246"/>
      <c r="B408" s="226"/>
      <c r="C408" s="269" t="s">
        <v>515</v>
      </c>
      <c r="D408" s="261"/>
      <c r="E408" s="265"/>
      <c r="F408" s="233"/>
      <c r="G408" s="233"/>
      <c r="H408" s="234"/>
      <c r="I408" s="248"/>
      <c r="J408" s="212"/>
      <c r="K408" s="212"/>
      <c r="L408" s="212"/>
      <c r="M408" s="212"/>
      <c r="N408" s="212"/>
      <c r="O408" s="212"/>
      <c r="P408" s="212"/>
      <c r="Q408" s="212"/>
      <c r="R408" s="212"/>
      <c r="S408" s="212"/>
      <c r="T408" s="212"/>
      <c r="U408" s="212"/>
      <c r="V408" s="212"/>
      <c r="W408" s="212"/>
      <c r="X408" s="212"/>
      <c r="Y408" s="212"/>
      <c r="Z408" s="212"/>
      <c r="AA408" s="212"/>
      <c r="AB408" s="212"/>
      <c r="AC408" s="212"/>
      <c r="AD408" s="212"/>
      <c r="AE408" s="212"/>
      <c r="AF408" s="212"/>
      <c r="AG408" s="212"/>
      <c r="AH408" s="212"/>
      <c r="AI408" s="212"/>
      <c r="AJ408" s="212"/>
      <c r="AK408" s="212"/>
      <c r="AL408" s="212"/>
      <c r="AM408" s="212"/>
      <c r="AN408" s="212"/>
      <c r="AO408" s="212"/>
      <c r="AP408" s="212"/>
      <c r="AQ408" s="212"/>
      <c r="AR408" s="212"/>
      <c r="AS408" s="212"/>
      <c r="AT408" s="212"/>
      <c r="AU408" s="212"/>
      <c r="AV408" s="212"/>
      <c r="AW408" s="212"/>
      <c r="AX408" s="212"/>
      <c r="AY408" s="212"/>
      <c r="AZ408" s="212"/>
      <c r="BA408" s="212"/>
      <c r="BB408" s="212"/>
      <c r="BC408" s="212"/>
      <c r="BD408" s="212"/>
      <c r="BE408" s="212"/>
      <c r="BF408" s="212"/>
      <c r="BG408" s="212"/>
      <c r="BH408" s="212"/>
    </row>
    <row r="409" spans="1:60" outlineLevel="1" x14ac:dyDescent="0.2">
      <c r="A409" s="246"/>
      <c r="B409" s="226"/>
      <c r="C409" s="269" t="s">
        <v>516</v>
      </c>
      <c r="D409" s="261"/>
      <c r="E409" s="265"/>
      <c r="F409" s="233"/>
      <c r="G409" s="233"/>
      <c r="H409" s="234"/>
      <c r="I409" s="248"/>
      <c r="J409" s="212"/>
      <c r="K409" s="212"/>
      <c r="L409" s="212"/>
      <c r="M409" s="212"/>
      <c r="N409" s="212"/>
      <c r="O409" s="212"/>
      <c r="P409" s="212"/>
      <c r="Q409" s="212"/>
      <c r="R409" s="212"/>
      <c r="S409" s="212"/>
      <c r="T409" s="212"/>
      <c r="U409" s="212"/>
      <c r="V409" s="212"/>
      <c r="W409" s="212"/>
      <c r="X409" s="212"/>
      <c r="Y409" s="212"/>
      <c r="Z409" s="212"/>
      <c r="AA409" s="212"/>
      <c r="AB409" s="212"/>
      <c r="AC409" s="212"/>
      <c r="AD409" s="212"/>
      <c r="AE409" s="212"/>
      <c r="AF409" s="212"/>
      <c r="AG409" s="212"/>
      <c r="AH409" s="212"/>
      <c r="AI409" s="212"/>
      <c r="AJ409" s="212"/>
      <c r="AK409" s="212"/>
      <c r="AL409" s="212"/>
      <c r="AM409" s="212"/>
      <c r="AN409" s="212"/>
      <c r="AO409" s="212"/>
      <c r="AP409" s="212"/>
      <c r="AQ409" s="212"/>
      <c r="AR409" s="212"/>
      <c r="AS409" s="212"/>
      <c r="AT409" s="212"/>
      <c r="AU409" s="212"/>
      <c r="AV409" s="212"/>
      <c r="AW409" s="212"/>
      <c r="AX409" s="212"/>
      <c r="AY409" s="212"/>
      <c r="AZ409" s="212"/>
      <c r="BA409" s="212"/>
      <c r="BB409" s="212"/>
      <c r="BC409" s="212"/>
      <c r="BD409" s="212"/>
      <c r="BE409" s="212"/>
      <c r="BF409" s="212"/>
      <c r="BG409" s="212"/>
      <c r="BH409" s="212"/>
    </row>
    <row r="410" spans="1:60" outlineLevel="1" x14ac:dyDescent="0.2">
      <c r="A410" s="246"/>
      <c r="B410" s="226"/>
      <c r="C410" s="269" t="s">
        <v>517</v>
      </c>
      <c r="D410" s="261"/>
      <c r="E410" s="265">
        <v>47.468490000000003</v>
      </c>
      <c r="F410" s="233"/>
      <c r="G410" s="233"/>
      <c r="H410" s="234"/>
      <c r="I410" s="248"/>
      <c r="J410" s="212"/>
      <c r="K410" s="212"/>
      <c r="L410" s="212"/>
      <c r="M410" s="212"/>
      <c r="N410" s="212"/>
      <c r="O410" s="212"/>
      <c r="P410" s="212"/>
      <c r="Q410" s="212"/>
      <c r="R410" s="212"/>
      <c r="S410" s="212"/>
      <c r="T410" s="212"/>
      <c r="U410" s="212"/>
      <c r="V410" s="212"/>
      <c r="W410" s="212"/>
      <c r="X410" s="212"/>
      <c r="Y410" s="212"/>
      <c r="Z410" s="212"/>
      <c r="AA410" s="212"/>
      <c r="AB410" s="212"/>
      <c r="AC410" s="212"/>
      <c r="AD410" s="212"/>
      <c r="AE410" s="212"/>
      <c r="AF410" s="212"/>
      <c r="AG410" s="212"/>
      <c r="AH410" s="212"/>
      <c r="AI410" s="212"/>
      <c r="AJ410" s="212"/>
      <c r="AK410" s="212"/>
      <c r="AL410" s="212"/>
      <c r="AM410" s="212"/>
      <c r="AN410" s="212"/>
      <c r="AO410" s="212"/>
      <c r="AP410" s="212"/>
      <c r="AQ410" s="212"/>
      <c r="AR410" s="212"/>
      <c r="AS410" s="212"/>
      <c r="AT410" s="212"/>
      <c r="AU410" s="212"/>
      <c r="AV410" s="212"/>
      <c r="AW410" s="212"/>
      <c r="AX410" s="212"/>
      <c r="AY410" s="212"/>
      <c r="AZ410" s="212"/>
      <c r="BA410" s="212"/>
      <c r="BB410" s="212"/>
      <c r="BC410" s="212"/>
      <c r="BD410" s="212"/>
      <c r="BE410" s="212"/>
      <c r="BF410" s="212"/>
      <c r="BG410" s="212"/>
      <c r="BH410" s="212"/>
    </row>
    <row r="411" spans="1:60" outlineLevel="1" x14ac:dyDescent="0.2">
      <c r="A411" s="246"/>
      <c r="B411" s="226"/>
      <c r="C411" s="348"/>
      <c r="D411" s="349"/>
      <c r="E411" s="350"/>
      <c r="F411" s="351"/>
      <c r="G411" s="352"/>
      <c r="H411" s="234"/>
      <c r="I411" s="248"/>
      <c r="J411" s="212"/>
      <c r="K411" s="212"/>
      <c r="L411" s="212"/>
      <c r="M411" s="212"/>
      <c r="N411" s="212"/>
      <c r="O411" s="212"/>
      <c r="P411" s="212"/>
      <c r="Q411" s="212"/>
      <c r="R411" s="212"/>
      <c r="S411" s="212"/>
      <c r="T411" s="212"/>
      <c r="U411" s="212"/>
      <c r="V411" s="212"/>
      <c r="W411" s="212"/>
      <c r="X411" s="212"/>
      <c r="Y411" s="212"/>
      <c r="Z411" s="212"/>
      <c r="AA411" s="212"/>
      <c r="AB411" s="212"/>
      <c r="AC411" s="212"/>
      <c r="AD411" s="212"/>
      <c r="AE411" s="212"/>
      <c r="AF411" s="212"/>
      <c r="AG411" s="212"/>
      <c r="AH411" s="212"/>
      <c r="AI411" s="212"/>
      <c r="AJ411" s="212"/>
      <c r="AK411" s="212"/>
      <c r="AL411" s="212"/>
      <c r="AM411" s="212"/>
      <c r="AN411" s="212"/>
      <c r="AO411" s="212"/>
      <c r="AP411" s="212"/>
      <c r="AQ411" s="212"/>
      <c r="AR411" s="212"/>
      <c r="AS411" s="212"/>
      <c r="AT411" s="212"/>
      <c r="AU411" s="212"/>
      <c r="AV411" s="212"/>
      <c r="AW411" s="212"/>
      <c r="AX411" s="212"/>
      <c r="AY411" s="212"/>
      <c r="AZ411" s="212"/>
      <c r="BA411" s="212"/>
      <c r="BB411" s="212"/>
      <c r="BC411" s="212"/>
      <c r="BD411" s="212"/>
      <c r="BE411" s="212"/>
      <c r="BF411" s="212"/>
      <c r="BG411" s="212"/>
      <c r="BH411" s="212"/>
    </row>
    <row r="412" spans="1:60" outlineLevel="1" x14ac:dyDescent="0.2">
      <c r="A412" s="246"/>
      <c r="B412" s="362" t="s">
        <v>518</v>
      </c>
      <c r="C412" s="363"/>
      <c r="D412" s="364"/>
      <c r="E412" s="365"/>
      <c r="F412" s="366"/>
      <c r="G412" s="367"/>
      <c r="H412" s="234"/>
      <c r="I412" s="248"/>
      <c r="J412" s="212"/>
      <c r="K412" s="212"/>
      <c r="L412" s="212"/>
      <c r="M412" s="212"/>
      <c r="N412" s="212"/>
      <c r="O412" s="212"/>
      <c r="P412" s="212"/>
      <c r="Q412" s="212"/>
      <c r="R412" s="212"/>
      <c r="S412" s="212"/>
      <c r="T412" s="212"/>
      <c r="U412" s="212"/>
      <c r="V412" s="212"/>
      <c r="W412" s="212"/>
      <c r="X412" s="212"/>
      <c r="Y412" s="212"/>
      <c r="Z412" s="212"/>
      <c r="AA412" s="212"/>
      <c r="AB412" s="212"/>
      <c r="AC412" s="212">
        <v>0</v>
      </c>
      <c r="AD412" s="212"/>
      <c r="AE412" s="212"/>
      <c r="AF412" s="212"/>
      <c r="AG412" s="212"/>
      <c r="AH412" s="212"/>
      <c r="AI412" s="212"/>
      <c r="AJ412" s="212"/>
      <c r="AK412" s="212"/>
      <c r="AL412" s="212"/>
      <c r="AM412" s="212"/>
      <c r="AN412" s="212"/>
      <c r="AO412" s="212"/>
      <c r="AP412" s="212"/>
      <c r="AQ412" s="212"/>
      <c r="AR412" s="212"/>
      <c r="AS412" s="212"/>
      <c r="AT412" s="212"/>
      <c r="AU412" s="212"/>
      <c r="AV412" s="212"/>
      <c r="AW412" s="212"/>
      <c r="AX412" s="212"/>
      <c r="AY412" s="212"/>
      <c r="AZ412" s="212"/>
      <c r="BA412" s="212"/>
      <c r="BB412" s="212"/>
      <c r="BC412" s="212"/>
      <c r="BD412" s="212"/>
      <c r="BE412" s="212"/>
      <c r="BF412" s="212"/>
      <c r="BG412" s="212"/>
      <c r="BH412" s="212"/>
    </row>
    <row r="413" spans="1:60" outlineLevel="1" x14ac:dyDescent="0.2">
      <c r="A413" s="245">
        <v>47</v>
      </c>
      <c r="B413" s="225" t="s">
        <v>519</v>
      </c>
      <c r="C413" s="237" t="s">
        <v>520</v>
      </c>
      <c r="D413" s="228" t="s">
        <v>514</v>
      </c>
      <c r="E413" s="230">
        <v>47.468490000000003</v>
      </c>
      <c r="F413" s="232"/>
      <c r="G413" s="233">
        <f>ROUND(E413*F413,2)</f>
        <v>0</v>
      </c>
      <c r="H413" s="234" t="s">
        <v>494</v>
      </c>
      <c r="I413" s="248" t="s">
        <v>195</v>
      </c>
      <c r="J413" s="212"/>
      <c r="K413" s="212"/>
      <c r="L413" s="212"/>
      <c r="M413" s="212"/>
      <c r="N413" s="212"/>
      <c r="O413" s="212"/>
      <c r="P413" s="212"/>
      <c r="Q413" s="212"/>
      <c r="R413" s="212"/>
      <c r="S413" s="212"/>
      <c r="T413" s="212"/>
      <c r="U413" s="212"/>
      <c r="V413" s="212"/>
      <c r="W413" s="212"/>
      <c r="X413" s="212"/>
      <c r="Y413" s="212"/>
      <c r="Z413" s="212"/>
      <c r="AA413" s="212"/>
      <c r="AB413" s="212"/>
      <c r="AC413" s="212"/>
      <c r="AD413" s="212"/>
      <c r="AE413" s="212" t="s">
        <v>196</v>
      </c>
      <c r="AF413" s="212"/>
      <c r="AG413" s="212"/>
      <c r="AH413" s="212"/>
      <c r="AI413" s="212"/>
      <c r="AJ413" s="212"/>
      <c r="AK413" s="212"/>
      <c r="AL413" s="212"/>
      <c r="AM413" s="212">
        <v>21</v>
      </c>
      <c r="AN413" s="212"/>
      <c r="AO413" s="212"/>
      <c r="AP413" s="212"/>
      <c r="AQ413" s="212"/>
      <c r="AR413" s="212"/>
      <c r="AS413" s="212"/>
      <c r="AT413" s="212"/>
      <c r="AU413" s="212"/>
      <c r="AV413" s="212"/>
      <c r="AW413" s="212"/>
      <c r="AX413" s="212"/>
      <c r="AY413" s="212"/>
      <c r="AZ413" s="212"/>
      <c r="BA413" s="212"/>
      <c r="BB413" s="212"/>
      <c r="BC413" s="212"/>
      <c r="BD413" s="212"/>
      <c r="BE413" s="212"/>
      <c r="BF413" s="212"/>
      <c r="BG413" s="212"/>
      <c r="BH413" s="212"/>
    </row>
    <row r="414" spans="1:60" outlineLevel="1" x14ac:dyDescent="0.2">
      <c r="A414" s="246"/>
      <c r="B414" s="226"/>
      <c r="C414" s="330" t="s">
        <v>521</v>
      </c>
      <c r="D414" s="331"/>
      <c r="E414" s="332"/>
      <c r="F414" s="333"/>
      <c r="G414" s="334"/>
      <c r="H414" s="234"/>
      <c r="I414" s="248"/>
      <c r="J414" s="212"/>
      <c r="K414" s="212"/>
      <c r="L414" s="212"/>
      <c r="M414" s="212"/>
      <c r="N414" s="212"/>
      <c r="O414" s="212"/>
      <c r="P414" s="212"/>
      <c r="Q414" s="212"/>
      <c r="R414" s="212"/>
      <c r="S414" s="212"/>
      <c r="T414" s="212"/>
      <c r="U414" s="212"/>
      <c r="V414" s="212"/>
      <c r="W414" s="212"/>
      <c r="X414" s="212"/>
      <c r="Y414" s="212"/>
      <c r="Z414" s="212"/>
      <c r="AA414" s="212"/>
      <c r="AB414" s="212"/>
      <c r="AC414" s="212"/>
      <c r="AD414" s="212"/>
      <c r="AE414" s="212"/>
      <c r="AF414" s="212"/>
      <c r="AG414" s="212"/>
      <c r="AH414" s="212"/>
      <c r="AI414" s="212"/>
      <c r="AJ414" s="212"/>
      <c r="AK414" s="212"/>
      <c r="AL414" s="212"/>
      <c r="AM414" s="212"/>
      <c r="AN414" s="212"/>
      <c r="AO414" s="212"/>
      <c r="AP414" s="212"/>
      <c r="AQ414" s="212"/>
      <c r="AR414" s="212"/>
      <c r="AS414" s="212"/>
      <c r="AT414" s="212"/>
      <c r="AU414" s="212"/>
      <c r="AV414" s="212"/>
      <c r="AW414" s="212"/>
      <c r="AX414" s="212"/>
      <c r="AY414" s="212"/>
      <c r="AZ414" s="212"/>
      <c r="BA414" s="217" t="str">
        <f>C414</f>
        <v>Včetně naložení na dopravní prostředek a složení na skládku, bez poplatku za skládku.</v>
      </c>
      <c r="BB414" s="212"/>
      <c r="BC414" s="212"/>
      <c r="BD414" s="212"/>
      <c r="BE414" s="212"/>
      <c r="BF414" s="212"/>
      <c r="BG414" s="212"/>
      <c r="BH414" s="212"/>
    </row>
    <row r="415" spans="1:60" outlineLevel="1" x14ac:dyDescent="0.2">
      <c r="A415" s="246"/>
      <c r="B415" s="226"/>
      <c r="C415" s="269" t="s">
        <v>515</v>
      </c>
      <c r="D415" s="261"/>
      <c r="E415" s="265"/>
      <c r="F415" s="233"/>
      <c r="G415" s="233"/>
      <c r="H415" s="234"/>
      <c r="I415" s="248"/>
      <c r="J415" s="212"/>
      <c r="K415" s="212"/>
      <c r="L415" s="212"/>
      <c r="M415" s="212"/>
      <c r="N415" s="212"/>
      <c r="O415" s="212"/>
      <c r="P415" s="212"/>
      <c r="Q415" s="212"/>
      <c r="R415" s="212"/>
      <c r="S415" s="212"/>
      <c r="T415" s="212"/>
      <c r="U415" s="212"/>
      <c r="V415" s="212"/>
      <c r="W415" s="212"/>
      <c r="X415" s="212"/>
      <c r="Y415" s="212"/>
      <c r="Z415" s="212"/>
      <c r="AA415" s="212"/>
      <c r="AB415" s="212"/>
      <c r="AC415" s="212"/>
      <c r="AD415" s="212"/>
      <c r="AE415" s="212"/>
      <c r="AF415" s="212"/>
      <c r="AG415" s="212"/>
      <c r="AH415" s="212"/>
      <c r="AI415" s="212"/>
      <c r="AJ415" s="212"/>
      <c r="AK415" s="212"/>
      <c r="AL415" s="212"/>
      <c r="AM415" s="212"/>
      <c r="AN415" s="212"/>
      <c r="AO415" s="212"/>
      <c r="AP415" s="212"/>
      <c r="AQ415" s="212"/>
      <c r="AR415" s="212"/>
      <c r="AS415" s="212"/>
      <c r="AT415" s="212"/>
      <c r="AU415" s="212"/>
      <c r="AV415" s="212"/>
      <c r="AW415" s="212"/>
      <c r="AX415" s="212"/>
      <c r="AY415" s="212"/>
      <c r="AZ415" s="212"/>
      <c r="BA415" s="212"/>
      <c r="BB415" s="212"/>
      <c r="BC415" s="212"/>
      <c r="BD415" s="212"/>
      <c r="BE415" s="212"/>
      <c r="BF415" s="212"/>
      <c r="BG415" s="212"/>
      <c r="BH415" s="212"/>
    </row>
    <row r="416" spans="1:60" outlineLevel="1" x14ac:dyDescent="0.2">
      <c r="A416" s="246"/>
      <c r="B416" s="226"/>
      <c r="C416" s="269" t="s">
        <v>516</v>
      </c>
      <c r="D416" s="261"/>
      <c r="E416" s="265"/>
      <c r="F416" s="233"/>
      <c r="G416" s="233"/>
      <c r="H416" s="234"/>
      <c r="I416" s="248"/>
      <c r="J416" s="212"/>
      <c r="K416" s="212"/>
      <c r="L416" s="212"/>
      <c r="M416" s="212"/>
      <c r="N416" s="212"/>
      <c r="O416" s="212"/>
      <c r="P416" s="212"/>
      <c r="Q416" s="212"/>
      <c r="R416" s="212"/>
      <c r="S416" s="212"/>
      <c r="T416" s="212"/>
      <c r="U416" s="212"/>
      <c r="V416" s="212"/>
      <c r="W416" s="212"/>
      <c r="X416" s="212"/>
      <c r="Y416" s="212"/>
      <c r="Z416" s="212"/>
      <c r="AA416" s="212"/>
      <c r="AB416" s="212"/>
      <c r="AC416" s="212"/>
      <c r="AD416" s="212"/>
      <c r="AE416" s="212"/>
      <c r="AF416" s="212"/>
      <c r="AG416" s="212"/>
      <c r="AH416" s="212"/>
      <c r="AI416" s="212"/>
      <c r="AJ416" s="212"/>
      <c r="AK416" s="212"/>
      <c r="AL416" s="212"/>
      <c r="AM416" s="212"/>
      <c r="AN416" s="212"/>
      <c r="AO416" s="212"/>
      <c r="AP416" s="212"/>
      <c r="AQ416" s="212"/>
      <c r="AR416" s="212"/>
      <c r="AS416" s="212"/>
      <c r="AT416" s="212"/>
      <c r="AU416" s="212"/>
      <c r="AV416" s="212"/>
      <c r="AW416" s="212"/>
      <c r="AX416" s="212"/>
      <c r="AY416" s="212"/>
      <c r="AZ416" s="212"/>
      <c r="BA416" s="212"/>
      <c r="BB416" s="212"/>
      <c r="BC416" s="212"/>
      <c r="BD416" s="212"/>
      <c r="BE416" s="212"/>
      <c r="BF416" s="212"/>
      <c r="BG416" s="212"/>
      <c r="BH416" s="212"/>
    </row>
    <row r="417" spans="1:60" outlineLevel="1" x14ac:dyDescent="0.2">
      <c r="A417" s="246"/>
      <c r="B417" s="226"/>
      <c r="C417" s="269" t="s">
        <v>517</v>
      </c>
      <c r="D417" s="261"/>
      <c r="E417" s="265">
        <v>47.468490000000003</v>
      </c>
      <c r="F417" s="233"/>
      <c r="G417" s="233"/>
      <c r="H417" s="234"/>
      <c r="I417" s="248"/>
      <c r="J417" s="212"/>
      <c r="K417" s="212"/>
      <c r="L417" s="212"/>
      <c r="M417" s="212"/>
      <c r="N417" s="212"/>
      <c r="O417" s="212"/>
      <c r="P417" s="212"/>
      <c r="Q417" s="212"/>
      <c r="R417" s="212"/>
      <c r="S417" s="212"/>
      <c r="T417" s="212"/>
      <c r="U417" s="212"/>
      <c r="V417" s="212"/>
      <c r="W417" s="212"/>
      <c r="X417" s="212"/>
      <c r="Y417" s="212"/>
      <c r="Z417" s="212"/>
      <c r="AA417" s="212"/>
      <c r="AB417" s="212"/>
      <c r="AC417" s="212"/>
      <c r="AD417" s="212"/>
      <c r="AE417" s="212"/>
      <c r="AF417" s="212"/>
      <c r="AG417" s="212"/>
      <c r="AH417" s="212"/>
      <c r="AI417" s="212"/>
      <c r="AJ417" s="212"/>
      <c r="AK417" s="212"/>
      <c r="AL417" s="212"/>
      <c r="AM417" s="212"/>
      <c r="AN417" s="212"/>
      <c r="AO417" s="212"/>
      <c r="AP417" s="212"/>
      <c r="AQ417" s="212"/>
      <c r="AR417" s="212"/>
      <c r="AS417" s="212"/>
      <c r="AT417" s="212"/>
      <c r="AU417" s="212"/>
      <c r="AV417" s="212"/>
      <c r="AW417" s="212"/>
      <c r="AX417" s="212"/>
      <c r="AY417" s="212"/>
      <c r="AZ417" s="212"/>
      <c r="BA417" s="212"/>
      <c r="BB417" s="212"/>
      <c r="BC417" s="212"/>
      <c r="BD417" s="212"/>
      <c r="BE417" s="212"/>
      <c r="BF417" s="212"/>
      <c r="BG417" s="212"/>
      <c r="BH417" s="212"/>
    </row>
    <row r="418" spans="1:60" outlineLevel="1" x14ac:dyDescent="0.2">
      <c r="A418" s="246"/>
      <c r="B418" s="226"/>
      <c r="C418" s="348"/>
      <c r="D418" s="349"/>
      <c r="E418" s="350"/>
      <c r="F418" s="351"/>
      <c r="G418" s="352"/>
      <c r="H418" s="234"/>
      <c r="I418" s="248"/>
      <c r="J418" s="212"/>
      <c r="K418" s="212"/>
      <c r="L418" s="212"/>
      <c r="M418" s="212"/>
      <c r="N418" s="212"/>
      <c r="O418" s="212"/>
      <c r="P418" s="212"/>
      <c r="Q418" s="212"/>
      <c r="R418" s="212"/>
      <c r="S418" s="212"/>
      <c r="T418" s="212"/>
      <c r="U418" s="212"/>
      <c r="V418" s="212"/>
      <c r="W418" s="212"/>
      <c r="X418" s="212"/>
      <c r="Y418" s="212"/>
      <c r="Z418" s="212"/>
      <c r="AA418" s="212"/>
      <c r="AB418" s="212"/>
      <c r="AC418" s="212"/>
      <c r="AD418" s="212"/>
      <c r="AE418" s="212"/>
      <c r="AF418" s="212"/>
      <c r="AG418" s="212"/>
      <c r="AH418" s="212"/>
      <c r="AI418" s="212"/>
      <c r="AJ418" s="212"/>
      <c r="AK418" s="212"/>
      <c r="AL418" s="212"/>
      <c r="AM418" s="212"/>
      <c r="AN418" s="212"/>
      <c r="AO418" s="212"/>
      <c r="AP418" s="212"/>
      <c r="AQ418" s="212"/>
      <c r="AR418" s="212"/>
      <c r="AS418" s="212"/>
      <c r="AT418" s="212"/>
      <c r="AU418" s="212"/>
      <c r="AV418" s="212"/>
      <c r="AW418" s="212"/>
      <c r="AX418" s="212"/>
      <c r="AY418" s="212"/>
      <c r="AZ418" s="212"/>
      <c r="BA418" s="212"/>
      <c r="BB418" s="212"/>
      <c r="BC418" s="212"/>
      <c r="BD418" s="212"/>
      <c r="BE418" s="212"/>
      <c r="BF418" s="212"/>
      <c r="BG418" s="212"/>
      <c r="BH418" s="212"/>
    </row>
    <row r="419" spans="1:60" outlineLevel="1" x14ac:dyDescent="0.2">
      <c r="A419" s="245">
        <v>48</v>
      </c>
      <c r="B419" s="225" t="s">
        <v>522</v>
      </c>
      <c r="C419" s="237" t="s">
        <v>523</v>
      </c>
      <c r="D419" s="228" t="s">
        <v>514</v>
      </c>
      <c r="E419" s="230">
        <v>427.21643</v>
      </c>
      <c r="F419" s="232"/>
      <c r="G419" s="233">
        <f>ROUND(E419*F419,2)</f>
        <v>0</v>
      </c>
      <c r="H419" s="234" t="s">
        <v>494</v>
      </c>
      <c r="I419" s="248" t="s">
        <v>195</v>
      </c>
      <c r="J419" s="212"/>
      <c r="K419" s="212"/>
      <c r="L419" s="212"/>
      <c r="M419" s="212"/>
      <c r="N419" s="212"/>
      <c r="O419" s="212"/>
      <c r="P419" s="212"/>
      <c r="Q419" s="212"/>
      <c r="R419" s="212"/>
      <c r="S419" s="212"/>
      <c r="T419" s="212"/>
      <c r="U419" s="212"/>
      <c r="V419" s="212"/>
      <c r="W419" s="212"/>
      <c r="X419" s="212"/>
      <c r="Y419" s="212"/>
      <c r="Z419" s="212"/>
      <c r="AA419" s="212"/>
      <c r="AB419" s="212"/>
      <c r="AC419" s="212"/>
      <c r="AD419" s="212"/>
      <c r="AE419" s="212" t="s">
        <v>196</v>
      </c>
      <c r="AF419" s="212"/>
      <c r="AG419" s="212"/>
      <c r="AH419" s="212"/>
      <c r="AI419" s="212"/>
      <c r="AJ419" s="212"/>
      <c r="AK419" s="212"/>
      <c r="AL419" s="212"/>
      <c r="AM419" s="212">
        <v>21</v>
      </c>
      <c r="AN419" s="212"/>
      <c r="AO419" s="212"/>
      <c r="AP419" s="212"/>
      <c r="AQ419" s="212"/>
      <c r="AR419" s="212"/>
      <c r="AS419" s="212"/>
      <c r="AT419" s="212"/>
      <c r="AU419" s="212"/>
      <c r="AV419" s="212"/>
      <c r="AW419" s="212"/>
      <c r="AX419" s="212"/>
      <c r="AY419" s="212"/>
      <c r="AZ419" s="212"/>
      <c r="BA419" s="212"/>
      <c r="BB419" s="212"/>
      <c r="BC419" s="212"/>
      <c r="BD419" s="212"/>
      <c r="BE419" s="212"/>
      <c r="BF419" s="212"/>
      <c r="BG419" s="212"/>
      <c r="BH419" s="212"/>
    </row>
    <row r="420" spans="1:60" outlineLevel="1" x14ac:dyDescent="0.2">
      <c r="A420" s="246"/>
      <c r="B420" s="226"/>
      <c r="C420" s="269" t="s">
        <v>515</v>
      </c>
      <c r="D420" s="261"/>
      <c r="E420" s="265"/>
      <c r="F420" s="233"/>
      <c r="G420" s="233"/>
      <c r="H420" s="234"/>
      <c r="I420" s="248"/>
      <c r="J420" s="212"/>
      <c r="K420" s="212"/>
      <c r="L420" s="212"/>
      <c r="M420" s="212"/>
      <c r="N420" s="212"/>
      <c r="O420" s="212"/>
      <c r="P420" s="212"/>
      <c r="Q420" s="212"/>
      <c r="R420" s="212"/>
      <c r="S420" s="212"/>
      <c r="T420" s="212"/>
      <c r="U420" s="212"/>
      <c r="V420" s="212"/>
      <c r="W420" s="212"/>
      <c r="X420" s="212"/>
      <c r="Y420" s="212"/>
      <c r="Z420" s="212"/>
      <c r="AA420" s="212"/>
      <c r="AB420" s="212"/>
      <c r="AC420" s="212"/>
      <c r="AD420" s="212"/>
      <c r="AE420" s="212"/>
      <c r="AF420" s="212"/>
      <c r="AG420" s="212"/>
      <c r="AH420" s="212"/>
      <c r="AI420" s="212"/>
      <c r="AJ420" s="212"/>
      <c r="AK420" s="212"/>
      <c r="AL420" s="212"/>
      <c r="AM420" s="212"/>
      <c r="AN420" s="212"/>
      <c r="AO420" s="212"/>
      <c r="AP420" s="212"/>
      <c r="AQ420" s="212"/>
      <c r="AR420" s="212"/>
      <c r="AS420" s="212"/>
      <c r="AT420" s="212"/>
      <c r="AU420" s="212"/>
      <c r="AV420" s="212"/>
      <c r="AW420" s="212"/>
      <c r="AX420" s="212"/>
      <c r="AY420" s="212"/>
      <c r="AZ420" s="212"/>
      <c r="BA420" s="212"/>
      <c r="BB420" s="212"/>
      <c r="BC420" s="212"/>
      <c r="BD420" s="212"/>
      <c r="BE420" s="212"/>
      <c r="BF420" s="212"/>
      <c r="BG420" s="212"/>
      <c r="BH420" s="212"/>
    </row>
    <row r="421" spans="1:60" outlineLevel="1" x14ac:dyDescent="0.2">
      <c r="A421" s="246"/>
      <c r="B421" s="226"/>
      <c r="C421" s="269" t="s">
        <v>516</v>
      </c>
      <c r="D421" s="261"/>
      <c r="E421" s="265"/>
      <c r="F421" s="233"/>
      <c r="G421" s="233"/>
      <c r="H421" s="234"/>
      <c r="I421" s="248"/>
      <c r="J421" s="212"/>
      <c r="K421" s="212"/>
      <c r="L421" s="212"/>
      <c r="M421" s="212"/>
      <c r="N421" s="212"/>
      <c r="O421" s="212"/>
      <c r="P421" s="212"/>
      <c r="Q421" s="212"/>
      <c r="R421" s="212"/>
      <c r="S421" s="212"/>
      <c r="T421" s="212"/>
      <c r="U421" s="212"/>
      <c r="V421" s="212"/>
      <c r="W421" s="212"/>
      <c r="X421" s="212"/>
      <c r="Y421" s="212"/>
      <c r="Z421" s="212"/>
      <c r="AA421" s="212"/>
      <c r="AB421" s="212"/>
      <c r="AC421" s="212"/>
      <c r="AD421" s="212"/>
      <c r="AE421" s="212"/>
      <c r="AF421" s="212"/>
      <c r="AG421" s="212"/>
      <c r="AH421" s="212"/>
      <c r="AI421" s="212"/>
      <c r="AJ421" s="212"/>
      <c r="AK421" s="212"/>
      <c r="AL421" s="212"/>
      <c r="AM421" s="212"/>
      <c r="AN421" s="212"/>
      <c r="AO421" s="212"/>
      <c r="AP421" s="212"/>
      <c r="AQ421" s="212"/>
      <c r="AR421" s="212"/>
      <c r="AS421" s="212"/>
      <c r="AT421" s="212"/>
      <c r="AU421" s="212"/>
      <c r="AV421" s="212"/>
      <c r="AW421" s="212"/>
      <c r="AX421" s="212"/>
      <c r="AY421" s="212"/>
      <c r="AZ421" s="212"/>
      <c r="BA421" s="212"/>
      <c r="BB421" s="212"/>
      <c r="BC421" s="212"/>
      <c r="BD421" s="212"/>
      <c r="BE421" s="212"/>
      <c r="BF421" s="212"/>
      <c r="BG421" s="212"/>
      <c r="BH421" s="212"/>
    </row>
    <row r="422" spans="1:60" outlineLevel="1" x14ac:dyDescent="0.2">
      <c r="A422" s="246"/>
      <c r="B422" s="226"/>
      <c r="C422" s="269" t="s">
        <v>524</v>
      </c>
      <c r="D422" s="261"/>
      <c r="E422" s="265">
        <v>427.21643</v>
      </c>
      <c r="F422" s="233"/>
      <c r="G422" s="233"/>
      <c r="H422" s="234"/>
      <c r="I422" s="248"/>
      <c r="J422" s="212"/>
      <c r="K422" s="212"/>
      <c r="L422" s="212"/>
      <c r="M422" s="212"/>
      <c r="N422" s="212"/>
      <c r="O422" s="212"/>
      <c r="P422" s="212"/>
      <c r="Q422" s="212"/>
      <c r="R422" s="212"/>
      <c r="S422" s="212"/>
      <c r="T422" s="212"/>
      <c r="U422" s="212"/>
      <c r="V422" s="212"/>
      <c r="W422" s="212"/>
      <c r="X422" s="212"/>
      <c r="Y422" s="212"/>
      <c r="Z422" s="212"/>
      <c r="AA422" s="212"/>
      <c r="AB422" s="212"/>
      <c r="AC422" s="212"/>
      <c r="AD422" s="212"/>
      <c r="AE422" s="212"/>
      <c r="AF422" s="212"/>
      <c r="AG422" s="212"/>
      <c r="AH422" s="212"/>
      <c r="AI422" s="212"/>
      <c r="AJ422" s="212"/>
      <c r="AK422" s="212"/>
      <c r="AL422" s="212"/>
      <c r="AM422" s="212"/>
      <c r="AN422" s="212"/>
      <c r="AO422" s="212"/>
      <c r="AP422" s="212"/>
      <c r="AQ422" s="212"/>
      <c r="AR422" s="212"/>
      <c r="AS422" s="212"/>
      <c r="AT422" s="212"/>
      <c r="AU422" s="212"/>
      <c r="AV422" s="212"/>
      <c r="AW422" s="212"/>
      <c r="AX422" s="212"/>
      <c r="AY422" s="212"/>
      <c r="AZ422" s="212"/>
      <c r="BA422" s="212"/>
      <c r="BB422" s="212"/>
      <c r="BC422" s="212"/>
      <c r="BD422" s="212"/>
      <c r="BE422" s="212"/>
      <c r="BF422" s="212"/>
      <c r="BG422" s="212"/>
      <c r="BH422" s="212"/>
    </row>
    <row r="423" spans="1:60" outlineLevel="1" x14ac:dyDescent="0.2">
      <c r="A423" s="246"/>
      <c r="B423" s="226"/>
      <c r="C423" s="348"/>
      <c r="D423" s="349"/>
      <c r="E423" s="350"/>
      <c r="F423" s="351"/>
      <c r="G423" s="352"/>
      <c r="H423" s="234"/>
      <c r="I423" s="248"/>
      <c r="J423" s="212"/>
      <c r="K423" s="212"/>
      <c r="L423" s="212"/>
      <c r="M423" s="212"/>
      <c r="N423" s="212"/>
      <c r="O423" s="212"/>
      <c r="P423" s="212"/>
      <c r="Q423" s="212"/>
      <c r="R423" s="212"/>
      <c r="S423" s="212"/>
      <c r="T423" s="212"/>
      <c r="U423" s="212"/>
      <c r="V423" s="212"/>
      <c r="W423" s="212"/>
      <c r="X423" s="212"/>
      <c r="Y423" s="212"/>
      <c r="Z423" s="212"/>
      <c r="AA423" s="212"/>
      <c r="AB423" s="212"/>
      <c r="AC423" s="212"/>
      <c r="AD423" s="212"/>
      <c r="AE423" s="212"/>
      <c r="AF423" s="212"/>
      <c r="AG423" s="212"/>
      <c r="AH423" s="212"/>
      <c r="AI423" s="212"/>
      <c r="AJ423" s="212"/>
      <c r="AK423" s="212"/>
      <c r="AL423" s="212"/>
      <c r="AM423" s="212"/>
      <c r="AN423" s="212"/>
      <c r="AO423" s="212"/>
      <c r="AP423" s="212"/>
      <c r="AQ423" s="212"/>
      <c r="AR423" s="212"/>
      <c r="AS423" s="212"/>
      <c r="AT423" s="212"/>
      <c r="AU423" s="212"/>
      <c r="AV423" s="212"/>
      <c r="AW423" s="212"/>
      <c r="AX423" s="212"/>
      <c r="AY423" s="212"/>
      <c r="AZ423" s="212"/>
      <c r="BA423" s="212"/>
      <c r="BB423" s="212"/>
      <c r="BC423" s="212"/>
      <c r="BD423" s="212"/>
      <c r="BE423" s="212"/>
      <c r="BF423" s="212"/>
      <c r="BG423" s="212"/>
      <c r="BH423" s="212"/>
    </row>
    <row r="424" spans="1:60" outlineLevel="1" x14ac:dyDescent="0.2">
      <c r="A424" s="246"/>
      <c r="B424" s="362" t="s">
        <v>525</v>
      </c>
      <c r="C424" s="363"/>
      <c r="D424" s="364"/>
      <c r="E424" s="365"/>
      <c r="F424" s="366"/>
      <c r="G424" s="367"/>
      <c r="H424" s="234"/>
      <c r="I424" s="248"/>
      <c r="J424" s="212"/>
      <c r="K424" s="212"/>
      <c r="L424" s="212"/>
      <c r="M424" s="212"/>
      <c r="N424" s="212"/>
      <c r="O424" s="212"/>
      <c r="P424" s="212"/>
      <c r="Q424" s="212"/>
      <c r="R424" s="212"/>
      <c r="S424" s="212"/>
      <c r="T424" s="212"/>
      <c r="U424" s="212"/>
      <c r="V424" s="212"/>
      <c r="W424" s="212"/>
      <c r="X424" s="212"/>
      <c r="Y424" s="212"/>
      <c r="Z424" s="212"/>
      <c r="AA424" s="212"/>
      <c r="AB424" s="212"/>
      <c r="AC424" s="212">
        <v>0</v>
      </c>
      <c r="AD424" s="212"/>
      <c r="AE424" s="212"/>
      <c r="AF424" s="212"/>
      <c r="AG424" s="212"/>
      <c r="AH424" s="212"/>
      <c r="AI424" s="212"/>
      <c r="AJ424" s="212"/>
      <c r="AK424" s="212"/>
      <c r="AL424" s="212"/>
      <c r="AM424" s="212"/>
      <c r="AN424" s="212"/>
      <c r="AO424" s="212"/>
      <c r="AP424" s="212"/>
      <c r="AQ424" s="212"/>
      <c r="AR424" s="212"/>
      <c r="AS424" s="212"/>
      <c r="AT424" s="212"/>
      <c r="AU424" s="212"/>
      <c r="AV424" s="212"/>
      <c r="AW424" s="212"/>
      <c r="AX424" s="212"/>
      <c r="AY424" s="212"/>
      <c r="AZ424" s="212"/>
      <c r="BA424" s="212"/>
      <c r="BB424" s="212"/>
      <c r="BC424" s="212"/>
      <c r="BD424" s="212"/>
      <c r="BE424" s="212"/>
      <c r="BF424" s="212"/>
      <c r="BG424" s="212"/>
      <c r="BH424" s="212"/>
    </row>
    <row r="425" spans="1:60" outlineLevel="1" x14ac:dyDescent="0.2">
      <c r="A425" s="245">
        <v>49</v>
      </c>
      <c r="B425" s="225" t="s">
        <v>526</v>
      </c>
      <c r="C425" s="237" t="s">
        <v>527</v>
      </c>
      <c r="D425" s="228" t="s">
        <v>514</v>
      </c>
      <c r="E425" s="230">
        <v>47.468490000000003</v>
      </c>
      <c r="F425" s="232"/>
      <c r="G425" s="233">
        <f>ROUND(E425*F425,2)</f>
        <v>0</v>
      </c>
      <c r="H425" s="234" t="s">
        <v>494</v>
      </c>
      <c r="I425" s="248" t="s">
        <v>195</v>
      </c>
      <c r="J425" s="212"/>
      <c r="K425" s="212"/>
      <c r="L425" s="212"/>
      <c r="M425" s="212"/>
      <c r="N425" s="212"/>
      <c r="O425" s="212"/>
      <c r="P425" s="212"/>
      <c r="Q425" s="212"/>
      <c r="R425" s="212"/>
      <c r="S425" s="212"/>
      <c r="T425" s="212"/>
      <c r="U425" s="212"/>
      <c r="V425" s="212"/>
      <c r="W425" s="212"/>
      <c r="X425" s="212"/>
      <c r="Y425" s="212"/>
      <c r="Z425" s="212"/>
      <c r="AA425" s="212"/>
      <c r="AB425" s="212"/>
      <c r="AC425" s="212"/>
      <c r="AD425" s="212"/>
      <c r="AE425" s="212" t="s">
        <v>196</v>
      </c>
      <c r="AF425" s="212"/>
      <c r="AG425" s="212"/>
      <c r="AH425" s="212"/>
      <c r="AI425" s="212"/>
      <c r="AJ425" s="212"/>
      <c r="AK425" s="212"/>
      <c r="AL425" s="212"/>
      <c r="AM425" s="212">
        <v>21</v>
      </c>
      <c r="AN425" s="212"/>
      <c r="AO425" s="212"/>
      <c r="AP425" s="212"/>
      <c r="AQ425" s="212"/>
      <c r="AR425" s="212"/>
      <c r="AS425" s="212"/>
      <c r="AT425" s="212"/>
      <c r="AU425" s="212"/>
      <c r="AV425" s="212"/>
      <c r="AW425" s="212"/>
      <c r="AX425" s="212"/>
      <c r="AY425" s="212"/>
      <c r="AZ425" s="212"/>
      <c r="BA425" s="212"/>
      <c r="BB425" s="212"/>
      <c r="BC425" s="212"/>
      <c r="BD425" s="212"/>
      <c r="BE425" s="212"/>
      <c r="BF425" s="212"/>
      <c r="BG425" s="212"/>
      <c r="BH425" s="212"/>
    </row>
    <row r="426" spans="1:60" outlineLevel="1" x14ac:dyDescent="0.2">
      <c r="A426" s="246"/>
      <c r="B426" s="226"/>
      <c r="C426" s="269" t="s">
        <v>515</v>
      </c>
      <c r="D426" s="261"/>
      <c r="E426" s="265"/>
      <c r="F426" s="233"/>
      <c r="G426" s="233"/>
      <c r="H426" s="234"/>
      <c r="I426" s="248"/>
      <c r="J426" s="212"/>
      <c r="K426" s="212"/>
      <c r="L426" s="212"/>
      <c r="M426" s="212"/>
      <c r="N426" s="212"/>
      <c r="O426" s="212"/>
      <c r="P426" s="212"/>
      <c r="Q426" s="212"/>
      <c r="R426" s="212"/>
      <c r="S426" s="212"/>
      <c r="T426" s="212"/>
      <c r="U426" s="212"/>
      <c r="V426" s="212"/>
      <c r="W426" s="212"/>
      <c r="X426" s="212"/>
      <c r="Y426" s="212"/>
      <c r="Z426" s="212"/>
      <c r="AA426" s="212"/>
      <c r="AB426" s="212"/>
      <c r="AC426" s="212"/>
      <c r="AD426" s="212"/>
      <c r="AE426" s="212"/>
      <c r="AF426" s="212"/>
      <c r="AG426" s="212"/>
      <c r="AH426" s="212"/>
      <c r="AI426" s="212"/>
      <c r="AJ426" s="212"/>
      <c r="AK426" s="212"/>
      <c r="AL426" s="212"/>
      <c r="AM426" s="212"/>
      <c r="AN426" s="212"/>
      <c r="AO426" s="212"/>
      <c r="AP426" s="212"/>
      <c r="AQ426" s="212"/>
      <c r="AR426" s="212"/>
      <c r="AS426" s="212"/>
      <c r="AT426" s="212"/>
      <c r="AU426" s="212"/>
      <c r="AV426" s="212"/>
      <c r="AW426" s="212"/>
      <c r="AX426" s="212"/>
      <c r="AY426" s="212"/>
      <c r="AZ426" s="212"/>
      <c r="BA426" s="212"/>
      <c r="BB426" s="212"/>
      <c r="BC426" s="212"/>
      <c r="BD426" s="212"/>
      <c r="BE426" s="212"/>
      <c r="BF426" s="212"/>
      <c r="BG426" s="212"/>
      <c r="BH426" s="212"/>
    </row>
    <row r="427" spans="1:60" outlineLevel="1" x14ac:dyDescent="0.2">
      <c r="A427" s="246"/>
      <c r="B427" s="226"/>
      <c r="C427" s="269" t="s">
        <v>516</v>
      </c>
      <c r="D427" s="261"/>
      <c r="E427" s="265"/>
      <c r="F427" s="233"/>
      <c r="G427" s="233"/>
      <c r="H427" s="234"/>
      <c r="I427" s="248"/>
      <c r="J427" s="212"/>
      <c r="K427" s="212"/>
      <c r="L427" s="212"/>
      <c r="M427" s="212"/>
      <c r="N427" s="212"/>
      <c r="O427" s="212"/>
      <c r="P427" s="212"/>
      <c r="Q427" s="212"/>
      <c r="R427" s="212"/>
      <c r="S427" s="212"/>
      <c r="T427" s="212"/>
      <c r="U427" s="212"/>
      <c r="V427" s="212"/>
      <c r="W427" s="212"/>
      <c r="X427" s="212"/>
      <c r="Y427" s="212"/>
      <c r="Z427" s="212"/>
      <c r="AA427" s="212"/>
      <c r="AB427" s="212"/>
      <c r="AC427" s="212"/>
      <c r="AD427" s="212"/>
      <c r="AE427" s="212"/>
      <c r="AF427" s="212"/>
      <c r="AG427" s="212"/>
      <c r="AH427" s="212"/>
      <c r="AI427" s="212"/>
      <c r="AJ427" s="212"/>
      <c r="AK427" s="212"/>
      <c r="AL427" s="212"/>
      <c r="AM427" s="212"/>
      <c r="AN427" s="212"/>
      <c r="AO427" s="212"/>
      <c r="AP427" s="212"/>
      <c r="AQ427" s="212"/>
      <c r="AR427" s="212"/>
      <c r="AS427" s="212"/>
      <c r="AT427" s="212"/>
      <c r="AU427" s="212"/>
      <c r="AV427" s="212"/>
      <c r="AW427" s="212"/>
      <c r="AX427" s="212"/>
      <c r="AY427" s="212"/>
      <c r="AZ427" s="212"/>
      <c r="BA427" s="212"/>
      <c r="BB427" s="212"/>
      <c r="BC427" s="212"/>
      <c r="BD427" s="212"/>
      <c r="BE427" s="212"/>
      <c r="BF427" s="212"/>
      <c r="BG427" s="212"/>
      <c r="BH427" s="212"/>
    </row>
    <row r="428" spans="1:60" outlineLevel="1" x14ac:dyDescent="0.2">
      <c r="A428" s="246"/>
      <c r="B428" s="226"/>
      <c r="C428" s="269" t="s">
        <v>517</v>
      </c>
      <c r="D428" s="261"/>
      <c r="E428" s="265">
        <v>47.468490000000003</v>
      </c>
      <c r="F428" s="233"/>
      <c r="G428" s="233"/>
      <c r="H428" s="234"/>
      <c r="I428" s="248"/>
      <c r="J428" s="212"/>
      <c r="K428" s="212"/>
      <c r="L428" s="212"/>
      <c r="M428" s="212"/>
      <c r="N428" s="212"/>
      <c r="O428" s="212"/>
      <c r="P428" s="212"/>
      <c r="Q428" s="212"/>
      <c r="R428" s="212"/>
      <c r="S428" s="212"/>
      <c r="T428" s="212"/>
      <c r="U428" s="212"/>
      <c r="V428" s="212"/>
      <c r="W428" s="212"/>
      <c r="X428" s="212"/>
      <c r="Y428" s="212"/>
      <c r="Z428" s="212"/>
      <c r="AA428" s="212"/>
      <c r="AB428" s="212"/>
      <c r="AC428" s="212"/>
      <c r="AD428" s="212"/>
      <c r="AE428" s="212"/>
      <c r="AF428" s="212"/>
      <c r="AG428" s="212"/>
      <c r="AH428" s="212"/>
      <c r="AI428" s="212"/>
      <c r="AJ428" s="212"/>
      <c r="AK428" s="212"/>
      <c r="AL428" s="212"/>
      <c r="AM428" s="212"/>
      <c r="AN428" s="212"/>
      <c r="AO428" s="212"/>
      <c r="AP428" s="212"/>
      <c r="AQ428" s="212"/>
      <c r="AR428" s="212"/>
      <c r="AS428" s="212"/>
      <c r="AT428" s="212"/>
      <c r="AU428" s="212"/>
      <c r="AV428" s="212"/>
      <c r="AW428" s="212"/>
      <c r="AX428" s="212"/>
      <c r="AY428" s="212"/>
      <c r="AZ428" s="212"/>
      <c r="BA428" s="212"/>
      <c r="BB428" s="212"/>
      <c r="BC428" s="212"/>
      <c r="BD428" s="212"/>
      <c r="BE428" s="212"/>
      <c r="BF428" s="212"/>
      <c r="BG428" s="212"/>
      <c r="BH428" s="212"/>
    </row>
    <row r="429" spans="1:60" outlineLevel="1" x14ac:dyDescent="0.2">
      <c r="A429" s="246"/>
      <c r="B429" s="226"/>
      <c r="C429" s="348"/>
      <c r="D429" s="349"/>
      <c r="E429" s="350"/>
      <c r="F429" s="351"/>
      <c r="G429" s="352"/>
      <c r="H429" s="234"/>
      <c r="I429" s="248"/>
      <c r="J429" s="212"/>
      <c r="K429" s="212"/>
      <c r="L429" s="212"/>
      <c r="M429" s="212"/>
      <c r="N429" s="212"/>
      <c r="O429" s="212"/>
      <c r="P429" s="212"/>
      <c r="Q429" s="212"/>
      <c r="R429" s="212"/>
      <c r="S429" s="212"/>
      <c r="T429" s="212"/>
      <c r="U429" s="212"/>
      <c r="V429" s="212"/>
      <c r="W429" s="212"/>
      <c r="X429" s="212"/>
      <c r="Y429" s="212"/>
      <c r="Z429" s="212"/>
      <c r="AA429" s="212"/>
      <c r="AB429" s="212"/>
      <c r="AC429" s="212"/>
      <c r="AD429" s="212"/>
      <c r="AE429" s="212"/>
      <c r="AF429" s="212"/>
      <c r="AG429" s="212"/>
      <c r="AH429" s="212"/>
      <c r="AI429" s="212"/>
      <c r="AJ429" s="212"/>
      <c r="AK429" s="212"/>
      <c r="AL429" s="212"/>
      <c r="AM429" s="212"/>
      <c r="AN429" s="212"/>
      <c r="AO429" s="212"/>
      <c r="AP429" s="212"/>
      <c r="AQ429" s="212"/>
      <c r="AR429" s="212"/>
      <c r="AS429" s="212"/>
      <c r="AT429" s="212"/>
      <c r="AU429" s="212"/>
      <c r="AV429" s="212"/>
      <c r="AW429" s="212"/>
      <c r="AX429" s="212"/>
      <c r="AY429" s="212"/>
      <c r="AZ429" s="212"/>
      <c r="BA429" s="212"/>
      <c r="BB429" s="212"/>
      <c r="BC429" s="212"/>
      <c r="BD429" s="212"/>
      <c r="BE429" s="212"/>
      <c r="BF429" s="212"/>
      <c r="BG429" s="212"/>
      <c r="BH429" s="212"/>
    </row>
    <row r="430" spans="1:60" outlineLevel="1" x14ac:dyDescent="0.2">
      <c r="A430" s="245">
        <v>50</v>
      </c>
      <c r="B430" s="225" t="s">
        <v>528</v>
      </c>
      <c r="C430" s="237" t="s">
        <v>529</v>
      </c>
      <c r="D430" s="228" t="s">
        <v>514</v>
      </c>
      <c r="E430" s="230">
        <v>379.74794000000003</v>
      </c>
      <c r="F430" s="232"/>
      <c r="G430" s="233">
        <f>ROUND(E430*F430,2)</f>
        <v>0</v>
      </c>
      <c r="H430" s="234" t="s">
        <v>494</v>
      </c>
      <c r="I430" s="248" t="s">
        <v>195</v>
      </c>
      <c r="J430" s="212"/>
      <c r="K430" s="212"/>
      <c r="L430" s="212"/>
      <c r="M430" s="212"/>
      <c r="N430" s="212"/>
      <c r="O430" s="212"/>
      <c r="P430" s="212"/>
      <c r="Q430" s="212"/>
      <c r="R430" s="212"/>
      <c r="S430" s="212"/>
      <c r="T430" s="212"/>
      <c r="U430" s="212"/>
      <c r="V430" s="212"/>
      <c r="W430" s="212"/>
      <c r="X430" s="212"/>
      <c r="Y430" s="212"/>
      <c r="Z430" s="212"/>
      <c r="AA430" s="212"/>
      <c r="AB430" s="212"/>
      <c r="AC430" s="212"/>
      <c r="AD430" s="212"/>
      <c r="AE430" s="212" t="s">
        <v>196</v>
      </c>
      <c r="AF430" s="212"/>
      <c r="AG430" s="212"/>
      <c r="AH430" s="212"/>
      <c r="AI430" s="212"/>
      <c r="AJ430" s="212"/>
      <c r="AK430" s="212"/>
      <c r="AL430" s="212"/>
      <c r="AM430" s="212">
        <v>21</v>
      </c>
      <c r="AN430" s="212"/>
      <c r="AO430" s="212"/>
      <c r="AP430" s="212"/>
      <c r="AQ430" s="212"/>
      <c r="AR430" s="212"/>
      <c r="AS430" s="212"/>
      <c r="AT430" s="212"/>
      <c r="AU430" s="212"/>
      <c r="AV430" s="212"/>
      <c r="AW430" s="212"/>
      <c r="AX430" s="212"/>
      <c r="AY430" s="212"/>
      <c r="AZ430" s="212"/>
      <c r="BA430" s="212"/>
      <c r="BB430" s="212"/>
      <c r="BC430" s="212"/>
      <c r="BD430" s="212"/>
      <c r="BE430" s="212"/>
      <c r="BF430" s="212"/>
      <c r="BG430" s="212"/>
      <c r="BH430" s="212"/>
    </row>
    <row r="431" spans="1:60" outlineLevel="1" x14ac:dyDescent="0.2">
      <c r="A431" s="246"/>
      <c r="B431" s="226"/>
      <c r="C431" s="269" t="s">
        <v>515</v>
      </c>
      <c r="D431" s="261"/>
      <c r="E431" s="265"/>
      <c r="F431" s="233"/>
      <c r="G431" s="233"/>
      <c r="H431" s="234"/>
      <c r="I431" s="248"/>
      <c r="J431" s="212"/>
      <c r="K431" s="212"/>
      <c r="L431" s="212"/>
      <c r="M431" s="212"/>
      <c r="N431" s="212"/>
      <c r="O431" s="212"/>
      <c r="P431" s="212"/>
      <c r="Q431" s="212"/>
      <c r="R431" s="212"/>
      <c r="S431" s="212"/>
      <c r="T431" s="212"/>
      <c r="U431" s="212"/>
      <c r="V431" s="212"/>
      <c r="W431" s="212"/>
      <c r="X431" s="212"/>
      <c r="Y431" s="212"/>
      <c r="Z431" s="212"/>
      <c r="AA431" s="212"/>
      <c r="AB431" s="212"/>
      <c r="AC431" s="212"/>
      <c r="AD431" s="212"/>
      <c r="AE431" s="212"/>
      <c r="AF431" s="212"/>
      <c r="AG431" s="212"/>
      <c r="AH431" s="212"/>
      <c r="AI431" s="212"/>
      <c r="AJ431" s="212"/>
      <c r="AK431" s="212"/>
      <c r="AL431" s="212"/>
      <c r="AM431" s="212"/>
      <c r="AN431" s="212"/>
      <c r="AO431" s="212"/>
      <c r="AP431" s="212"/>
      <c r="AQ431" s="212"/>
      <c r="AR431" s="212"/>
      <c r="AS431" s="212"/>
      <c r="AT431" s="212"/>
      <c r="AU431" s="212"/>
      <c r="AV431" s="212"/>
      <c r="AW431" s="212"/>
      <c r="AX431" s="212"/>
      <c r="AY431" s="212"/>
      <c r="AZ431" s="212"/>
      <c r="BA431" s="212"/>
      <c r="BB431" s="212"/>
      <c r="BC431" s="212"/>
      <c r="BD431" s="212"/>
      <c r="BE431" s="212"/>
      <c r="BF431" s="212"/>
      <c r="BG431" s="212"/>
      <c r="BH431" s="212"/>
    </row>
    <row r="432" spans="1:60" outlineLevel="1" x14ac:dyDescent="0.2">
      <c r="A432" s="246"/>
      <c r="B432" s="226"/>
      <c r="C432" s="269" t="s">
        <v>516</v>
      </c>
      <c r="D432" s="261"/>
      <c r="E432" s="265"/>
      <c r="F432" s="233"/>
      <c r="G432" s="233"/>
      <c r="H432" s="234"/>
      <c r="I432" s="248"/>
      <c r="J432" s="212"/>
      <c r="K432" s="212"/>
      <c r="L432" s="212"/>
      <c r="M432" s="212"/>
      <c r="N432" s="212"/>
      <c r="O432" s="212"/>
      <c r="P432" s="212"/>
      <c r="Q432" s="212"/>
      <c r="R432" s="212"/>
      <c r="S432" s="212"/>
      <c r="T432" s="212"/>
      <c r="U432" s="212"/>
      <c r="V432" s="212"/>
      <c r="W432" s="212"/>
      <c r="X432" s="212"/>
      <c r="Y432" s="212"/>
      <c r="Z432" s="212"/>
      <c r="AA432" s="212"/>
      <c r="AB432" s="212"/>
      <c r="AC432" s="212"/>
      <c r="AD432" s="212"/>
      <c r="AE432" s="212"/>
      <c r="AF432" s="212"/>
      <c r="AG432" s="212"/>
      <c r="AH432" s="212"/>
      <c r="AI432" s="212"/>
      <c r="AJ432" s="212"/>
      <c r="AK432" s="212"/>
      <c r="AL432" s="212"/>
      <c r="AM432" s="212"/>
      <c r="AN432" s="212"/>
      <c r="AO432" s="212"/>
      <c r="AP432" s="212"/>
      <c r="AQ432" s="212"/>
      <c r="AR432" s="212"/>
      <c r="AS432" s="212"/>
      <c r="AT432" s="212"/>
      <c r="AU432" s="212"/>
      <c r="AV432" s="212"/>
      <c r="AW432" s="212"/>
      <c r="AX432" s="212"/>
      <c r="AY432" s="212"/>
      <c r="AZ432" s="212"/>
      <c r="BA432" s="212"/>
      <c r="BB432" s="212"/>
      <c r="BC432" s="212"/>
      <c r="BD432" s="212"/>
      <c r="BE432" s="212"/>
      <c r="BF432" s="212"/>
      <c r="BG432" s="212"/>
      <c r="BH432" s="212"/>
    </row>
    <row r="433" spans="1:60" outlineLevel="1" x14ac:dyDescent="0.2">
      <c r="A433" s="246"/>
      <c r="B433" s="226"/>
      <c r="C433" s="269" t="s">
        <v>530</v>
      </c>
      <c r="D433" s="261"/>
      <c r="E433" s="265">
        <v>379.74794000000003</v>
      </c>
      <c r="F433" s="233"/>
      <c r="G433" s="233"/>
      <c r="H433" s="234"/>
      <c r="I433" s="248"/>
      <c r="J433" s="212"/>
      <c r="K433" s="212"/>
      <c r="L433" s="212"/>
      <c r="M433" s="212"/>
      <c r="N433" s="212"/>
      <c r="O433" s="212"/>
      <c r="P433" s="212"/>
      <c r="Q433" s="212"/>
      <c r="R433" s="212"/>
      <c r="S433" s="212"/>
      <c r="T433" s="212"/>
      <c r="U433" s="212"/>
      <c r="V433" s="212"/>
      <c r="W433" s="212"/>
      <c r="X433" s="212"/>
      <c r="Y433" s="212"/>
      <c r="Z433" s="212"/>
      <c r="AA433" s="212"/>
      <c r="AB433" s="212"/>
      <c r="AC433" s="212"/>
      <c r="AD433" s="212"/>
      <c r="AE433" s="212"/>
      <c r="AF433" s="212"/>
      <c r="AG433" s="212"/>
      <c r="AH433" s="212"/>
      <c r="AI433" s="212"/>
      <c r="AJ433" s="212"/>
      <c r="AK433" s="212"/>
      <c r="AL433" s="212"/>
      <c r="AM433" s="212"/>
      <c r="AN433" s="212"/>
      <c r="AO433" s="212"/>
      <c r="AP433" s="212"/>
      <c r="AQ433" s="212"/>
      <c r="AR433" s="212"/>
      <c r="AS433" s="212"/>
      <c r="AT433" s="212"/>
      <c r="AU433" s="212"/>
      <c r="AV433" s="212"/>
      <c r="AW433" s="212"/>
      <c r="AX433" s="212"/>
      <c r="AY433" s="212"/>
      <c r="AZ433" s="212"/>
      <c r="BA433" s="212"/>
      <c r="BB433" s="212"/>
      <c r="BC433" s="212"/>
      <c r="BD433" s="212"/>
      <c r="BE433" s="212"/>
      <c r="BF433" s="212"/>
      <c r="BG433" s="212"/>
      <c r="BH433" s="212"/>
    </row>
    <row r="434" spans="1:60" outlineLevel="1" x14ac:dyDescent="0.2">
      <c r="A434" s="246"/>
      <c r="B434" s="226"/>
      <c r="C434" s="348"/>
      <c r="D434" s="349"/>
      <c r="E434" s="350"/>
      <c r="F434" s="351"/>
      <c r="G434" s="352"/>
      <c r="H434" s="234"/>
      <c r="I434" s="248"/>
      <c r="J434" s="212"/>
      <c r="K434" s="212"/>
      <c r="L434" s="212"/>
      <c r="M434" s="212"/>
      <c r="N434" s="212"/>
      <c r="O434" s="212"/>
      <c r="P434" s="212"/>
      <c r="Q434" s="212"/>
      <c r="R434" s="212"/>
      <c r="S434" s="212"/>
      <c r="T434" s="212"/>
      <c r="U434" s="212"/>
      <c r="V434" s="212"/>
      <c r="W434" s="212"/>
      <c r="X434" s="212"/>
      <c r="Y434" s="212"/>
      <c r="Z434" s="212"/>
      <c r="AA434" s="212"/>
      <c r="AB434" s="212"/>
      <c r="AC434" s="212"/>
      <c r="AD434" s="212"/>
      <c r="AE434" s="212"/>
      <c r="AF434" s="212"/>
      <c r="AG434" s="212"/>
      <c r="AH434" s="212"/>
      <c r="AI434" s="212"/>
      <c r="AJ434" s="212"/>
      <c r="AK434" s="212"/>
      <c r="AL434" s="212"/>
      <c r="AM434" s="212"/>
      <c r="AN434" s="212"/>
      <c r="AO434" s="212"/>
      <c r="AP434" s="212"/>
      <c r="AQ434" s="212"/>
      <c r="AR434" s="212"/>
      <c r="AS434" s="212"/>
      <c r="AT434" s="212"/>
      <c r="AU434" s="212"/>
      <c r="AV434" s="212"/>
      <c r="AW434" s="212"/>
      <c r="AX434" s="212"/>
      <c r="AY434" s="212"/>
      <c r="AZ434" s="212"/>
      <c r="BA434" s="212"/>
      <c r="BB434" s="212"/>
      <c r="BC434" s="212"/>
      <c r="BD434" s="212"/>
      <c r="BE434" s="212"/>
      <c r="BF434" s="212"/>
      <c r="BG434" s="212"/>
      <c r="BH434" s="212"/>
    </row>
    <row r="435" spans="1:60" outlineLevel="1" x14ac:dyDescent="0.2">
      <c r="A435" s="246"/>
      <c r="B435" s="362" t="s">
        <v>531</v>
      </c>
      <c r="C435" s="363"/>
      <c r="D435" s="364"/>
      <c r="E435" s="365"/>
      <c r="F435" s="366"/>
      <c r="G435" s="367"/>
      <c r="H435" s="234"/>
      <c r="I435" s="248"/>
      <c r="J435" s="212"/>
      <c r="K435" s="212"/>
      <c r="L435" s="212"/>
      <c r="M435" s="212"/>
      <c r="N435" s="212"/>
      <c r="O435" s="212"/>
      <c r="P435" s="212"/>
      <c r="Q435" s="212"/>
      <c r="R435" s="212"/>
      <c r="S435" s="212"/>
      <c r="T435" s="212"/>
      <c r="U435" s="212"/>
      <c r="V435" s="212"/>
      <c r="W435" s="212"/>
      <c r="X435" s="212"/>
      <c r="Y435" s="212"/>
      <c r="Z435" s="212"/>
      <c r="AA435" s="212"/>
      <c r="AB435" s="212"/>
      <c r="AC435" s="212">
        <v>0</v>
      </c>
      <c r="AD435" s="212"/>
      <c r="AE435" s="212"/>
      <c r="AF435" s="212"/>
      <c r="AG435" s="212"/>
      <c r="AH435" s="212"/>
      <c r="AI435" s="212"/>
      <c r="AJ435" s="212"/>
      <c r="AK435" s="212"/>
      <c r="AL435" s="212"/>
      <c r="AM435" s="212"/>
      <c r="AN435" s="212"/>
      <c r="AO435" s="212"/>
      <c r="AP435" s="212"/>
      <c r="AQ435" s="212"/>
      <c r="AR435" s="212"/>
      <c r="AS435" s="212"/>
      <c r="AT435" s="212"/>
      <c r="AU435" s="212"/>
      <c r="AV435" s="212"/>
      <c r="AW435" s="212"/>
      <c r="AX435" s="212"/>
      <c r="AY435" s="212"/>
      <c r="AZ435" s="212"/>
      <c r="BA435" s="212"/>
      <c r="BB435" s="212"/>
      <c r="BC435" s="212"/>
      <c r="BD435" s="212"/>
      <c r="BE435" s="212"/>
      <c r="BF435" s="212"/>
      <c r="BG435" s="212"/>
      <c r="BH435" s="212"/>
    </row>
    <row r="436" spans="1:60" outlineLevel="1" x14ac:dyDescent="0.2">
      <c r="A436" s="245">
        <v>51</v>
      </c>
      <c r="B436" s="225" t="s">
        <v>532</v>
      </c>
      <c r="C436" s="237" t="s">
        <v>533</v>
      </c>
      <c r="D436" s="228" t="s">
        <v>514</v>
      </c>
      <c r="E436" s="230">
        <v>47.468490000000003</v>
      </c>
      <c r="F436" s="232"/>
      <c r="G436" s="233">
        <f>ROUND(E436*F436,2)</f>
        <v>0</v>
      </c>
      <c r="H436" s="234" t="s">
        <v>494</v>
      </c>
      <c r="I436" s="248" t="s">
        <v>195</v>
      </c>
      <c r="J436" s="212"/>
      <c r="K436" s="212"/>
      <c r="L436" s="212"/>
      <c r="M436" s="212"/>
      <c r="N436" s="212"/>
      <c r="O436" s="212"/>
      <c r="P436" s="212"/>
      <c r="Q436" s="212"/>
      <c r="R436" s="212"/>
      <c r="S436" s="212"/>
      <c r="T436" s="212"/>
      <c r="U436" s="212"/>
      <c r="V436" s="212"/>
      <c r="W436" s="212"/>
      <c r="X436" s="212"/>
      <c r="Y436" s="212"/>
      <c r="Z436" s="212"/>
      <c r="AA436" s="212"/>
      <c r="AB436" s="212"/>
      <c r="AC436" s="212"/>
      <c r="AD436" s="212"/>
      <c r="AE436" s="212" t="s">
        <v>196</v>
      </c>
      <c r="AF436" s="212"/>
      <c r="AG436" s="212"/>
      <c r="AH436" s="212"/>
      <c r="AI436" s="212"/>
      <c r="AJ436" s="212"/>
      <c r="AK436" s="212"/>
      <c r="AL436" s="212"/>
      <c r="AM436" s="212">
        <v>21</v>
      </c>
      <c r="AN436" s="212"/>
      <c r="AO436" s="212"/>
      <c r="AP436" s="212"/>
      <c r="AQ436" s="212"/>
      <c r="AR436" s="212"/>
      <c r="AS436" s="212"/>
      <c r="AT436" s="212"/>
      <c r="AU436" s="212"/>
      <c r="AV436" s="212"/>
      <c r="AW436" s="212"/>
      <c r="AX436" s="212"/>
      <c r="AY436" s="212"/>
      <c r="AZ436" s="212"/>
      <c r="BA436" s="212"/>
      <c r="BB436" s="212"/>
      <c r="BC436" s="212"/>
      <c r="BD436" s="212"/>
      <c r="BE436" s="212"/>
      <c r="BF436" s="212"/>
      <c r="BG436" s="212"/>
      <c r="BH436" s="212"/>
    </row>
    <row r="437" spans="1:60" outlineLevel="1" x14ac:dyDescent="0.2">
      <c r="A437" s="246"/>
      <c r="B437" s="226"/>
      <c r="C437" s="269" t="s">
        <v>515</v>
      </c>
      <c r="D437" s="261"/>
      <c r="E437" s="265"/>
      <c r="F437" s="233"/>
      <c r="G437" s="233"/>
      <c r="H437" s="234"/>
      <c r="I437" s="248"/>
      <c r="J437" s="212"/>
      <c r="K437" s="212"/>
      <c r="L437" s="212"/>
      <c r="M437" s="212"/>
      <c r="N437" s="212"/>
      <c r="O437" s="212"/>
      <c r="P437" s="212"/>
      <c r="Q437" s="212"/>
      <c r="R437" s="212"/>
      <c r="S437" s="212"/>
      <c r="T437" s="212"/>
      <c r="U437" s="212"/>
      <c r="V437" s="212"/>
      <c r="W437" s="212"/>
      <c r="X437" s="212"/>
      <c r="Y437" s="212"/>
      <c r="Z437" s="212"/>
      <c r="AA437" s="212"/>
      <c r="AB437" s="212"/>
      <c r="AC437" s="212"/>
      <c r="AD437" s="212"/>
      <c r="AE437" s="212"/>
      <c r="AF437" s="212"/>
      <c r="AG437" s="212"/>
      <c r="AH437" s="212"/>
      <c r="AI437" s="212"/>
      <c r="AJ437" s="212"/>
      <c r="AK437" s="212"/>
      <c r="AL437" s="212"/>
      <c r="AM437" s="212"/>
      <c r="AN437" s="212"/>
      <c r="AO437" s="212"/>
      <c r="AP437" s="212"/>
      <c r="AQ437" s="212"/>
      <c r="AR437" s="212"/>
      <c r="AS437" s="212"/>
      <c r="AT437" s="212"/>
      <c r="AU437" s="212"/>
      <c r="AV437" s="212"/>
      <c r="AW437" s="212"/>
      <c r="AX437" s="212"/>
      <c r="AY437" s="212"/>
      <c r="AZ437" s="212"/>
      <c r="BA437" s="212"/>
      <c r="BB437" s="212"/>
      <c r="BC437" s="212"/>
      <c r="BD437" s="212"/>
      <c r="BE437" s="212"/>
      <c r="BF437" s="212"/>
      <c r="BG437" s="212"/>
      <c r="BH437" s="212"/>
    </row>
    <row r="438" spans="1:60" outlineLevel="1" x14ac:dyDescent="0.2">
      <c r="A438" s="246"/>
      <c r="B438" s="226"/>
      <c r="C438" s="269" t="s">
        <v>516</v>
      </c>
      <c r="D438" s="261"/>
      <c r="E438" s="265"/>
      <c r="F438" s="233"/>
      <c r="G438" s="233"/>
      <c r="H438" s="234"/>
      <c r="I438" s="248"/>
      <c r="J438" s="212"/>
      <c r="K438" s="212"/>
      <c r="L438" s="212"/>
      <c r="M438" s="212"/>
      <c r="N438" s="212"/>
      <c r="O438" s="212"/>
      <c r="P438" s="212"/>
      <c r="Q438" s="212"/>
      <c r="R438" s="212"/>
      <c r="S438" s="212"/>
      <c r="T438" s="212"/>
      <c r="U438" s="212"/>
      <c r="V438" s="212"/>
      <c r="W438" s="212"/>
      <c r="X438" s="212"/>
      <c r="Y438" s="212"/>
      <c r="Z438" s="212"/>
      <c r="AA438" s="212"/>
      <c r="AB438" s="212"/>
      <c r="AC438" s="212"/>
      <c r="AD438" s="212"/>
      <c r="AE438" s="212"/>
      <c r="AF438" s="212"/>
      <c r="AG438" s="212"/>
      <c r="AH438" s="212"/>
      <c r="AI438" s="212"/>
      <c r="AJ438" s="212"/>
      <c r="AK438" s="212"/>
      <c r="AL438" s="212"/>
      <c r="AM438" s="212"/>
      <c r="AN438" s="212"/>
      <c r="AO438" s="212"/>
      <c r="AP438" s="212"/>
      <c r="AQ438" s="212"/>
      <c r="AR438" s="212"/>
      <c r="AS438" s="212"/>
      <c r="AT438" s="212"/>
      <c r="AU438" s="212"/>
      <c r="AV438" s="212"/>
      <c r="AW438" s="212"/>
      <c r="AX438" s="212"/>
      <c r="AY438" s="212"/>
      <c r="AZ438" s="212"/>
      <c r="BA438" s="212"/>
      <c r="BB438" s="212"/>
      <c r="BC438" s="212"/>
      <c r="BD438" s="212"/>
      <c r="BE438" s="212"/>
      <c r="BF438" s="212"/>
      <c r="BG438" s="212"/>
      <c r="BH438" s="212"/>
    </row>
    <row r="439" spans="1:60" outlineLevel="1" x14ac:dyDescent="0.2">
      <c r="A439" s="246"/>
      <c r="B439" s="226"/>
      <c r="C439" s="269" t="s">
        <v>517</v>
      </c>
      <c r="D439" s="261"/>
      <c r="E439" s="265">
        <v>47.468490000000003</v>
      </c>
      <c r="F439" s="233"/>
      <c r="G439" s="233"/>
      <c r="H439" s="234"/>
      <c r="I439" s="248"/>
      <c r="J439" s="212"/>
      <c r="K439" s="212"/>
      <c r="L439" s="212"/>
      <c r="M439" s="212"/>
      <c r="N439" s="212"/>
      <c r="O439" s="212"/>
      <c r="P439" s="212"/>
      <c r="Q439" s="212"/>
      <c r="R439" s="212"/>
      <c r="S439" s="212"/>
      <c r="T439" s="212"/>
      <c r="U439" s="212"/>
      <c r="V439" s="212"/>
      <c r="W439" s="212"/>
      <c r="X439" s="212"/>
      <c r="Y439" s="212"/>
      <c r="Z439" s="212"/>
      <c r="AA439" s="212"/>
      <c r="AB439" s="212"/>
      <c r="AC439" s="212"/>
      <c r="AD439" s="212"/>
      <c r="AE439" s="212"/>
      <c r="AF439" s="212"/>
      <c r="AG439" s="212"/>
      <c r="AH439" s="212"/>
      <c r="AI439" s="212"/>
      <c r="AJ439" s="212"/>
      <c r="AK439" s="212"/>
      <c r="AL439" s="212"/>
      <c r="AM439" s="212"/>
      <c r="AN439" s="212"/>
      <c r="AO439" s="212"/>
      <c r="AP439" s="212"/>
      <c r="AQ439" s="212"/>
      <c r="AR439" s="212"/>
      <c r="AS439" s="212"/>
      <c r="AT439" s="212"/>
      <c r="AU439" s="212"/>
      <c r="AV439" s="212"/>
      <c r="AW439" s="212"/>
      <c r="AX439" s="212"/>
      <c r="AY439" s="212"/>
      <c r="AZ439" s="212"/>
      <c r="BA439" s="212"/>
      <c r="BB439" s="212"/>
      <c r="BC439" s="212"/>
      <c r="BD439" s="212"/>
      <c r="BE439" s="212"/>
      <c r="BF439" s="212"/>
      <c r="BG439" s="212"/>
      <c r="BH439" s="212"/>
    </row>
    <row r="440" spans="1:60" outlineLevel="1" x14ac:dyDescent="0.2">
      <c r="A440" s="246"/>
      <c r="B440" s="226"/>
      <c r="C440" s="348"/>
      <c r="D440" s="349"/>
      <c r="E440" s="350"/>
      <c r="F440" s="351"/>
      <c r="G440" s="352"/>
      <c r="H440" s="234"/>
      <c r="I440" s="248"/>
      <c r="J440" s="212"/>
      <c r="K440" s="212"/>
      <c r="L440" s="212"/>
      <c r="M440" s="212"/>
      <c r="N440" s="212"/>
      <c r="O440" s="212"/>
      <c r="P440" s="212"/>
      <c r="Q440" s="212"/>
      <c r="R440" s="212"/>
      <c r="S440" s="212"/>
      <c r="T440" s="212"/>
      <c r="U440" s="212"/>
      <c r="V440" s="212"/>
      <c r="W440" s="212"/>
      <c r="X440" s="212"/>
      <c r="Y440" s="212"/>
      <c r="Z440" s="212"/>
      <c r="AA440" s="212"/>
      <c r="AB440" s="212"/>
      <c r="AC440" s="212"/>
      <c r="AD440" s="212"/>
      <c r="AE440" s="212"/>
      <c r="AF440" s="212"/>
      <c r="AG440" s="212"/>
      <c r="AH440" s="212"/>
      <c r="AI440" s="212"/>
      <c r="AJ440" s="212"/>
      <c r="AK440" s="212"/>
      <c r="AL440" s="212"/>
      <c r="AM440" s="212"/>
      <c r="AN440" s="212"/>
      <c r="AO440" s="212"/>
      <c r="AP440" s="212"/>
      <c r="AQ440" s="212"/>
      <c r="AR440" s="212"/>
      <c r="AS440" s="212"/>
      <c r="AT440" s="212"/>
      <c r="AU440" s="212"/>
      <c r="AV440" s="212"/>
      <c r="AW440" s="212"/>
      <c r="AX440" s="212"/>
      <c r="AY440" s="212"/>
      <c r="AZ440" s="212"/>
      <c r="BA440" s="212"/>
      <c r="BB440" s="212"/>
      <c r="BC440" s="212"/>
      <c r="BD440" s="212"/>
      <c r="BE440" s="212"/>
      <c r="BF440" s="212"/>
      <c r="BG440" s="212"/>
      <c r="BH440" s="212"/>
    </row>
    <row r="441" spans="1:60" x14ac:dyDescent="0.2">
      <c r="A441" s="244" t="s">
        <v>190</v>
      </c>
      <c r="B441" s="224" t="s">
        <v>144</v>
      </c>
      <c r="C441" s="236" t="s">
        <v>145</v>
      </c>
      <c r="D441" s="227"/>
      <c r="E441" s="229"/>
      <c r="F441" s="353">
        <f>SUM(G442:G449)</f>
        <v>0</v>
      </c>
      <c r="G441" s="354"/>
      <c r="H441" s="231"/>
      <c r="I441" s="247"/>
      <c r="AE441" t="s">
        <v>191</v>
      </c>
    </row>
    <row r="442" spans="1:60" outlineLevel="1" x14ac:dyDescent="0.2">
      <c r="A442" s="246"/>
      <c r="B442" s="356" t="s">
        <v>534</v>
      </c>
      <c r="C442" s="357"/>
      <c r="D442" s="358"/>
      <c r="E442" s="359"/>
      <c r="F442" s="360"/>
      <c r="G442" s="361"/>
      <c r="H442" s="234"/>
      <c r="I442" s="248"/>
      <c r="J442" s="212"/>
      <c r="K442" s="212"/>
      <c r="L442" s="212"/>
      <c r="M442" s="212"/>
      <c r="N442" s="212"/>
      <c r="O442" s="212"/>
      <c r="P442" s="212"/>
      <c r="Q442" s="212"/>
      <c r="R442" s="212"/>
      <c r="S442" s="212"/>
      <c r="T442" s="212"/>
      <c r="U442" s="212"/>
      <c r="V442" s="212"/>
      <c r="W442" s="212"/>
      <c r="X442" s="212"/>
      <c r="Y442" s="212"/>
      <c r="Z442" s="212"/>
      <c r="AA442" s="212"/>
      <c r="AB442" s="212"/>
      <c r="AC442" s="212">
        <v>0</v>
      </c>
      <c r="AD442" s="212"/>
      <c r="AE442" s="212"/>
      <c r="AF442" s="212"/>
      <c r="AG442" s="212"/>
      <c r="AH442" s="212"/>
      <c r="AI442" s="212"/>
      <c r="AJ442" s="212"/>
      <c r="AK442" s="212"/>
      <c r="AL442" s="212"/>
      <c r="AM442" s="212"/>
      <c r="AN442" s="212"/>
      <c r="AO442" s="212"/>
      <c r="AP442" s="212"/>
      <c r="AQ442" s="212"/>
      <c r="AR442" s="212"/>
      <c r="AS442" s="212"/>
      <c r="AT442" s="212"/>
      <c r="AU442" s="212"/>
      <c r="AV442" s="212"/>
      <c r="AW442" s="212"/>
      <c r="AX442" s="212"/>
      <c r="AY442" s="212"/>
      <c r="AZ442" s="212"/>
      <c r="BA442" s="212"/>
      <c r="BB442" s="212"/>
      <c r="BC442" s="212"/>
      <c r="BD442" s="212"/>
      <c r="BE442" s="212"/>
      <c r="BF442" s="212"/>
      <c r="BG442" s="212"/>
      <c r="BH442" s="212"/>
    </row>
    <row r="443" spans="1:60" outlineLevel="1" x14ac:dyDescent="0.2">
      <c r="A443" s="246"/>
      <c r="B443" s="362" t="s">
        <v>535</v>
      </c>
      <c r="C443" s="363"/>
      <c r="D443" s="364"/>
      <c r="E443" s="365"/>
      <c r="F443" s="366"/>
      <c r="G443" s="367"/>
      <c r="H443" s="234"/>
      <c r="I443" s="248"/>
      <c r="J443" s="212"/>
      <c r="K443" s="212"/>
      <c r="L443" s="212"/>
      <c r="M443" s="212"/>
      <c r="N443" s="212"/>
      <c r="O443" s="212"/>
      <c r="P443" s="212"/>
      <c r="Q443" s="212"/>
      <c r="R443" s="212"/>
      <c r="S443" s="212"/>
      <c r="T443" s="212"/>
      <c r="U443" s="212"/>
      <c r="V443" s="212"/>
      <c r="W443" s="212"/>
      <c r="X443" s="212"/>
      <c r="Y443" s="212"/>
      <c r="Z443" s="212"/>
      <c r="AA443" s="212"/>
      <c r="AB443" s="212"/>
      <c r="AC443" s="212"/>
      <c r="AD443" s="212"/>
      <c r="AE443" s="212" t="s">
        <v>252</v>
      </c>
      <c r="AF443" s="212"/>
      <c r="AG443" s="212"/>
      <c r="AH443" s="212"/>
      <c r="AI443" s="212"/>
      <c r="AJ443" s="212"/>
      <c r="AK443" s="212"/>
      <c r="AL443" s="212"/>
      <c r="AM443" s="212"/>
      <c r="AN443" s="212"/>
      <c r="AO443" s="212"/>
      <c r="AP443" s="212"/>
      <c r="AQ443" s="212"/>
      <c r="AR443" s="212"/>
      <c r="AS443" s="212"/>
      <c r="AT443" s="212"/>
      <c r="AU443" s="212"/>
      <c r="AV443" s="212"/>
      <c r="AW443" s="212"/>
      <c r="AX443" s="212"/>
      <c r="AY443" s="212"/>
      <c r="AZ443" s="212"/>
      <c r="BA443" s="212"/>
      <c r="BB443" s="212"/>
      <c r="BC443" s="212"/>
      <c r="BD443" s="212"/>
      <c r="BE443" s="212"/>
      <c r="BF443" s="212"/>
      <c r="BG443" s="212"/>
      <c r="BH443" s="212"/>
    </row>
    <row r="444" spans="1:60" outlineLevel="1" x14ac:dyDescent="0.2">
      <c r="A444" s="246"/>
      <c r="B444" s="362" t="s">
        <v>536</v>
      </c>
      <c r="C444" s="363"/>
      <c r="D444" s="364"/>
      <c r="E444" s="365"/>
      <c r="F444" s="366"/>
      <c r="G444" s="367"/>
      <c r="H444" s="234"/>
      <c r="I444" s="248"/>
      <c r="J444" s="212"/>
      <c r="K444" s="212"/>
      <c r="L444" s="212"/>
      <c r="M444" s="212"/>
      <c r="N444" s="212"/>
      <c r="O444" s="212"/>
      <c r="P444" s="212"/>
      <c r="Q444" s="212"/>
      <c r="R444" s="212"/>
      <c r="S444" s="212"/>
      <c r="T444" s="212"/>
      <c r="U444" s="212"/>
      <c r="V444" s="212"/>
      <c r="W444" s="212"/>
      <c r="X444" s="212"/>
      <c r="Y444" s="212"/>
      <c r="Z444" s="212"/>
      <c r="AA444" s="212"/>
      <c r="AB444" s="212"/>
      <c r="AC444" s="212">
        <v>1</v>
      </c>
      <c r="AD444" s="212"/>
      <c r="AE444" s="212"/>
      <c r="AF444" s="212"/>
      <c r="AG444" s="212"/>
      <c r="AH444" s="212"/>
      <c r="AI444" s="212"/>
      <c r="AJ444" s="212"/>
      <c r="AK444" s="212"/>
      <c r="AL444" s="212"/>
      <c r="AM444" s="212"/>
      <c r="AN444" s="212"/>
      <c r="AO444" s="212"/>
      <c r="AP444" s="212"/>
      <c r="AQ444" s="212"/>
      <c r="AR444" s="212"/>
      <c r="AS444" s="212"/>
      <c r="AT444" s="212"/>
      <c r="AU444" s="212"/>
      <c r="AV444" s="212"/>
      <c r="AW444" s="212"/>
      <c r="AX444" s="212"/>
      <c r="AY444" s="212"/>
      <c r="AZ444" s="212"/>
      <c r="BA444" s="212"/>
      <c r="BB444" s="212"/>
      <c r="BC444" s="212"/>
      <c r="BD444" s="212"/>
      <c r="BE444" s="212"/>
      <c r="BF444" s="212"/>
      <c r="BG444" s="212"/>
      <c r="BH444" s="212"/>
    </row>
    <row r="445" spans="1:60" outlineLevel="1" x14ac:dyDescent="0.2">
      <c r="A445" s="245">
        <v>52</v>
      </c>
      <c r="B445" s="225" t="s">
        <v>537</v>
      </c>
      <c r="C445" s="237" t="s">
        <v>538</v>
      </c>
      <c r="D445" s="228" t="s">
        <v>514</v>
      </c>
      <c r="E445" s="230">
        <v>46.090449999999997</v>
      </c>
      <c r="F445" s="232"/>
      <c r="G445" s="233">
        <f>ROUND(E445*F445,2)</f>
        <v>0</v>
      </c>
      <c r="H445" s="234" t="s">
        <v>256</v>
      </c>
      <c r="I445" s="248" t="s">
        <v>195</v>
      </c>
      <c r="J445" s="212"/>
      <c r="K445" s="212"/>
      <c r="L445" s="212"/>
      <c r="M445" s="212"/>
      <c r="N445" s="212"/>
      <c r="O445" s="212"/>
      <c r="P445" s="212"/>
      <c r="Q445" s="212"/>
      <c r="R445" s="212"/>
      <c r="S445" s="212"/>
      <c r="T445" s="212"/>
      <c r="U445" s="212"/>
      <c r="V445" s="212"/>
      <c r="W445" s="212"/>
      <c r="X445" s="212"/>
      <c r="Y445" s="212"/>
      <c r="Z445" s="212"/>
      <c r="AA445" s="212"/>
      <c r="AB445" s="212"/>
      <c r="AC445" s="212"/>
      <c r="AD445" s="212"/>
      <c r="AE445" s="212" t="s">
        <v>196</v>
      </c>
      <c r="AF445" s="212"/>
      <c r="AG445" s="212"/>
      <c r="AH445" s="212"/>
      <c r="AI445" s="212"/>
      <c r="AJ445" s="212"/>
      <c r="AK445" s="212"/>
      <c r="AL445" s="212"/>
      <c r="AM445" s="212">
        <v>21</v>
      </c>
      <c r="AN445" s="212"/>
      <c r="AO445" s="212"/>
      <c r="AP445" s="212"/>
      <c r="AQ445" s="212"/>
      <c r="AR445" s="212"/>
      <c r="AS445" s="212"/>
      <c r="AT445" s="212"/>
      <c r="AU445" s="212"/>
      <c r="AV445" s="212"/>
      <c r="AW445" s="212"/>
      <c r="AX445" s="212"/>
      <c r="AY445" s="212"/>
      <c r="AZ445" s="212"/>
      <c r="BA445" s="212"/>
      <c r="BB445" s="212"/>
      <c r="BC445" s="212"/>
      <c r="BD445" s="212"/>
      <c r="BE445" s="212"/>
      <c r="BF445" s="212"/>
      <c r="BG445" s="212"/>
      <c r="BH445" s="212"/>
    </row>
    <row r="446" spans="1:60" outlineLevel="1" x14ac:dyDescent="0.2">
      <c r="A446" s="246"/>
      <c r="B446" s="226"/>
      <c r="C446" s="269" t="s">
        <v>539</v>
      </c>
      <c r="D446" s="261"/>
      <c r="E446" s="265"/>
      <c r="F446" s="233"/>
      <c r="G446" s="233"/>
      <c r="H446" s="234"/>
      <c r="I446" s="248"/>
      <c r="J446" s="212"/>
      <c r="K446" s="212"/>
      <c r="L446" s="212"/>
      <c r="M446" s="212"/>
      <c r="N446" s="212"/>
      <c r="O446" s="212"/>
      <c r="P446" s="212"/>
      <c r="Q446" s="212"/>
      <c r="R446" s="212"/>
      <c r="S446" s="212"/>
      <c r="T446" s="212"/>
      <c r="U446" s="212"/>
      <c r="V446" s="212"/>
      <c r="W446" s="212"/>
      <c r="X446" s="212"/>
      <c r="Y446" s="212"/>
      <c r="Z446" s="212"/>
      <c r="AA446" s="212"/>
      <c r="AB446" s="212"/>
      <c r="AC446" s="212"/>
      <c r="AD446" s="212"/>
      <c r="AE446" s="212"/>
      <c r="AF446" s="212"/>
      <c r="AG446" s="212"/>
      <c r="AH446" s="212"/>
      <c r="AI446" s="212"/>
      <c r="AJ446" s="212"/>
      <c r="AK446" s="212"/>
      <c r="AL446" s="212"/>
      <c r="AM446" s="212"/>
      <c r="AN446" s="212"/>
      <c r="AO446" s="212"/>
      <c r="AP446" s="212"/>
      <c r="AQ446" s="212"/>
      <c r="AR446" s="212"/>
      <c r="AS446" s="212"/>
      <c r="AT446" s="212"/>
      <c r="AU446" s="212"/>
      <c r="AV446" s="212"/>
      <c r="AW446" s="212"/>
      <c r="AX446" s="212"/>
      <c r="AY446" s="212"/>
      <c r="AZ446" s="212"/>
      <c r="BA446" s="212"/>
      <c r="BB446" s="212"/>
      <c r="BC446" s="212"/>
      <c r="BD446" s="212"/>
      <c r="BE446" s="212"/>
      <c r="BF446" s="212"/>
      <c r="BG446" s="212"/>
      <c r="BH446" s="212"/>
    </row>
    <row r="447" spans="1:60" ht="22.5" outlineLevel="1" x14ac:dyDescent="0.2">
      <c r="A447" s="246"/>
      <c r="B447" s="226"/>
      <c r="C447" s="269" t="s">
        <v>540</v>
      </c>
      <c r="D447" s="261"/>
      <c r="E447" s="265"/>
      <c r="F447" s="233"/>
      <c r="G447" s="233"/>
      <c r="H447" s="234"/>
      <c r="I447" s="248"/>
      <c r="J447" s="212"/>
      <c r="K447" s="212"/>
      <c r="L447" s="212"/>
      <c r="M447" s="212"/>
      <c r="N447" s="212"/>
      <c r="O447" s="212"/>
      <c r="P447" s="212"/>
      <c r="Q447" s="212"/>
      <c r="R447" s="212"/>
      <c r="S447" s="212"/>
      <c r="T447" s="212"/>
      <c r="U447" s="212"/>
      <c r="V447" s="212"/>
      <c r="W447" s="212"/>
      <c r="X447" s="212"/>
      <c r="Y447" s="212"/>
      <c r="Z447" s="212"/>
      <c r="AA447" s="212"/>
      <c r="AB447" s="212"/>
      <c r="AC447" s="212"/>
      <c r="AD447" s="212"/>
      <c r="AE447" s="212"/>
      <c r="AF447" s="212"/>
      <c r="AG447" s="212"/>
      <c r="AH447" s="212"/>
      <c r="AI447" s="212"/>
      <c r="AJ447" s="212"/>
      <c r="AK447" s="212"/>
      <c r="AL447" s="212"/>
      <c r="AM447" s="212"/>
      <c r="AN447" s="212"/>
      <c r="AO447" s="212"/>
      <c r="AP447" s="212"/>
      <c r="AQ447" s="212"/>
      <c r="AR447" s="212"/>
      <c r="AS447" s="212"/>
      <c r="AT447" s="212"/>
      <c r="AU447" s="212"/>
      <c r="AV447" s="212"/>
      <c r="AW447" s="212"/>
      <c r="AX447" s="212"/>
      <c r="AY447" s="212"/>
      <c r="AZ447" s="212"/>
      <c r="BA447" s="212"/>
      <c r="BB447" s="212"/>
      <c r="BC447" s="212"/>
      <c r="BD447" s="212"/>
      <c r="BE447" s="212"/>
      <c r="BF447" s="212"/>
      <c r="BG447" s="212"/>
      <c r="BH447" s="212"/>
    </row>
    <row r="448" spans="1:60" outlineLevel="1" x14ac:dyDescent="0.2">
      <c r="A448" s="246"/>
      <c r="B448" s="226"/>
      <c r="C448" s="269" t="s">
        <v>541</v>
      </c>
      <c r="D448" s="261"/>
      <c r="E448" s="265">
        <v>46.090449999999997</v>
      </c>
      <c r="F448" s="233"/>
      <c r="G448" s="233"/>
      <c r="H448" s="234"/>
      <c r="I448" s="248"/>
      <c r="J448" s="212"/>
      <c r="K448" s="212"/>
      <c r="L448" s="212"/>
      <c r="M448" s="212"/>
      <c r="N448" s="212"/>
      <c r="O448" s="212"/>
      <c r="P448" s="212"/>
      <c r="Q448" s="212"/>
      <c r="R448" s="212"/>
      <c r="S448" s="212"/>
      <c r="T448" s="212"/>
      <c r="U448" s="212"/>
      <c r="V448" s="212"/>
      <c r="W448" s="212"/>
      <c r="X448" s="212"/>
      <c r="Y448" s="212"/>
      <c r="Z448" s="212"/>
      <c r="AA448" s="212"/>
      <c r="AB448" s="212"/>
      <c r="AC448" s="212"/>
      <c r="AD448" s="212"/>
      <c r="AE448" s="212"/>
      <c r="AF448" s="212"/>
      <c r="AG448" s="212"/>
      <c r="AH448" s="212"/>
      <c r="AI448" s="212"/>
      <c r="AJ448" s="212"/>
      <c r="AK448" s="212"/>
      <c r="AL448" s="212"/>
      <c r="AM448" s="212"/>
      <c r="AN448" s="212"/>
      <c r="AO448" s="212"/>
      <c r="AP448" s="212"/>
      <c r="AQ448" s="212"/>
      <c r="AR448" s="212"/>
      <c r="AS448" s="212"/>
      <c r="AT448" s="212"/>
      <c r="AU448" s="212"/>
      <c r="AV448" s="212"/>
      <c r="AW448" s="212"/>
      <c r="AX448" s="212"/>
      <c r="AY448" s="212"/>
      <c r="AZ448" s="212"/>
      <c r="BA448" s="212"/>
      <c r="BB448" s="212"/>
      <c r="BC448" s="212"/>
      <c r="BD448" s="212"/>
      <c r="BE448" s="212"/>
      <c r="BF448" s="212"/>
      <c r="BG448" s="212"/>
      <c r="BH448" s="212"/>
    </row>
    <row r="449" spans="1:60" outlineLevel="1" x14ac:dyDescent="0.2">
      <c r="A449" s="246"/>
      <c r="B449" s="226"/>
      <c r="C449" s="348"/>
      <c r="D449" s="349"/>
      <c r="E449" s="350"/>
      <c r="F449" s="351"/>
      <c r="G449" s="352"/>
      <c r="H449" s="234"/>
      <c r="I449" s="248"/>
      <c r="J449" s="212"/>
      <c r="K449" s="212"/>
      <c r="L449" s="212"/>
      <c r="M449" s="212"/>
      <c r="N449" s="212"/>
      <c r="O449" s="212"/>
      <c r="P449" s="212"/>
      <c r="Q449" s="212"/>
      <c r="R449" s="212"/>
      <c r="S449" s="212"/>
      <c r="T449" s="212"/>
      <c r="U449" s="212"/>
      <c r="V449" s="212"/>
      <c r="W449" s="212"/>
      <c r="X449" s="212"/>
      <c r="Y449" s="212"/>
      <c r="Z449" s="212"/>
      <c r="AA449" s="212"/>
      <c r="AB449" s="212"/>
      <c r="AC449" s="212"/>
      <c r="AD449" s="212"/>
      <c r="AE449" s="212"/>
      <c r="AF449" s="212"/>
      <c r="AG449" s="212"/>
      <c r="AH449" s="212"/>
      <c r="AI449" s="212"/>
      <c r="AJ449" s="212"/>
      <c r="AK449" s="212"/>
      <c r="AL449" s="212"/>
      <c r="AM449" s="212"/>
      <c r="AN449" s="212"/>
      <c r="AO449" s="212"/>
      <c r="AP449" s="212"/>
      <c r="AQ449" s="212"/>
      <c r="AR449" s="212"/>
      <c r="AS449" s="212"/>
      <c r="AT449" s="212"/>
      <c r="AU449" s="212"/>
      <c r="AV449" s="212"/>
      <c r="AW449" s="212"/>
      <c r="AX449" s="212"/>
      <c r="AY449" s="212"/>
      <c r="AZ449" s="212"/>
      <c r="BA449" s="212"/>
      <c r="BB449" s="212"/>
      <c r="BC449" s="212"/>
      <c r="BD449" s="212"/>
      <c r="BE449" s="212"/>
      <c r="BF449" s="212"/>
      <c r="BG449" s="212"/>
      <c r="BH449" s="212"/>
    </row>
    <row r="450" spans="1:60" x14ac:dyDescent="0.2">
      <c r="A450" s="244" t="s">
        <v>190</v>
      </c>
      <c r="B450" s="224" t="s">
        <v>158</v>
      </c>
      <c r="C450" s="236" t="s">
        <v>159</v>
      </c>
      <c r="D450" s="227"/>
      <c r="E450" s="229"/>
      <c r="F450" s="353">
        <f>SUM(G451:G557)</f>
        <v>0</v>
      </c>
      <c r="G450" s="354"/>
      <c r="H450" s="231"/>
      <c r="I450" s="247"/>
      <c r="AE450" t="s">
        <v>191</v>
      </c>
    </row>
    <row r="451" spans="1:60" outlineLevel="1" x14ac:dyDescent="0.2">
      <c r="A451" s="246"/>
      <c r="B451" s="356" t="s">
        <v>542</v>
      </c>
      <c r="C451" s="357"/>
      <c r="D451" s="358"/>
      <c r="E451" s="359"/>
      <c r="F451" s="360"/>
      <c r="G451" s="361"/>
      <c r="H451" s="234"/>
      <c r="I451" s="248"/>
      <c r="J451" s="212"/>
      <c r="K451" s="212"/>
      <c r="L451" s="212"/>
      <c r="M451" s="212"/>
      <c r="N451" s="212"/>
      <c r="O451" s="212"/>
      <c r="P451" s="212"/>
      <c r="Q451" s="212"/>
      <c r="R451" s="212"/>
      <c r="S451" s="212"/>
      <c r="T451" s="212"/>
      <c r="U451" s="212"/>
      <c r="V451" s="212"/>
      <c r="W451" s="212"/>
      <c r="X451" s="212"/>
      <c r="Y451" s="212"/>
      <c r="Z451" s="212"/>
      <c r="AA451" s="212"/>
      <c r="AB451" s="212"/>
      <c r="AC451" s="212">
        <v>0</v>
      </c>
      <c r="AD451" s="212"/>
      <c r="AE451" s="212"/>
      <c r="AF451" s="212"/>
      <c r="AG451" s="212"/>
      <c r="AH451" s="212"/>
      <c r="AI451" s="212"/>
      <c r="AJ451" s="212"/>
      <c r="AK451" s="212"/>
      <c r="AL451" s="212"/>
      <c r="AM451" s="212"/>
      <c r="AN451" s="212"/>
      <c r="AO451" s="212"/>
      <c r="AP451" s="212"/>
      <c r="AQ451" s="212"/>
      <c r="AR451" s="212"/>
      <c r="AS451" s="212"/>
      <c r="AT451" s="212"/>
      <c r="AU451" s="212"/>
      <c r="AV451" s="212"/>
      <c r="AW451" s="212"/>
      <c r="AX451" s="212"/>
      <c r="AY451" s="212"/>
      <c r="AZ451" s="212"/>
      <c r="BA451" s="212"/>
      <c r="BB451" s="212"/>
      <c r="BC451" s="212"/>
      <c r="BD451" s="212"/>
      <c r="BE451" s="212"/>
      <c r="BF451" s="212"/>
      <c r="BG451" s="212"/>
      <c r="BH451" s="212"/>
    </row>
    <row r="452" spans="1:60" outlineLevel="1" x14ac:dyDescent="0.2">
      <c r="A452" s="246"/>
      <c r="B452" s="362" t="s">
        <v>543</v>
      </c>
      <c r="C452" s="363"/>
      <c r="D452" s="364"/>
      <c r="E452" s="365"/>
      <c r="F452" s="366"/>
      <c r="G452" s="367"/>
      <c r="H452" s="234"/>
      <c r="I452" s="248"/>
      <c r="J452" s="212"/>
      <c r="K452" s="212"/>
      <c r="L452" s="212"/>
      <c r="M452" s="212"/>
      <c r="N452" s="212"/>
      <c r="O452" s="212"/>
      <c r="P452" s="212"/>
      <c r="Q452" s="212"/>
      <c r="R452" s="212"/>
      <c r="S452" s="212"/>
      <c r="T452" s="212"/>
      <c r="U452" s="212"/>
      <c r="V452" s="212"/>
      <c r="W452" s="212"/>
      <c r="X452" s="212"/>
      <c r="Y452" s="212"/>
      <c r="Z452" s="212"/>
      <c r="AA452" s="212"/>
      <c r="AB452" s="212"/>
      <c r="AC452" s="212">
        <v>1</v>
      </c>
      <c r="AD452" s="212"/>
      <c r="AE452" s="212"/>
      <c r="AF452" s="212"/>
      <c r="AG452" s="212"/>
      <c r="AH452" s="212"/>
      <c r="AI452" s="212"/>
      <c r="AJ452" s="212"/>
      <c r="AK452" s="212"/>
      <c r="AL452" s="212"/>
      <c r="AM452" s="212"/>
      <c r="AN452" s="212"/>
      <c r="AO452" s="212"/>
      <c r="AP452" s="212"/>
      <c r="AQ452" s="212"/>
      <c r="AR452" s="212"/>
      <c r="AS452" s="212"/>
      <c r="AT452" s="212"/>
      <c r="AU452" s="212"/>
      <c r="AV452" s="212"/>
      <c r="AW452" s="212"/>
      <c r="AX452" s="212"/>
      <c r="AY452" s="212"/>
      <c r="AZ452" s="212"/>
      <c r="BA452" s="212"/>
      <c r="BB452" s="212"/>
      <c r="BC452" s="212"/>
      <c r="BD452" s="212"/>
      <c r="BE452" s="212"/>
      <c r="BF452" s="212"/>
      <c r="BG452" s="212"/>
      <c r="BH452" s="212"/>
    </row>
    <row r="453" spans="1:60" outlineLevel="1" x14ac:dyDescent="0.2">
      <c r="A453" s="245">
        <v>53</v>
      </c>
      <c r="B453" s="225" t="s">
        <v>544</v>
      </c>
      <c r="C453" s="237" t="s">
        <v>545</v>
      </c>
      <c r="D453" s="228" t="s">
        <v>352</v>
      </c>
      <c r="E453" s="230">
        <v>10.199999999999999</v>
      </c>
      <c r="F453" s="232"/>
      <c r="G453" s="233">
        <f>ROUND(E453*F453,2)</f>
        <v>0</v>
      </c>
      <c r="H453" s="234" t="s">
        <v>546</v>
      </c>
      <c r="I453" s="248" t="s">
        <v>195</v>
      </c>
      <c r="J453" s="212"/>
      <c r="K453" s="212"/>
      <c r="L453" s="212"/>
      <c r="M453" s="212"/>
      <c r="N453" s="212"/>
      <c r="O453" s="212"/>
      <c r="P453" s="212"/>
      <c r="Q453" s="212"/>
      <c r="R453" s="212"/>
      <c r="S453" s="212"/>
      <c r="T453" s="212"/>
      <c r="U453" s="212"/>
      <c r="V453" s="212"/>
      <c r="W453" s="212"/>
      <c r="X453" s="212"/>
      <c r="Y453" s="212"/>
      <c r="Z453" s="212"/>
      <c r="AA453" s="212"/>
      <c r="AB453" s="212"/>
      <c r="AC453" s="212"/>
      <c r="AD453" s="212"/>
      <c r="AE453" s="212" t="s">
        <v>196</v>
      </c>
      <c r="AF453" s="212"/>
      <c r="AG453" s="212"/>
      <c r="AH453" s="212"/>
      <c r="AI453" s="212"/>
      <c r="AJ453" s="212"/>
      <c r="AK453" s="212"/>
      <c r="AL453" s="212"/>
      <c r="AM453" s="212">
        <v>21</v>
      </c>
      <c r="AN453" s="212"/>
      <c r="AO453" s="212"/>
      <c r="AP453" s="212"/>
      <c r="AQ453" s="212"/>
      <c r="AR453" s="212"/>
      <c r="AS453" s="212"/>
      <c r="AT453" s="212"/>
      <c r="AU453" s="212"/>
      <c r="AV453" s="212"/>
      <c r="AW453" s="212"/>
      <c r="AX453" s="212"/>
      <c r="AY453" s="212"/>
      <c r="AZ453" s="212"/>
      <c r="BA453" s="212"/>
      <c r="BB453" s="212"/>
      <c r="BC453" s="212"/>
      <c r="BD453" s="212"/>
      <c r="BE453" s="212"/>
      <c r="BF453" s="212"/>
      <c r="BG453" s="212"/>
      <c r="BH453" s="212"/>
    </row>
    <row r="454" spans="1:60" outlineLevel="1" x14ac:dyDescent="0.2">
      <c r="A454" s="246"/>
      <c r="B454" s="226"/>
      <c r="C454" s="269" t="s">
        <v>547</v>
      </c>
      <c r="D454" s="261"/>
      <c r="E454" s="265">
        <v>10.199999999999999</v>
      </c>
      <c r="F454" s="233"/>
      <c r="G454" s="233"/>
      <c r="H454" s="234"/>
      <c r="I454" s="248"/>
      <c r="J454" s="212"/>
      <c r="K454" s="212"/>
      <c r="L454" s="212"/>
      <c r="M454" s="212"/>
      <c r="N454" s="212"/>
      <c r="O454" s="212"/>
      <c r="P454" s="212"/>
      <c r="Q454" s="212"/>
      <c r="R454" s="212"/>
      <c r="S454" s="212"/>
      <c r="T454" s="212"/>
      <c r="U454" s="212"/>
      <c r="V454" s="212"/>
      <c r="W454" s="212"/>
      <c r="X454" s="212"/>
      <c r="Y454" s="212"/>
      <c r="Z454" s="212"/>
      <c r="AA454" s="212"/>
      <c r="AB454" s="212"/>
      <c r="AC454" s="212"/>
      <c r="AD454" s="212"/>
      <c r="AE454" s="212"/>
      <c r="AF454" s="212"/>
      <c r="AG454" s="212"/>
      <c r="AH454" s="212"/>
      <c r="AI454" s="212"/>
      <c r="AJ454" s="212"/>
      <c r="AK454" s="212"/>
      <c r="AL454" s="212"/>
      <c r="AM454" s="212"/>
      <c r="AN454" s="212"/>
      <c r="AO454" s="212"/>
      <c r="AP454" s="212"/>
      <c r="AQ454" s="212"/>
      <c r="AR454" s="212"/>
      <c r="AS454" s="212"/>
      <c r="AT454" s="212"/>
      <c r="AU454" s="212"/>
      <c r="AV454" s="212"/>
      <c r="AW454" s="212"/>
      <c r="AX454" s="212"/>
      <c r="AY454" s="212"/>
      <c r="AZ454" s="212"/>
      <c r="BA454" s="212"/>
      <c r="BB454" s="212"/>
      <c r="BC454" s="212"/>
      <c r="BD454" s="212"/>
      <c r="BE454" s="212"/>
      <c r="BF454" s="212"/>
      <c r="BG454" s="212"/>
      <c r="BH454" s="212"/>
    </row>
    <row r="455" spans="1:60" outlineLevel="1" x14ac:dyDescent="0.2">
      <c r="A455" s="246"/>
      <c r="B455" s="226"/>
      <c r="C455" s="348"/>
      <c r="D455" s="349"/>
      <c r="E455" s="350"/>
      <c r="F455" s="351"/>
      <c r="G455" s="352"/>
      <c r="H455" s="234"/>
      <c r="I455" s="248"/>
      <c r="J455" s="212"/>
      <c r="K455" s="212"/>
      <c r="L455" s="212"/>
      <c r="M455" s="212"/>
      <c r="N455" s="212"/>
      <c r="O455" s="212"/>
      <c r="P455" s="212"/>
      <c r="Q455" s="212"/>
      <c r="R455" s="212"/>
      <c r="S455" s="212"/>
      <c r="T455" s="212"/>
      <c r="U455" s="212"/>
      <c r="V455" s="212"/>
      <c r="W455" s="212"/>
      <c r="X455" s="212"/>
      <c r="Y455" s="212"/>
      <c r="Z455" s="212"/>
      <c r="AA455" s="212"/>
      <c r="AB455" s="212"/>
      <c r="AC455" s="212"/>
      <c r="AD455" s="212"/>
      <c r="AE455" s="212"/>
      <c r="AF455" s="212"/>
      <c r="AG455" s="212"/>
      <c r="AH455" s="212"/>
      <c r="AI455" s="212"/>
      <c r="AJ455" s="212"/>
      <c r="AK455" s="212"/>
      <c r="AL455" s="212"/>
      <c r="AM455" s="212"/>
      <c r="AN455" s="212"/>
      <c r="AO455" s="212"/>
      <c r="AP455" s="212"/>
      <c r="AQ455" s="212"/>
      <c r="AR455" s="212"/>
      <c r="AS455" s="212"/>
      <c r="AT455" s="212"/>
      <c r="AU455" s="212"/>
      <c r="AV455" s="212"/>
      <c r="AW455" s="212"/>
      <c r="AX455" s="212"/>
      <c r="AY455" s="212"/>
      <c r="AZ455" s="212"/>
      <c r="BA455" s="212"/>
      <c r="BB455" s="212"/>
      <c r="BC455" s="212"/>
      <c r="BD455" s="212"/>
      <c r="BE455" s="212"/>
      <c r="BF455" s="212"/>
      <c r="BG455" s="212"/>
      <c r="BH455" s="212"/>
    </row>
    <row r="456" spans="1:60" outlineLevel="1" x14ac:dyDescent="0.2">
      <c r="A456" s="246"/>
      <c r="B456" s="362" t="s">
        <v>542</v>
      </c>
      <c r="C456" s="363"/>
      <c r="D456" s="364"/>
      <c r="E456" s="365"/>
      <c r="F456" s="366"/>
      <c r="G456" s="367"/>
      <c r="H456" s="234"/>
      <c r="I456" s="248"/>
      <c r="J456" s="212"/>
      <c r="K456" s="212"/>
      <c r="L456" s="212"/>
      <c r="M456" s="212"/>
      <c r="N456" s="212"/>
      <c r="O456" s="212"/>
      <c r="P456" s="212"/>
      <c r="Q456" s="212"/>
      <c r="R456" s="212"/>
      <c r="S456" s="212"/>
      <c r="T456" s="212"/>
      <c r="U456" s="212"/>
      <c r="V456" s="212"/>
      <c r="W456" s="212"/>
      <c r="X456" s="212"/>
      <c r="Y456" s="212"/>
      <c r="Z456" s="212"/>
      <c r="AA456" s="212"/>
      <c r="AB456" s="212"/>
      <c r="AC456" s="212">
        <v>0</v>
      </c>
      <c r="AD456" s="212"/>
      <c r="AE456" s="212"/>
      <c r="AF456" s="212"/>
      <c r="AG456" s="212"/>
      <c r="AH456" s="212"/>
      <c r="AI456" s="212"/>
      <c r="AJ456" s="212"/>
      <c r="AK456" s="212"/>
      <c r="AL456" s="212"/>
      <c r="AM456" s="212"/>
      <c r="AN456" s="212"/>
      <c r="AO456" s="212"/>
      <c r="AP456" s="212"/>
      <c r="AQ456" s="212"/>
      <c r="AR456" s="212"/>
      <c r="AS456" s="212"/>
      <c r="AT456" s="212"/>
      <c r="AU456" s="212"/>
      <c r="AV456" s="212"/>
      <c r="AW456" s="212"/>
      <c r="AX456" s="212"/>
      <c r="AY456" s="212"/>
      <c r="AZ456" s="212"/>
      <c r="BA456" s="212"/>
      <c r="BB456" s="212"/>
      <c r="BC456" s="212"/>
      <c r="BD456" s="212"/>
      <c r="BE456" s="212"/>
      <c r="BF456" s="212"/>
      <c r="BG456" s="212"/>
      <c r="BH456" s="212"/>
    </row>
    <row r="457" spans="1:60" outlineLevel="1" x14ac:dyDescent="0.2">
      <c r="A457" s="246"/>
      <c r="B457" s="362" t="s">
        <v>543</v>
      </c>
      <c r="C457" s="363"/>
      <c r="D457" s="364"/>
      <c r="E457" s="365"/>
      <c r="F457" s="366"/>
      <c r="G457" s="367"/>
      <c r="H457" s="234"/>
      <c r="I457" s="248"/>
      <c r="J457" s="212"/>
      <c r="K457" s="212"/>
      <c r="L457" s="212"/>
      <c r="M457" s="212"/>
      <c r="N457" s="212"/>
      <c r="O457" s="212"/>
      <c r="P457" s="212"/>
      <c r="Q457" s="212"/>
      <c r="R457" s="212"/>
      <c r="S457" s="212"/>
      <c r="T457" s="212"/>
      <c r="U457" s="212"/>
      <c r="V457" s="212"/>
      <c r="W457" s="212"/>
      <c r="X457" s="212"/>
      <c r="Y457" s="212"/>
      <c r="Z457" s="212"/>
      <c r="AA457" s="212"/>
      <c r="AB457" s="212"/>
      <c r="AC457" s="212">
        <v>1</v>
      </c>
      <c r="AD457" s="212"/>
      <c r="AE457" s="212"/>
      <c r="AF457" s="212"/>
      <c r="AG457" s="212"/>
      <c r="AH457" s="212"/>
      <c r="AI457" s="212"/>
      <c r="AJ457" s="212"/>
      <c r="AK457" s="212"/>
      <c r="AL457" s="212"/>
      <c r="AM457" s="212"/>
      <c r="AN457" s="212"/>
      <c r="AO457" s="212"/>
      <c r="AP457" s="212"/>
      <c r="AQ457" s="212"/>
      <c r="AR457" s="212"/>
      <c r="AS457" s="212"/>
      <c r="AT457" s="212"/>
      <c r="AU457" s="212"/>
      <c r="AV457" s="212"/>
      <c r="AW457" s="212"/>
      <c r="AX457" s="212"/>
      <c r="AY457" s="212"/>
      <c r="AZ457" s="212"/>
      <c r="BA457" s="212"/>
      <c r="BB457" s="212"/>
      <c r="BC457" s="212"/>
      <c r="BD457" s="212"/>
      <c r="BE457" s="212"/>
      <c r="BF457" s="212"/>
      <c r="BG457" s="212"/>
      <c r="BH457" s="212"/>
    </row>
    <row r="458" spans="1:60" outlineLevel="1" x14ac:dyDescent="0.2">
      <c r="A458" s="245">
        <v>54</v>
      </c>
      <c r="B458" s="225" t="s">
        <v>548</v>
      </c>
      <c r="C458" s="237" t="s">
        <v>549</v>
      </c>
      <c r="D458" s="228" t="s">
        <v>352</v>
      </c>
      <c r="E458" s="230">
        <v>93.5</v>
      </c>
      <c r="F458" s="232"/>
      <c r="G458" s="233">
        <f>ROUND(E458*F458,2)</f>
        <v>0</v>
      </c>
      <c r="H458" s="234" t="s">
        <v>546</v>
      </c>
      <c r="I458" s="248" t="s">
        <v>195</v>
      </c>
      <c r="J458" s="212"/>
      <c r="K458" s="212"/>
      <c r="L458" s="212"/>
      <c r="M458" s="212"/>
      <c r="N458" s="212"/>
      <c r="O458" s="212"/>
      <c r="P458" s="212"/>
      <c r="Q458" s="212"/>
      <c r="R458" s="212"/>
      <c r="S458" s="212"/>
      <c r="T458" s="212"/>
      <c r="U458" s="212"/>
      <c r="V458" s="212"/>
      <c r="W458" s="212"/>
      <c r="X458" s="212"/>
      <c r="Y458" s="212"/>
      <c r="Z458" s="212"/>
      <c r="AA458" s="212"/>
      <c r="AB458" s="212"/>
      <c r="AC458" s="212"/>
      <c r="AD458" s="212"/>
      <c r="AE458" s="212" t="s">
        <v>196</v>
      </c>
      <c r="AF458" s="212"/>
      <c r="AG458" s="212"/>
      <c r="AH458" s="212"/>
      <c r="AI458" s="212"/>
      <c r="AJ458" s="212"/>
      <c r="AK458" s="212"/>
      <c r="AL458" s="212"/>
      <c r="AM458" s="212">
        <v>21</v>
      </c>
      <c r="AN458" s="212"/>
      <c r="AO458" s="212"/>
      <c r="AP458" s="212"/>
      <c r="AQ458" s="212"/>
      <c r="AR458" s="212"/>
      <c r="AS458" s="212"/>
      <c r="AT458" s="212"/>
      <c r="AU458" s="212"/>
      <c r="AV458" s="212"/>
      <c r="AW458" s="212"/>
      <c r="AX458" s="212"/>
      <c r="AY458" s="212"/>
      <c r="AZ458" s="212"/>
      <c r="BA458" s="212"/>
      <c r="BB458" s="212"/>
      <c r="BC458" s="212"/>
      <c r="BD458" s="212"/>
      <c r="BE458" s="212"/>
      <c r="BF458" s="212"/>
      <c r="BG458" s="212"/>
      <c r="BH458" s="212"/>
    </row>
    <row r="459" spans="1:60" outlineLevel="1" x14ac:dyDescent="0.2">
      <c r="A459" s="246"/>
      <c r="B459" s="226"/>
      <c r="C459" s="269" t="s">
        <v>550</v>
      </c>
      <c r="D459" s="261"/>
      <c r="E459" s="265">
        <v>93.5</v>
      </c>
      <c r="F459" s="233"/>
      <c r="G459" s="233"/>
      <c r="H459" s="234"/>
      <c r="I459" s="248"/>
      <c r="J459" s="212"/>
      <c r="K459" s="212"/>
      <c r="L459" s="212"/>
      <c r="M459" s="212"/>
      <c r="N459" s="212"/>
      <c r="O459" s="212"/>
      <c r="P459" s="212"/>
      <c r="Q459" s="212"/>
      <c r="R459" s="212"/>
      <c r="S459" s="212"/>
      <c r="T459" s="212"/>
      <c r="U459" s="212"/>
      <c r="V459" s="212"/>
      <c r="W459" s="212"/>
      <c r="X459" s="212"/>
      <c r="Y459" s="212"/>
      <c r="Z459" s="212"/>
      <c r="AA459" s="212"/>
      <c r="AB459" s="212"/>
      <c r="AC459" s="212"/>
      <c r="AD459" s="212"/>
      <c r="AE459" s="212"/>
      <c r="AF459" s="212"/>
      <c r="AG459" s="212"/>
      <c r="AH459" s="212"/>
      <c r="AI459" s="212"/>
      <c r="AJ459" s="212"/>
      <c r="AK459" s="212"/>
      <c r="AL459" s="212"/>
      <c r="AM459" s="212"/>
      <c r="AN459" s="212"/>
      <c r="AO459" s="212"/>
      <c r="AP459" s="212"/>
      <c r="AQ459" s="212"/>
      <c r="AR459" s="212"/>
      <c r="AS459" s="212"/>
      <c r="AT459" s="212"/>
      <c r="AU459" s="212"/>
      <c r="AV459" s="212"/>
      <c r="AW459" s="212"/>
      <c r="AX459" s="212"/>
      <c r="AY459" s="212"/>
      <c r="AZ459" s="212"/>
      <c r="BA459" s="212"/>
      <c r="BB459" s="212"/>
      <c r="BC459" s="212"/>
      <c r="BD459" s="212"/>
      <c r="BE459" s="212"/>
      <c r="BF459" s="212"/>
      <c r="BG459" s="212"/>
      <c r="BH459" s="212"/>
    </row>
    <row r="460" spans="1:60" outlineLevel="1" x14ac:dyDescent="0.2">
      <c r="A460" s="246"/>
      <c r="B460" s="226"/>
      <c r="C460" s="348"/>
      <c r="D460" s="349"/>
      <c r="E460" s="350"/>
      <c r="F460" s="351"/>
      <c r="G460" s="352"/>
      <c r="H460" s="234"/>
      <c r="I460" s="248"/>
      <c r="J460" s="212"/>
      <c r="K460" s="212"/>
      <c r="L460" s="212"/>
      <c r="M460" s="212"/>
      <c r="N460" s="212"/>
      <c r="O460" s="212"/>
      <c r="P460" s="212"/>
      <c r="Q460" s="212"/>
      <c r="R460" s="212"/>
      <c r="S460" s="212"/>
      <c r="T460" s="212"/>
      <c r="U460" s="212"/>
      <c r="V460" s="212"/>
      <c r="W460" s="212"/>
      <c r="X460" s="212"/>
      <c r="Y460" s="212"/>
      <c r="Z460" s="212"/>
      <c r="AA460" s="212"/>
      <c r="AB460" s="212"/>
      <c r="AC460" s="212"/>
      <c r="AD460" s="212"/>
      <c r="AE460" s="212"/>
      <c r="AF460" s="212"/>
      <c r="AG460" s="212"/>
      <c r="AH460" s="212"/>
      <c r="AI460" s="212"/>
      <c r="AJ460" s="212"/>
      <c r="AK460" s="212"/>
      <c r="AL460" s="212"/>
      <c r="AM460" s="212"/>
      <c r="AN460" s="212"/>
      <c r="AO460" s="212"/>
      <c r="AP460" s="212"/>
      <c r="AQ460" s="212"/>
      <c r="AR460" s="212"/>
      <c r="AS460" s="212"/>
      <c r="AT460" s="212"/>
      <c r="AU460" s="212"/>
      <c r="AV460" s="212"/>
      <c r="AW460" s="212"/>
      <c r="AX460" s="212"/>
      <c r="AY460" s="212"/>
      <c r="AZ460" s="212"/>
      <c r="BA460" s="212"/>
      <c r="BB460" s="212"/>
      <c r="BC460" s="212"/>
      <c r="BD460" s="212"/>
      <c r="BE460" s="212"/>
      <c r="BF460" s="212"/>
      <c r="BG460" s="212"/>
      <c r="BH460" s="212"/>
    </row>
    <row r="461" spans="1:60" outlineLevel="1" x14ac:dyDescent="0.2">
      <c r="A461" s="246"/>
      <c r="B461" s="362" t="s">
        <v>542</v>
      </c>
      <c r="C461" s="363"/>
      <c r="D461" s="364"/>
      <c r="E461" s="365"/>
      <c r="F461" s="366"/>
      <c r="G461" s="367"/>
      <c r="H461" s="234"/>
      <c r="I461" s="248"/>
      <c r="J461" s="212"/>
      <c r="K461" s="212"/>
      <c r="L461" s="212"/>
      <c r="M461" s="212"/>
      <c r="N461" s="212"/>
      <c r="O461" s="212"/>
      <c r="P461" s="212"/>
      <c r="Q461" s="212"/>
      <c r="R461" s="212"/>
      <c r="S461" s="212"/>
      <c r="T461" s="212"/>
      <c r="U461" s="212"/>
      <c r="V461" s="212"/>
      <c r="W461" s="212"/>
      <c r="X461" s="212"/>
      <c r="Y461" s="212"/>
      <c r="Z461" s="212"/>
      <c r="AA461" s="212"/>
      <c r="AB461" s="212"/>
      <c r="AC461" s="212">
        <v>0</v>
      </c>
      <c r="AD461" s="212"/>
      <c r="AE461" s="212"/>
      <c r="AF461" s="212"/>
      <c r="AG461" s="212"/>
      <c r="AH461" s="212"/>
      <c r="AI461" s="212"/>
      <c r="AJ461" s="212"/>
      <c r="AK461" s="212"/>
      <c r="AL461" s="212"/>
      <c r="AM461" s="212"/>
      <c r="AN461" s="212"/>
      <c r="AO461" s="212"/>
      <c r="AP461" s="212"/>
      <c r="AQ461" s="212"/>
      <c r="AR461" s="212"/>
      <c r="AS461" s="212"/>
      <c r="AT461" s="212"/>
      <c r="AU461" s="212"/>
      <c r="AV461" s="212"/>
      <c r="AW461" s="212"/>
      <c r="AX461" s="212"/>
      <c r="AY461" s="212"/>
      <c r="AZ461" s="212"/>
      <c r="BA461" s="212"/>
      <c r="BB461" s="212"/>
      <c r="BC461" s="212"/>
      <c r="BD461" s="212"/>
      <c r="BE461" s="212"/>
      <c r="BF461" s="212"/>
      <c r="BG461" s="212"/>
      <c r="BH461" s="212"/>
    </row>
    <row r="462" spans="1:60" outlineLevel="1" x14ac:dyDescent="0.2">
      <c r="A462" s="246"/>
      <c r="B462" s="362" t="s">
        <v>551</v>
      </c>
      <c r="C462" s="363"/>
      <c r="D462" s="364"/>
      <c r="E462" s="365"/>
      <c r="F462" s="366"/>
      <c r="G462" s="367"/>
      <c r="H462" s="234"/>
      <c r="I462" s="248"/>
      <c r="J462" s="212"/>
      <c r="K462" s="212"/>
      <c r="L462" s="212"/>
      <c r="M462" s="212"/>
      <c r="N462" s="212"/>
      <c r="O462" s="212"/>
      <c r="P462" s="212"/>
      <c r="Q462" s="212"/>
      <c r="R462" s="212"/>
      <c r="S462" s="212"/>
      <c r="T462" s="212"/>
      <c r="U462" s="212"/>
      <c r="V462" s="212"/>
      <c r="W462" s="212"/>
      <c r="X462" s="212"/>
      <c r="Y462" s="212"/>
      <c r="Z462" s="212"/>
      <c r="AA462" s="212"/>
      <c r="AB462" s="212"/>
      <c r="AC462" s="212">
        <v>1</v>
      </c>
      <c r="AD462" s="212"/>
      <c r="AE462" s="212"/>
      <c r="AF462" s="212"/>
      <c r="AG462" s="212"/>
      <c r="AH462" s="212"/>
      <c r="AI462" s="212"/>
      <c r="AJ462" s="212"/>
      <c r="AK462" s="212"/>
      <c r="AL462" s="212"/>
      <c r="AM462" s="212"/>
      <c r="AN462" s="212"/>
      <c r="AO462" s="212"/>
      <c r="AP462" s="212"/>
      <c r="AQ462" s="212"/>
      <c r="AR462" s="212"/>
      <c r="AS462" s="212"/>
      <c r="AT462" s="212"/>
      <c r="AU462" s="212"/>
      <c r="AV462" s="212"/>
      <c r="AW462" s="212"/>
      <c r="AX462" s="212"/>
      <c r="AY462" s="212"/>
      <c r="AZ462" s="212"/>
      <c r="BA462" s="212"/>
      <c r="BB462" s="212"/>
      <c r="BC462" s="212"/>
      <c r="BD462" s="212"/>
      <c r="BE462" s="212"/>
      <c r="BF462" s="212"/>
      <c r="BG462" s="212"/>
      <c r="BH462" s="212"/>
    </row>
    <row r="463" spans="1:60" outlineLevel="1" x14ac:dyDescent="0.2">
      <c r="A463" s="245">
        <v>55</v>
      </c>
      <c r="B463" s="225" t="s">
        <v>552</v>
      </c>
      <c r="C463" s="237" t="s">
        <v>553</v>
      </c>
      <c r="D463" s="228" t="s">
        <v>255</v>
      </c>
      <c r="E463" s="230">
        <v>3</v>
      </c>
      <c r="F463" s="232"/>
      <c r="G463" s="233">
        <f>ROUND(E463*F463,2)</f>
        <v>0</v>
      </c>
      <c r="H463" s="234" t="s">
        <v>546</v>
      </c>
      <c r="I463" s="248" t="s">
        <v>195</v>
      </c>
      <c r="J463" s="212"/>
      <c r="K463" s="212"/>
      <c r="L463" s="212"/>
      <c r="M463" s="212"/>
      <c r="N463" s="212"/>
      <c r="O463" s="212"/>
      <c r="P463" s="212"/>
      <c r="Q463" s="212"/>
      <c r="R463" s="212"/>
      <c r="S463" s="212"/>
      <c r="T463" s="212"/>
      <c r="U463" s="212"/>
      <c r="V463" s="212"/>
      <c r="W463" s="212"/>
      <c r="X463" s="212"/>
      <c r="Y463" s="212"/>
      <c r="Z463" s="212"/>
      <c r="AA463" s="212"/>
      <c r="AB463" s="212"/>
      <c r="AC463" s="212"/>
      <c r="AD463" s="212"/>
      <c r="AE463" s="212" t="s">
        <v>196</v>
      </c>
      <c r="AF463" s="212"/>
      <c r="AG463" s="212"/>
      <c r="AH463" s="212"/>
      <c r="AI463" s="212"/>
      <c r="AJ463" s="212"/>
      <c r="AK463" s="212"/>
      <c r="AL463" s="212"/>
      <c r="AM463" s="212">
        <v>21</v>
      </c>
      <c r="AN463" s="212"/>
      <c r="AO463" s="212"/>
      <c r="AP463" s="212"/>
      <c r="AQ463" s="212"/>
      <c r="AR463" s="212"/>
      <c r="AS463" s="212"/>
      <c r="AT463" s="212"/>
      <c r="AU463" s="212"/>
      <c r="AV463" s="212"/>
      <c r="AW463" s="212"/>
      <c r="AX463" s="212"/>
      <c r="AY463" s="212"/>
      <c r="AZ463" s="212"/>
      <c r="BA463" s="212"/>
      <c r="BB463" s="212"/>
      <c r="BC463" s="212"/>
      <c r="BD463" s="212"/>
      <c r="BE463" s="212"/>
      <c r="BF463" s="212"/>
      <c r="BG463" s="212"/>
      <c r="BH463" s="212"/>
    </row>
    <row r="464" spans="1:60" outlineLevel="1" x14ac:dyDescent="0.2">
      <c r="A464" s="246"/>
      <c r="B464" s="226"/>
      <c r="C464" s="269" t="s">
        <v>554</v>
      </c>
      <c r="D464" s="261"/>
      <c r="E464" s="265">
        <v>3</v>
      </c>
      <c r="F464" s="233"/>
      <c r="G464" s="233"/>
      <c r="H464" s="234"/>
      <c r="I464" s="248"/>
      <c r="J464" s="212"/>
      <c r="K464" s="212"/>
      <c r="L464" s="212"/>
      <c r="M464" s="212"/>
      <c r="N464" s="212"/>
      <c r="O464" s="212"/>
      <c r="P464" s="212"/>
      <c r="Q464" s="212"/>
      <c r="R464" s="212"/>
      <c r="S464" s="212"/>
      <c r="T464" s="212"/>
      <c r="U464" s="212"/>
      <c r="V464" s="212"/>
      <c r="W464" s="212"/>
      <c r="X464" s="212"/>
      <c r="Y464" s="212"/>
      <c r="Z464" s="212"/>
      <c r="AA464" s="212"/>
      <c r="AB464" s="212"/>
      <c r="AC464" s="212"/>
      <c r="AD464" s="212"/>
      <c r="AE464" s="212"/>
      <c r="AF464" s="212"/>
      <c r="AG464" s="212"/>
      <c r="AH464" s="212"/>
      <c r="AI464" s="212"/>
      <c r="AJ464" s="212"/>
      <c r="AK464" s="212"/>
      <c r="AL464" s="212"/>
      <c r="AM464" s="212"/>
      <c r="AN464" s="212"/>
      <c r="AO464" s="212"/>
      <c r="AP464" s="212"/>
      <c r="AQ464" s="212"/>
      <c r="AR464" s="212"/>
      <c r="AS464" s="212"/>
      <c r="AT464" s="212"/>
      <c r="AU464" s="212"/>
      <c r="AV464" s="212"/>
      <c r="AW464" s="212"/>
      <c r="AX464" s="212"/>
      <c r="AY464" s="212"/>
      <c r="AZ464" s="212"/>
      <c r="BA464" s="212"/>
      <c r="BB464" s="212"/>
      <c r="BC464" s="212"/>
      <c r="BD464" s="212"/>
      <c r="BE464" s="212"/>
      <c r="BF464" s="212"/>
      <c r="BG464" s="212"/>
      <c r="BH464" s="212"/>
    </row>
    <row r="465" spans="1:60" outlineLevel="1" x14ac:dyDescent="0.2">
      <c r="A465" s="246"/>
      <c r="B465" s="226"/>
      <c r="C465" s="348"/>
      <c r="D465" s="349"/>
      <c r="E465" s="350"/>
      <c r="F465" s="351"/>
      <c r="G465" s="352"/>
      <c r="H465" s="234"/>
      <c r="I465" s="248"/>
      <c r="J465" s="212"/>
      <c r="K465" s="212"/>
      <c r="L465" s="212"/>
      <c r="M465" s="212"/>
      <c r="N465" s="212"/>
      <c r="O465" s="212"/>
      <c r="P465" s="212"/>
      <c r="Q465" s="212"/>
      <c r="R465" s="212"/>
      <c r="S465" s="212"/>
      <c r="T465" s="212"/>
      <c r="U465" s="212"/>
      <c r="V465" s="212"/>
      <c r="W465" s="212"/>
      <c r="X465" s="212"/>
      <c r="Y465" s="212"/>
      <c r="Z465" s="212"/>
      <c r="AA465" s="212"/>
      <c r="AB465" s="212"/>
      <c r="AC465" s="212"/>
      <c r="AD465" s="212"/>
      <c r="AE465" s="212"/>
      <c r="AF465" s="212"/>
      <c r="AG465" s="212"/>
      <c r="AH465" s="212"/>
      <c r="AI465" s="212"/>
      <c r="AJ465" s="212"/>
      <c r="AK465" s="212"/>
      <c r="AL465" s="212"/>
      <c r="AM465" s="212"/>
      <c r="AN465" s="212"/>
      <c r="AO465" s="212"/>
      <c r="AP465" s="212"/>
      <c r="AQ465" s="212"/>
      <c r="AR465" s="212"/>
      <c r="AS465" s="212"/>
      <c r="AT465" s="212"/>
      <c r="AU465" s="212"/>
      <c r="AV465" s="212"/>
      <c r="AW465" s="212"/>
      <c r="AX465" s="212"/>
      <c r="AY465" s="212"/>
      <c r="AZ465" s="212"/>
      <c r="BA465" s="212"/>
      <c r="BB465" s="212"/>
      <c r="BC465" s="212"/>
      <c r="BD465" s="212"/>
      <c r="BE465" s="212"/>
      <c r="BF465" s="212"/>
      <c r="BG465" s="212"/>
      <c r="BH465" s="212"/>
    </row>
    <row r="466" spans="1:60" outlineLevel="1" x14ac:dyDescent="0.2">
      <c r="A466" s="246"/>
      <c r="B466" s="362" t="s">
        <v>542</v>
      </c>
      <c r="C466" s="363"/>
      <c r="D466" s="364"/>
      <c r="E466" s="365"/>
      <c r="F466" s="366"/>
      <c r="G466" s="367"/>
      <c r="H466" s="234"/>
      <c r="I466" s="248"/>
      <c r="J466" s="212"/>
      <c r="K466" s="212"/>
      <c r="L466" s="212"/>
      <c r="M466" s="212"/>
      <c r="N466" s="212"/>
      <c r="O466" s="212"/>
      <c r="P466" s="212"/>
      <c r="Q466" s="212"/>
      <c r="R466" s="212"/>
      <c r="S466" s="212"/>
      <c r="T466" s="212"/>
      <c r="U466" s="212"/>
      <c r="V466" s="212"/>
      <c r="W466" s="212"/>
      <c r="X466" s="212"/>
      <c r="Y466" s="212"/>
      <c r="Z466" s="212"/>
      <c r="AA466" s="212"/>
      <c r="AB466" s="212"/>
      <c r="AC466" s="212">
        <v>0</v>
      </c>
      <c r="AD466" s="212"/>
      <c r="AE466" s="212"/>
      <c r="AF466" s="212"/>
      <c r="AG466" s="212"/>
      <c r="AH466" s="212"/>
      <c r="AI466" s="212"/>
      <c r="AJ466" s="212"/>
      <c r="AK466" s="212"/>
      <c r="AL466" s="212"/>
      <c r="AM466" s="212"/>
      <c r="AN466" s="212"/>
      <c r="AO466" s="212"/>
      <c r="AP466" s="212"/>
      <c r="AQ466" s="212"/>
      <c r="AR466" s="212"/>
      <c r="AS466" s="212"/>
      <c r="AT466" s="212"/>
      <c r="AU466" s="212"/>
      <c r="AV466" s="212"/>
      <c r="AW466" s="212"/>
      <c r="AX466" s="212"/>
      <c r="AY466" s="212"/>
      <c r="AZ466" s="212"/>
      <c r="BA466" s="212"/>
      <c r="BB466" s="212"/>
      <c r="BC466" s="212"/>
      <c r="BD466" s="212"/>
      <c r="BE466" s="212"/>
      <c r="BF466" s="212"/>
      <c r="BG466" s="212"/>
      <c r="BH466" s="212"/>
    </row>
    <row r="467" spans="1:60" outlineLevel="1" x14ac:dyDescent="0.2">
      <c r="A467" s="246"/>
      <c r="B467" s="362" t="s">
        <v>551</v>
      </c>
      <c r="C467" s="363"/>
      <c r="D467" s="364"/>
      <c r="E467" s="365"/>
      <c r="F467" s="366"/>
      <c r="G467" s="367"/>
      <c r="H467" s="234"/>
      <c r="I467" s="248"/>
      <c r="J467" s="212"/>
      <c r="K467" s="212"/>
      <c r="L467" s="212"/>
      <c r="M467" s="212"/>
      <c r="N467" s="212"/>
      <c r="O467" s="212"/>
      <c r="P467" s="212"/>
      <c r="Q467" s="212"/>
      <c r="R467" s="212"/>
      <c r="S467" s="212"/>
      <c r="T467" s="212"/>
      <c r="U467" s="212"/>
      <c r="V467" s="212"/>
      <c r="W467" s="212"/>
      <c r="X467" s="212"/>
      <c r="Y467" s="212"/>
      <c r="Z467" s="212"/>
      <c r="AA467" s="212"/>
      <c r="AB467" s="212"/>
      <c r="AC467" s="212">
        <v>1</v>
      </c>
      <c r="AD467" s="212"/>
      <c r="AE467" s="212"/>
      <c r="AF467" s="212"/>
      <c r="AG467" s="212"/>
      <c r="AH467" s="212"/>
      <c r="AI467" s="212"/>
      <c r="AJ467" s="212"/>
      <c r="AK467" s="212"/>
      <c r="AL467" s="212"/>
      <c r="AM467" s="212"/>
      <c r="AN467" s="212"/>
      <c r="AO467" s="212"/>
      <c r="AP467" s="212"/>
      <c r="AQ467" s="212"/>
      <c r="AR467" s="212"/>
      <c r="AS467" s="212"/>
      <c r="AT467" s="212"/>
      <c r="AU467" s="212"/>
      <c r="AV467" s="212"/>
      <c r="AW467" s="212"/>
      <c r="AX467" s="212"/>
      <c r="AY467" s="212"/>
      <c r="AZ467" s="212"/>
      <c r="BA467" s="212"/>
      <c r="BB467" s="212"/>
      <c r="BC467" s="212"/>
      <c r="BD467" s="212"/>
      <c r="BE467" s="212"/>
      <c r="BF467" s="212"/>
      <c r="BG467" s="212"/>
      <c r="BH467" s="212"/>
    </row>
    <row r="468" spans="1:60" outlineLevel="1" x14ac:dyDescent="0.2">
      <c r="A468" s="245">
        <v>56</v>
      </c>
      <c r="B468" s="225" t="s">
        <v>555</v>
      </c>
      <c r="C468" s="237" t="s">
        <v>556</v>
      </c>
      <c r="D468" s="228" t="s">
        <v>255</v>
      </c>
      <c r="E468" s="230">
        <v>6</v>
      </c>
      <c r="F468" s="232"/>
      <c r="G468" s="233">
        <f>ROUND(E468*F468,2)</f>
        <v>0</v>
      </c>
      <c r="H468" s="234" t="s">
        <v>546</v>
      </c>
      <c r="I468" s="248" t="s">
        <v>195</v>
      </c>
      <c r="J468" s="212"/>
      <c r="K468" s="212"/>
      <c r="L468" s="212"/>
      <c r="M468" s="212"/>
      <c r="N468" s="212"/>
      <c r="O468" s="212"/>
      <c r="P468" s="212"/>
      <c r="Q468" s="212"/>
      <c r="R468" s="212"/>
      <c r="S468" s="212"/>
      <c r="T468" s="212"/>
      <c r="U468" s="212"/>
      <c r="V468" s="212"/>
      <c r="W468" s="212"/>
      <c r="X468" s="212"/>
      <c r="Y468" s="212"/>
      <c r="Z468" s="212"/>
      <c r="AA468" s="212"/>
      <c r="AB468" s="212"/>
      <c r="AC468" s="212"/>
      <c r="AD468" s="212"/>
      <c r="AE468" s="212" t="s">
        <v>196</v>
      </c>
      <c r="AF468" s="212"/>
      <c r="AG468" s="212"/>
      <c r="AH468" s="212"/>
      <c r="AI468" s="212"/>
      <c r="AJ468" s="212"/>
      <c r="AK468" s="212"/>
      <c r="AL468" s="212"/>
      <c r="AM468" s="212">
        <v>21</v>
      </c>
      <c r="AN468" s="212"/>
      <c r="AO468" s="212"/>
      <c r="AP468" s="212"/>
      <c r="AQ468" s="212"/>
      <c r="AR468" s="212"/>
      <c r="AS468" s="212"/>
      <c r="AT468" s="212"/>
      <c r="AU468" s="212"/>
      <c r="AV468" s="212"/>
      <c r="AW468" s="212"/>
      <c r="AX468" s="212"/>
      <c r="AY468" s="212"/>
      <c r="AZ468" s="212"/>
      <c r="BA468" s="212"/>
      <c r="BB468" s="212"/>
      <c r="BC468" s="212"/>
      <c r="BD468" s="212"/>
      <c r="BE468" s="212"/>
      <c r="BF468" s="212"/>
      <c r="BG468" s="212"/>
      <c r="BH468" s="212"/>
    </row>
    <row r="469" spans="1:60" outlineLevel="1" x14ac:dyDescent="0.2">
      <c r="A469" s="246"/>
      <c r="B469" s="226"/>
      <c r="C469" s="269" t="s">
        <v>557</v>
      </c>
      <c r="D469" s="261"/>
      <c r="E469" s="265">
        <v>6</v>
      </c>
      <c r="F469" s="233"/>
      <c r="G469" s="233"/>
      <c r="H469" s="234"/>
      <c r="I469" s="248"/>
      <c r="J469" s="212"/>
      <c r="K469" s="212"/>
      <c r="L469" s="212"/>
      <c r="M469" s="212"/>
      <c r="N469" s="212"/>
      <c r="O469" s="212"/>
      <c r="P469" s="212"/>
      <c r="Q469" s="212"/>
      <c r="R469" s="212"/>
      <c r="S469" s="212"/>
      <c r="T469" s="212"/>
      <c r="U469" s="212"/>
      <c r="V469" s="212"/>
      <c r="W469" s="212"/>
      <c r="X469" s="212"/>
      <c r="Y469" s="212"/>
      <c r="Z469" s="212"/>
      <c r="AA469" s="212"/>
      <c r="AB469" s="212"/>
      <c r="AC469" s="212"/>
      <c r="AD469" s="212"/>
      <c r="AE469" s="212"/>
      <c r="AF469" s="212"/>
      <c r="AG469" s="212"/>
      <c r="AH469" s="212"/>
      <c r="AI469" s="212"/>
      <c r="AJ469" s="212"/>
      <c r="AK469" s="212"/>
      <c r="AL469" s="212"/>
      <c r="AM469" s="212"/>
      <c r="AN469" s="212"/>
      <c r="AO469" s="212"/>
      <c r="AP469" s="212"/>
      <c r="AQ469" s="212"/>
      <c r="AR469" s="212"/>
      <c r="AS469" s="212"/>
      <c r="AT469" s="212"/>
      <c r="AU469" s="212"/>
      <c r="AV469" s="212"/>
      <c r="AW469" s="212"/>
      <c r="AX469" s="212"/>
      <c r="AY469" s="212"/>
      <c r="AZ469" s="212"/>
      <c r="BA469" s="212"/>
      <c r="BB469" s="212"/>
      <c r="BC469" s="212"/>
      <c r="BD469" s="212"/>
      <c r="BE469" s="212"/>
      <c r="BF469" s="212"/>
      <c r="BG469" s="212"/>
      <c r="BH469" s="212"/>
    </row>
    <row r="470" spans="1:60" outlineLevel="1" x14ac:dyDescent="0.2">
      <c r="A470" s="246"/>
      <c r="B470" s="226"/>
      <c r="C470" s="348"/>
      <c r="D470" s="349"/>
      <c r="E470" s="350"/>
      <c r="F470" s="351"/>
      <c r="G470" s="352"/>
      <c r="H470" s="234"/>
      <c r="I470" s="248"/>
      <c r="J470" s="212"/>
      <c r="K470" s="212"/>
      <c r="L470" s="212"/>
      <c r="M470" s="212"/>
      <c r="N470" s="212"/>
      <c r="O470" s="212"/>
      <c r="P470" s="212"/>
      <c r="Q470" s="212"/>
      <c r="R470" s="212"/>
      <c r="S470" s="212"/>
      <c r="T470" s="212"/>
      <c r="U470" s="212"/>
      <c r="V470" s="212"/>
      <c r="W470" s="212"/>
      <c r="X470" s="212"/>
      <c r="Y470" s="212"/>
      <c r="Z470" s="212"/>
      <c r="AA470" s="212"/>
      <c r="AB470" s="212"/>
      <c r="AC470" s="212"/>
      <c r="AD470" s="212"/>
      <c r="AE470" s="212"/>
      <c r="AF470" s="212"/>
      <c r="AG470" s="212"/>
      <c r="AH470" s="212"/>
      <c r="AI470" s="212"/>
      <c r="AJ470" s="212"/>
      <c r="AK470" s="212"/>
      <c r="AL470" s="212"/>
      <c r="AM470" s="212"/>
      <c r="AN470" s="212"/>
      <c r="AO470" s="212"/>
      <c r="AP470" s="212"/>
      <c r="AQ470" s="212"/>
      <c r="AR470" s="212"/>
      <c r="AS470" s="212"/>
      <c r="AT470" s="212"/>
      <c r="AU470" s="212"/>
      <c r="AV470" s="212"/>
      <c r="AW470" s="212"/>
      <c r="AX470" s="212"/>
      <c r="AY470" s="212"/>
      <c r="AZ470" s="212"/>
      <c r="BA470" s="212"/>
      <c r="BB470" s="212"/>
      <c r="BC470" s="212"/>
      <c r="BD470" s="212"/>
      <c r="BE470" s="212"/>
      <c r="BF470" s="212"/>
      <c r="BG470" s="212"/>
      <c r="BH470" s="212"/>
    </row>
    <row r="471" spans="1:60" outlineLevel="1" x14ac:dyDescent="0.2">
      <c r="A471" s="246"/>
      <c r="B471" s="362" t="s">
        <v>558</v>
      </c>
      <c r="C471" s="363"/>
      <c r="D471" s="364"/>
      <c r="E471" s="365"/>
      <c r="F471" s="366"/>
      <c r="G471" s="367"/>
      <c r="H471" s="234"/>
      <c r="I471" s="248"/>
      <c r="J471" s="212"/>
      <c r="K471" s="212"/>
      <c r="L471" s="212"/>
      <c r="M471" s="212"/>
      <c r="N471" s="212"/>
      <c r="O471" s="212"/>
      <c r="P471" s="212"/>
      <c r="Q471" s="212"/>
      <c r="R471" s="212"/>
      <c r="S471" s="212"/>
      <c r="T471" s="212"/>
      <c r="U471" s="212"/>
      <c r="V471" s="212"/>
      <c r="W471" s="212"/>
      <c r="X471" s="212"/>
      <c r="Y471" s="212"/>
      <c r="Z471" s="212"/>
      <c r="AA471" s="212"/>
      <c r="AB471" s="212"/>
      <c r="AC471" s="212">
        <v>0</v>
      </c>
      <c r="AD471" s="212"/>
      <c r="AE471" s="212"/>
      <c r="AF471" s="212"/>
      <c r="AG471" s="212"/>
      <c r="AH471" s="212"/>
      <c r="AI471" s="212"/>
      <c r="AJ471" s="212"/>
      <c r="AK471" s="212"/>
      <c r="AL471" s="212"/>
      <c r="AM471" s="212"/>
      <c r="AN471" s="212"/>
      <c r="AO471" s="212"/>
      <c r="AP471" s="212"/>
      <c r="AQ471" s="212"/>
      <c r="AR471" s="212"/>
      <c r="AS471" s="212"/>
      <c r="AT471" s="212"/>
      <c r="AU471" s="212"/>
      <c r="AV471" s="212"/>
      <c r="AW471" s="212"/>
      <c r="AX471" s="212"/>
      <c r="AY471" s="212"/>
      <c r="AZ471" s="212"/>
      <c r="BA471" s="212"/>
      <c r="BB471" s="212"/>
      <c r="BC471" s="212"/>
      <c r="BD471" s="212"/>
      <c r="BE471" s="212"/>
      <c r="BF471" s="212"/>
      <c r="BG471" s="212"/>
      <c r="BH471" s="212"/>
    </row>
    <row r="472" spans="1:60" outlineLevel="1" x14ac:dyDescent="0.2">
      <c r="A472" s="246"/>
      <c r="B472" s="362" t="s">
        <v>559</v>
      </c>
      <c r="C472" s="363"/>
      <c r="D472" s="364"/>
      <c r="E472" s="365"/>
      <c r="F472" s="366"/>
      <c r="G472" s="367"/>
      <c r="H472" s="234"/>
      <c r="I472" s="248"/>
      <c r="J472" s="212"/>
      <c r="K472" s="212"/>
      <c r="L472" s="212"/>
      <c r="M472" s="212"/>
      <c r="N472" s="212"/>
      <c r="O472" s="212"/>
      <c r="P472" s="212"/>
      <c r="Q472" s="212"/>
      <c r="R472" s="212"/>
      <c r="S472" s="212"/>
      <c r="T472" s="212"/>
      <c r="U472" s="212"/>
      <c r="V472" s="212"/>
      <c r="W472" s="212"/>
      <c r="X472" s="212"/>
      <c r="Y472" s="212"/>
      <c r="Z472" s="212"/>
      <c r="AA472" s="212"/>
      <c r="AB472" s="212"/>
      <c r="AC472" s="212"/>
      <c r="AD472" s="212"/>
      <c r="AE472" s="212" t="s">
        <v>252</v>
      </c>
      <c r="AF472" s="212"/>
      <c r="AG472" s="212"/>
      <c r="AH472" s="212"/>
      <c r="AI472" s="212"/>
      <c r="AJ472" s="212"/>
      <c r="AK472" s="212"/>
      <c r="AL472" s="212"/>
      <c r="AM472" s="212"/>
      <c r="AN472" s="212"/>
      <c r="AO472" s="212"/>
      <c r="AP472" s="212"/>
      <c r="AQ472" s="212"/>
      <c r="AR472" s="212"/>
      <c r="AS472" s="212"/>
      <c r="AT472" s="212"/>
      <c r="AU472" s="212"/>
      <c r="AV472" s="212"/>
      <c r="AW472" s="212"/>
      <c r="AX472" s="212"/>
      <c r="AY472" s="212"/>
      <c r="AZ472" s="212"/>
      <c r="BA472" s="212"/>
      <c r="BB472" s="212"/>
      <c r="BC472" s="212"/>
      <c r="BD472" s="212"/>
      <c r="BE472" s="212"/>
      <c r="BF472" s="212"/>
      <c r="BG472" s="212"/>
      <c r="BH472" s="212"/>
    </row>
    <row r="473" spans="1:60" outlineLevel="1" x14ac:dyDescent="0.2">
      <c r="A473" s="246"/>
      <c r="B473" s="362" t="s">
        <v>560</v>
      </c>
      <c r="C473" s="363"/>
      <c r="D473" s="364"/>
      <c r="E473" s="365"/>
      <c r="F473" s="366"/>
      <c r="G473" s="367"/>
      <c r="H473" s="234"/>
      <c r="I473" s="248"/>
      <c r="J473" s="212"/>
      <c r="K473" s="212"/>
      <c r="L473" s="212"/>
      <c r="M473" s="212"/>
      <c r="N473" s="212"/>
      <c r="O473" s="212"/>
      <c r="P473" s="212"/>
      <c r="Q473" s="212"/>
      <c r="R473" s="212"/>
      <c r="S473" s="212"/>
      <c r="T473" s="212"/>
      <c r="U473" s="212"/>
      <c r="V473" s="212"/>
      <c r="W473" s="212"/>
      <c r="X473" s="212"/>
      <c r="Y473" s="212"/>
      <c r="Z473" s="212"/>
      <c r="AA473" s="212"/>
      <c r="AB473" s="212"/>
      <c r="AC473" s="212">
        <v>1</v>
      </c>
      <c r="AD473" s="212"/>
      <c r="AE473" s="212"/>
      <c r="AF473" s="212"/>
      <c r="AG473" s="212"/>
      <c r="AH473" s="212"/>
      <c r="AI473" s="212"/>
      <c r="AJ473" s="212"/>
      <c r="AK473" s="212"/>
      <c r="AL473" s="212"/>
      <c r="AM473" s="212"/>
      <c r="AN473" s="212"/>
      <c r="AO473" s="212"/>
      <c r="AP473" s="212"/>
      <c r="AQ473" s="212"/>
      <c r="AR473" s="212"/>
      <c r="AS473" s="212"/>
      <c r="AT473" s="212"/>
      <c r="AU473" s="212"/>
      <c r="AV473" s="212"/>
      <c r="AW473" s="212"/>
      <c r="AX473" s="212"/>
      <c r="AY473" s="212"/>
      <c r="AZ473" s="212"/>
      <c r="BA473" s="212"/>
      <c r="BB473" s="212"/>
      <c r="BC473" s="212"/>
      <c r="BD473" s="212"/>
      <c r="BE473" s="212"/>
      <c r="BF473" s="212"/>
      <c r="BG473" s="212"/>
      <c r="BH473" s="212"/>
    </row>
    <row r="474" spans="1:60" outlineLevel="1" x14ac:dyDescent="0.2">
      <c r="A474" s="245">
        <v>57</v>
      </c>
      <c r="B474" s="225" t="s">
        <v>561</v>
      </c>
      <c r="C474" s="237" t="s">
        <v>562</v>
      </c>
      <c r="D474" s="228" t="s">
        <v>352</v>
      </c>
      <c r="E474" s="230">
        <v>69.373500000000007</v>
      </c>
      <c r="F474" s="232"/>
      <c r="G474" s="233">
        <f>ROUND(E474*F474,2)</f>
        <v>0</v>
      </c>
      <c r="H474" s="234" t="s">
        <v>546</v>
      </c>
      <c r="I474" s="248" t="s">
        <v>195</v>
      </c>
      <c r="J474" s="212"/>
      <c r="K474" s="212"/>
      <c r="L474" s="212"/>
      <c r="M474" s="212"/>
      <c r="N474" s="212"/>
      <c r="O474" s="212"/>
      <c r="P474" s="212"/>
      <c r="Q474" s="212"/>
      <c r="R474" s="212"/>
      <c r="S474" s="212"/>
      <c r="T474" s="212"/>
      <c r="U474" s="212"/>
      <c r="V474" s="212"/>
      <c r="W474" s="212"/>
      <c r="X474" s="212"/>
      <c r="Y474" s="212"/>
      <c r="Z474" s="212"/>
      <c r="AA474" s="212"/>
      <c r="AB474" s="212"/>
      <c r="AC474" s="212"/>
      <c r="AD474" s="212"/>
      <c r="AE474" s="212" t="s">
        <v>196</v>
      </c>
      <c r="AF474" s="212"/>
      <c r="AG474" s="212"/>
      <c r="AH474" s="212"/>
      <c r="AI474" s="212"/>
      <c r="AJ474" s="212"/>
      <c r="AK474" s="212"/>
      <c r="AL474" s="212"/>
      <c r="AM474" s="212">
        <v>21</v>
      </c>
      <c r="AN474" s="212"/>
      <c r="AO474" s="212"/>
      <c r="AP474" s="212"/>
      <c r="AQ474" s="212"/>
      <c r="AR474" s="212"/>
      <c r="AS474" s="212"/>
      <c r="AT474" s="212"/>
      <c r="AU474" s="212"/>
      <c r="AV474" s="212"/>
      <c r="AW474" s="212"/>
      <c r="AX474" s="212"/>
      <c r="AY474" s="212"/>
      <c r="AZ474" s="212"/>
      <c r="BA474" s="212"/>
      <c r="BB474" s="212"/>
      <c r="BC474" s="212"/>
      <c r="BD474" s="212"/>
      <c r="BE474" s="212"/>
      <c r="BF474" s="212"/>
      <c r="BG474" s="212"/>
      <c r="BH474" s="212"/>
    </row>
    <row r="475" spans="1:60" outlineLevel="1" x14ac:dyDescent="0.2">
      <c r="A475" s="246"/>
      <c r="B475" s="226"/>
      <c r="C475" s="269" t="s">
        <v>563</v>
      </c>
      <c r="D475" s="261"/>
      <c r="E475" s="265">
        <v>69.373500000000007</v>
      </c>
      <c r="F475" s="233"/>
      <c r="G475" s="233"/>
      <c r="H475" s="234"/>
      <c r="I475" s="248"/>
      <c r="J475" s="212"/>
      <c r="K475" s="212"/>
      <c r="L475" s="212"/>
      <c r="M475" s="212"/>
      <c r="N475" s="212"/>
      <c r="O475" s="212"/>
      <c r="P475" s="212"/>
      <c r="Q475" s="212"/>
      <c r="R475" s="212"/>
      <c r="S475" s="212"/>
      <c r="T475" s="212"/>
      <c r="U475" s="212"/>
      <c r="V475" s="212"/>
      <c r="W475" s="212"/>
      <c r="X475" s="212"/>
      <c r="Y475" s="212"/>
      <c r="Z475" s="212"/>
      <c r="AA475" s="212"/>
      <c r="AB475" s="212"/>
      <c r="AC475" s="212"/>
      <c r="AD475" s="212"/>
      <c r="AE475" s="212"/>
      <c r="AF475" s="212"/>
      <c r="AG475" s="212"/>
      <c r="AH475" s="212"/>
      <c r="AI475" s="212"/>
      <c r="AJ475" s="212"/>
      <c r="AK475" s="212"/>
      <c r="AL475" s="212"/>
      <c r="AM475" s="212"/>
      <c r="AN475" s="212"/>
      <c r="AO475" s="212"/>
      <c r="AP475" s="212"/>
      <c r="AQ475" s="212"/>
      <c r="AR475" s="212"/>
      <c r="AS475" s="212"/>
      <c r="AT475" s="212"/>
      <c r="AU475" s="212"/>
      <c r="AV475" s="212"/>
      <c r="AW475" s="212"/>
      <c r="AX475" s="212"/>
      <c r="AY475" s="212"/>
      <c r="AZ475" s="212"/>
      <c r="BA475" s="212"/>
      <c r="BB475" s="212"/>
      <c r="BC475" s="212"/>
      <c r="BD475" s="212"/>
      <c r="BE475" s="212"/>
      <c r="BF475" s="212"/>
      <c r="BG475" s="212"/>
      <c r="BH475" s="212"/>
    </row>
    <row r="476" spans="1:60" outlineLevel="1" x14ac:dyDescent="0.2">
      <c r="A476" s="246"/>
      <c r="B476" s="226"/>
      <c r="C476" s="348"/>
      <c r="D476" s="349"/>
      <c r="E476" s="350"/>
      <c r="F476" s="351"/>
      <c r="G476" s="352"/>
      <c r="H476" s="234"/>
      <c r="I476" s="248"/>
      <c r="J476" s="212"/>
      <c r="K476" s="212"/>
      <c r="L476" s="212"/>
      <c r="M476" s="212"/>
      <c r="N476" s="212"/>
      <c r="O476" s="212"/>
      <c r="P476" s="212"/>
      <c r="Q476" s="212"/>
      <c r="R476" s="212"/>
      <c r="S476" s="212"/>
      <c r="T476" s="212"/>
      <c r="U476" s="212"/>
      <c r="V476" s="212"/>
      <c r="W476" s="212"/>
      <c r="X476" s="212"/>
      <c r="Y476" s="212"/>
      <c r="Z476" s="212"/>
      <c r="AA476" s="212"/>
      <c r="AB476" s="212"/>
      <c r="AC476" s="212"/>
      <c r="AD476" s="212"/>
      <c r="AE476" s="212"/>
      <c r="AF476" s="212"/>
      <c r="AG476" s="212"/>
      <c r="AH476" s="212"/>
      <c r="AI476" s="212"/>
      <c r="AJ476" s="212"/>
      <c r="AK476" s="212"/>
      <c r="AL476" s="212"/>
      <c r="AM476" s="212"/>
      <c r="AN476" s="212"/>
      <c r="AO476" s="212"/>
      <c r="AP476" s="212"/>
      <c r="AQ476" s="212"/>
      <c r="AR476" s="212"/>
      <c r="AS476" s="212"/>
      <c r="AT476" s="212"/>
      <c r="AU476" s="212"/>
      <c r="AV476" s="212"/>
      <c r="AW476" s="212"/>
      <c r="AX476" s="212"/>
      <c r="AY476" s="212"/>
      <c r="AZ476" s="212"/>
      <c r="BA476" s="212"/>
      <c r="BB476" s="212"/>
      <c r="BC476" s="212"/>
      <c r="BD476" s="212"/>
      <c r="BE476" s="212"/>
      <c r="BF476" s="212"/>
      <c r="BG476" s="212"/>
      <c r="BH476" s="212"/>
    </row>
    <row r="477" spans="1:60" outlineLevel="1" x14ac:dyDescent="0.2">
      <c r="A477" s="246"/>
      <c r="B477" s="362" t="s">
        <v>564</v>
      </c>
      <c r="C477" s="363"/>
      <c r="D477" s="364"/>
      <c r="E477" s="365"/>
      <c r="F477" s="366"/>
      <c r="G477" s="367"/>
      <c r="H477" s="234"/>
      <c r="I477" s="248"/>
      <c r="J477" s="212"/>
      <c r="K477" s="212"/>
      <c r="L477" s="212"/>
      <c r="M477" s="212"/>
      <c r="N477" s="212"/>
      <c r="O477" s="212"/>
      <c r="P477" s="212"/>
      <c r="Q477" s="212"/>
      <c r="R477" s="212"/>
      <c r="S477" s="212"/>
      <c r="T477" s="212"/>
      <c r="U477" s="212"/>
      <c r="V477" s="212"/>
      <c r="W477" s="212"/>
      <c r="X477" s="212"/>
      <c r="Y477" s="212"/>
      <c r="Z477" s="212"/>
      <c r="AA477" s="212"/>
      <c r="AB477" s="212"/>
      <c r="AC477" s="212">
        <v>0</v>
      </c>
      <c r="AD477" s="212"/>
      <c r="AE477" s="212"/>
      <c r="AF477" s="212"/>
      <c r="AG477" s="212"/>
      <c r="AH477" s="212"/>
      <c r="AI477" s="212"/>
      <c r="AJ477" s="212"/>
      <c r="AK477" s="212"/>
      <c r="AL477" s="212"/>
      <c r="AM477" s="212"/>
      <c r="AN477" s="212"/>
      <c r="AO477" s="212"/>
      <c r="AP477" s="212"/>
      <c r="AQ477" s="212"/>
      <c r="AR477" s="212"/>
      <c r="AS477" s="212"/>
      <c r="AT477" s="212"/>
      <c r="AU477" s="212"/>
      <c r="AV477" s="212"/>
      <c r="AW477" s="212"/>
      <c r="AX477" s="212"/>
      <c r="AY477" s="212"/>
      <c r="AZ477" s="212"/>
      <c r="BA477" s="212"/>
      <c r="BB477" s="212"/>
      <c r="BC477" s="212"/>
      <c r="BD477" s="212"/>
      <c r="BE477" s="212"/>
      <c r="BF477" s="212"/>
      <c r="BG477" s="212"/>
      <c r="BH477" s="212"/>
    </row>
    <row r="478" spans="1:60" outlineLevel="1" x14ac:dyDescent="0.2">
      <c r="A478" s="246"/>
      <c r="B478" s="362" t="s">
        <v>559</v>
      </c>
      <c r="C478" s="363"/>
      <c r="D478" s="364"/>
      <c r="E478" s="365"/>
      <c r="F478" s="366"/>
      <c r="G478" s="367"/>
      <c r="H478" s="234"/>
      <c r="I478" s="248"/>
      <c r="J478" s="212"/>
      <c r="K478" s="212"/>
      <c r="L478" s="212"/>
      <c r="M478" s="212"/>
      <c r="N478" s="212"/>
      <c r="O478" s="212"/>
      <c r="P478" s="212"/>
      <c r="Q478" s="212"/>
      <c r="R478" s="212"/>
      <c r="S478" s="212"/>
      <c r="T478" s="212"/>
      <c r="U478" s="212"/>
      <c r="V478" s="212"/>
      <c r="W478" s="212"/>
      <c r="X478" s="212"/>
      <c r="Y478" s="212"/>
      <c r="Z478" s="212"/>
      <c r="AA478" s="212"/>
      <c r="AB478" s="212"/>
      <c r="AC478" s="212"/>
      <c r="AD478" s="212"/>
      <c r="AE478" s="212" t="s">
        <v>252</v>
      </c>
      <c r="AF478" s="212"/>
      <c r="AG478" s="212"/>
      <c r="AH478" s="212"/>
      <c r="AI478" s="212"/>
      <c r="AJ478" s="212"/>
      <c r="AK478" s="212"/>
      <c r="AL478" s="212"/>
      <c r="AM478" s="212"/>
      <c r="AN478" s="212"/>
      <c r="AO478" s="212"/>
      <c r="AP478" s="212"/>
      <c r="AQ478" s="212"/>
      <c r="AR478" s="212"/>
      <c r="AS478" s="212"/>
      <c r="AT478" s="212"/>
      <c r="AU478" s="212"/>
      <c r="AV478" s="212"/>
      <c r="AW478" s="212"/>
      <c r="AX478" s="212"/>
      <c r="AY478" s="212"/>
      <c r="AZ478" s="212"/>
      <c r="BA478" s="212"/>
      <c r="BB478" s="212"/>
      <c r="BC478" s="212"/>
      <c r="BD478" s="212"/>
      <c r="BE478" s="212"/>
      <c r="BF478" s="212"/>
      <c r="BG478" s="212"/>
      <c r="BH478" s="212"/>
    </row>
    <row r="479" spans="1:60" outlineLevel="1" x14ac:dyDescent="0.2">
      <c r="A479" s="246"/>
      <c r="B479" s="362" t="s">
        <v>565</v>
      </c>
      <c r="C479" s="363"/>
      <c r="D479" s="364"/>
      <c r="E479" s="365"/>
      <c r="F479" s="366"/>
      <c r="G479" s="367"/>
      <c r="H479" s="234"/>
      <c r="I479" s="248"/>
      <c r="J479" s="212"/>
      <c r="K479" s="212"/>
      <c r="L479" s="212"/>
      <c r="M479" s="212"/>
      <c r="N479" s="212"/>
      <c r="O479" s="212"/>
      <c r="P479" s="212"/>
      <c r="Q479" s="212"/>
      <c r="R479" s="212"/>
      <c r="S479" s="212"/>
      <c r="T479" s="212"/>
      <c r="U479" s="212"/>
      <c r="V479" s="212"/>
      <c r="W479" s="212"/>
      <c r="X479" s="212"/>
      <c r="Y479" s="212"/>
      <c r="Z479" s="212"/>
      <c r="AA479" s="212"/>
      <c r="AB479" s="212"/>
      <c r="AC479" s="212">
        <v>1</v>
      </c>
      <c r="AD479" s="212"/>
      <c r="AE479" s="212"/>
      <c r="AF479" s="212"/>
      <c r="AG479" s="212"/>
      <c r="AH479" s="212"/>
      <c r="AI479" s="212"/>
      <c r="AJ479" s="212"/>
      <c r="AK479" s="212"/>
      <c r="AL479" s="212"/>
      <c r="AM479" s="212"/>
      <c r="AN479" s="212"/>
      <c r="AO479" s="212"/>
      <c r="AP479" s="212"/>
      <c r="AQ479" s="212"/>
      <c r="AR479" s="212"/>
      <c r="AS479" s="212"/>
      <c r="AT479" s="212"/>
      <c r="AU479" s="212"/>
      <c r="AV479" s="212"/>
      <c r="AW479" s="212"/>
      <c r="AX479" s="212"/>
      <c r="AY479" s="212"/>
      <c r="AZ479" s="212"/>
      <c r="BA479" s="212"/>
      <c r="BB479" s="212"/>
      <c r="BC479" s="212"/>
      <c r="BD479" s="212"/>
      <c r="BE479" s="212"/>
      <c r="BF479" s="212"/>
      <c r="BG479" s="212"/>
      <c r="BH479" s="212"/>
    </row>
    <row r="480" spans="1:60" outlineLevel="1" x14ac:dyDescent="0.2">
      <c r="A480" s="245">
        <v>58</v>
      </c>
      <c r="B480" s="225" t="s">
        <v>566</v>
      </c>
      <c r="C480" s="237" t="s">
        <v>567</v>
      </c>
      <c r="D480" s="228" t="s">
        <v>352</v>
      </c>
      <c r="E480" s="230">
        <v>93.5</v>
      </c>
      <c r="F480" s="232"/>
      <c r="G480" s="233">
        <f>ROUND(E480*F480,2)</f>
        <v>0</v>
      </c>
      <c r="H480" s="234" t="s">
        <v>546</v>
      </c>
      <c r="I480" s="248" t="s">
        <v>195</v>
      </c>
      <c r="J480" s="212"/>
      <c r="K480" s="212"/>
      <c r="L480" s="212"/>
      <c r="M480" s="212"/>
      <c r="N480" s="212"/>
      <c r="O480" s="212"/>
      <c r="P480" s="212"/>
      <c r="Q480" s="212"/>
      <c r="R480" s="212"/>
      <c r="S480" s="212"/>
      <c r="T480" s="212"/>
      <c r="U480" s="212"/>
      <c r="V480" s="212"/>
      <c r="W480" s="212"/>
      <c r="X480" s="212"/>
      <c r="Y480" s="212"/>
      <c r="Z480" s="212"/>
      <c r="AA480" s="212"/>
      <c r="AB480" s="212"/>
      <c r="AC480" s="212"/>
      <c r="AD480" s="212"/>
      <c r="AE480" s="212" t="s">
        <v>196</v>
      </c>
      <c r="AF480" s="212"/>
      <c r="AG480" s="212"/>
      <c r="AH480" s="212"/>
      <c r="AI480" s="212"/>
      <c r="AJ480" s="212"/>
      <c r="AK480" s="212"/>
      <c r="AL480" s="212"/>
      <c r="AM480" s="212">
        <v>21</v>
      </c>
      <c r="AN480" s="212"/>
      <c r="AO480" s="212"/>
      <c r="AP480" s="212"/>
      <c r="AQ480" s="212"/>
      <c r="AR480" s="212"/>
      <c r="AS480" s="212"/>
      <c r="AT480" s="212"/>
      <c r="AU480" s="212"/>
      <c r="AV480" s="212"/>
      <c r="AW480" s="212"/>
      <c r="AX480" s="212"/>
      <c r="AY480" s="212"/>
      <c r="AZ480" s="212"/>
      <c r="BA480" s="212"/>
      <c r="BB480" s="212"/>
      <c r="BC480" s="212"/>
      <c r="BD480" s="212"/>
      <c r="BE480" s="212"/>
      <c r="BF480" s="212"/>
      <c r="BG480" s="212"/>
      <c r="BH480" s="212"/>
    </row>
    <row r="481" spans="1:60" outlineLevel="1" x14ac:dyDescent="0.2">
      <c r="A481" s="246"/>
      <c r="B481" s="226"/>
      <c r="C481" s="269" t="s">
        <v>568</v>
      </c>
      <c r="D481" s="261"/>
      <c r="E481" s="265">
        <v>93.5</v>
      </c>
      <c r="F481" s="233"/>
      <c r="G481" s="233"/>
      <c r="H481" s="234"/>
      <c r="I481" s="248"/>
      <c r="J481" s="212"/>
      <c r="K481" s="212"/>
      <c r="L481" s="212"/>
      <c r="M481" s="212"/>
      <c r="N481" s="212"/>
      <c r="O481" s="212"/>
      <c r="P481" s="212"/>
      <c r="Q481" s="212"/>
      <c r="R481" s="212"/>
      <c r="S481" s="212"/>
      <c r="T481" s="212"/>
      <c r="U481" s="212"/>
      <c r="V481" s="212"/>
      <c r="W481" s="212"/>
      <c r="X481" s="212"/>
      <c r="Y481" s="212"/>
      <c r="Z481" s="212"/>
      <c r="AA481" s="212"/>
      <c r="AB481" s="212"/>
      <c r="AC481" s="212"/>
      <c r="AD481" s="212"/>
      <c r="AE481" s="212"/>
      <c r="AF481" s="212"/>
      <c r="AG481" s="212"/>
      <c r="AH481" s="212"/>
      <c r="AI481" s="212"/>
      <c r="AJ481" s="212"/>
      <c r="AK481" s="212"/>
      <c r="AL481" s="212"/>
      <c r="AM481" s="212"/>
      <c r="AN481" s="212"/>
      <c r="AO481" s="212"/>
      <c r="AP481" s="212"/>
      <c r="AQ481" s="212"/>
      <c r="AR481" s="212"/>
      <c r="AS481" s="212"/>
      <c r="AT481" s="212"/>
      <c r="AU481" s="212"/>
      <c r="AV481" s="212"/>
      <c r="AW481" s="212"/>
      <c r="AX481" s="212"/>
      <c r="AY481" s="212"/>
      <c r="AZ481" s="212"/>
      <c r="BA481" s="212"/>
      <c r="BB481" s="212"/>
      <c r="BC481" s="212"/>
      <c r="BD481" s="212"/>
      <c r="BE481" s="212"/>
      <c r="BF481" s="212"/>
      <c r="BG481" s="212"/>
      <c r="BH481" s="212"/>
    </row>
    <row r="482" spans="1:60" outlineLevel="1" x14ac:dyDescent="0.2">
      <c r="A482" s="246"/>
      <c r="B482" s="226"/>
      <c r="C482" s="348"/>
      <c r="D482" s="349"/>
      <c r="E482" s="350"/>
      <c r="F482" s="351"/>
      <c r="G482" s="352"/>
      <c r="H482" s="234"/>
      <c r="I482" s="248"/>
      <c r="J482" s="212"/>
      <c r="K482" s="212"/>
      <c r="L482" s="212"/>
      <c r="M482" s="212"/>
      <c r="N482" s="212"/>
      <c r="O482" s="212"/>
      <c r="P482" s="212"/>
      <c r="Q482" s="212"/>
      <c r="R482" s="212"/>
      <c r="S482" s="212"/>
      <c r="T482" s="212"/>
      <c r="U482" s="212"/>
      <c r="V482" s="212"/>
      <c r="W482" s="212"/>
      <c r="X482" s="212"/>
      <c r="Y482" s="212"/>
      <c r="Z482" s="212"/>
      <c r="AA482" s="212"/>
      <c r="AB482" s="212"/>
      <c r="AC482" s="212"/>
      <c r="AD482" s="212"/>
      <c r="AE482" s="212"/>
      <c r="AF482" s="212"/>
      <c r="AG482" s="212"/>
      <c r="AH482" s="212"/>
      <c r="AI482" s="212"/>
      <c r="AJ482" s="212"/>
      <c r="AK482" s="212"/>
      <c r="AL482" s="212"/>
      <c r="AM482" s="212"/>
      <c r="AN482" s="212"/>
      <c r="AO482" s="212"/>
      <c r="AP482" s="212"/>
      <c r="AQ482" s="212"/>
      <c r="AR482" s="212"/>
      <c r="AS482" s="212"/>
      <c r="AT482" s="212"/>
      <c r="AU482" s="212"/>
      <c r="AV482" s="212"/>
      <c r="AW482" s="212"/>
      <c r="AX482" s="212"/>
      <c r="AY482" s="212"/>
      <c r="AZ482" s="212"/>
      <c r="BA482" s="212"/>
      <c r="BB482" s="212"/>
      <c r="BC482" s="212"/>
      <c r="BD482" s="212"/>
      <c r="BE482" s="212"/>
      <c r="BF482" s="212"/>
      <c r="BG482" s="212"/>
      <c r="BH482" s="212"/>
    </row>
    <row r="483" spans="1:60" outlineLevel="1" x14ac:dyDescent="0.2">
      <c r="A483" s="246"/>
      <c r="B483" s="362" t="s">
        <v>569</v>
      </c>
      <c r="C483" s="363"/>
      <c r="D483" s="364"/>
      <c r="E483" s="365"/>
      <c r="F483" s="366"/>
      <c r="G483" s="367"/>
      <c r="H483" s="234"/>
      <c r="I483" s="248"/>
      <c r="J483" s="212"/>
      <c r="K483" s="212"/>
      <c r="L483" s="212"/>
      <c r="M483" s="212"/>
      <c r="N483" s="212"/>
      <c r="O483" s="212"/>
      <c r="P483" s="212"/>
      <c r="Q483" s="212"/>
      <c r="R483" s="212"/>
      <c r="S483" s="212"/>
      <c r="T483" s="212"/>
      <c r="U483" s="212"/>
      <c r="V483" s="212"/>
      <c r="W483" s="212"/>
      <c r="X483" s="212"/>
      <c r="Y483" s="212"/>
      <c r="Z483" s="212"/>
      <c r="AA483" s="212"/>
      <c r="AB483" s="212"/>
      <c r="AC483" s="212">
        <v>0</v>
      </c>
      <c r="AD483" s="212"/>
      <c r="AE483" s="212"/>
      <c r="AF483" s="212"/>
      <c r="AG483" s="212"/>
      <c r="AH483" s="212"/>
      <c r="AI483" s="212"/>
      <c r="AJ483" s="212"/>
      <c r="AK483" s="212"/>
      <c r="AL483" s="212"/>
      <c r="AM483" s="212"/>
      <c r="AN483" s="212"/>
      <c r="AO483" s="212"/>
      <c r="AP483" s="212"/>
      <c r="AQ483" s="212"/>
      <c r="AR483" s="212"/>
      <c r="AS483" s="212"/>
      <c r="AT483" s="212"/>
      <c r="AU483" s="212"/>
      <c r="AV483" s="212"/>
      <c r="AW483" s="212"/>
      <c r="AX483" s="212"/>
      <c r="AY483" s="212"/>
      <c r="AZ483" s="212"/>
      <c r="BA483" s="212"/>
      <c r="BB483" s="212"/>
      <c r="BC483" s="212"/>
      <c r="BD483" s="212"/>
      <c r="BE483" s="212"/>
      <c r="BF483" s="212"/>
      <c r="BG483" s="212"/>
      <c r="BH483" s="212"/>
    </row>
    <row r="484" spans="1:60" outlineLevel="1" x14ac:dyDescent="0.2">
      <c r="A484" s="246"/>
      <c r="B484" s="362" t="s">
        <v>570</v>
      </c>
      <c r="C484" s="363"/>
      <c r="D484" s="364"/>
      <c r="E484" s="365"/>
      <c r="F484" s="366"/>
      <c r="G484" s="367"/>
      <c r="H484" s="234"/>
      <c r="I484" s="248"/>
      <c r="J484" s="212"/>
      <c r="K484" s="212"/>
      <c r="L484" s="212"/>
      <c r="M484" s="212"/>
      <c r="N484" s="212"/>
      <c r="O484" s="212"/>
      <c r="P484" s="212"/>
      <c r="Q484" s="212"/>
      <c r="R484" s="212"/>
      <c r="S484" s="212"/>
      <c r="T484" s="212"/>
      <c r="U484" s="212"/>
      <c r="V484" s="212"/>
      <c r="W484" s="212"/>
      <c r="X484" s="212"/>
      <c r="Y484" s="212"/>
      <c r="Z484" s="212"/>
      <c r="AA484" s="212"/>
      <c r="AB484" s="212"/>
      <c r="AC484" s="212">
        <v>1</v>
      </c>
      <c r="AD484" s="212"/>
      <c r="AE484" s="212"/>
      <c r="AF484" s="212"/>
      <c r="AG484" s="212"/>
      <c r="AH484" s="212"/>
      <c r="AI484" s="212"/>
      <c r="AJ484" s="212"/>
      <c r="AK484" s="212"/>
      <c r="AL484" s="212"/>
      <c r="AM484" s="212"/>
      <c r="AN484" s="212"/>
      <c r="AO484" s="212"/>
      <c r="AP484" s="212"/>
      <c r="AQ484" s="212"/>
      <c r="AR484" s="212"/>
      <c r="AS484" s="212"/>
      <c r="AT484" s="212"/>
      <c r="AU484" s="212"/>
      <c r="AV484" s="212"/>
      <c r="AW484" s="212"/>
      <c r="AX484" s="212"/>
      <c r="AY484" s="212"/>
      <c r="AZ484" s="217" t="str">
        <f>B484</f>
        <v>764 01-252 výroba a montáž odpadní trouby z Pz plechu, kruhové včetně zděří, manžet, odboček, kolen, odskoků, výpustí vody a přechodových kusů</v>
      </c>
      <c r="BA484" s="212"/>
      <c r="BB484" s="212"/>
      <c r="BC484" s="212"/>
      <c r="BD484" s="212"/>
      <c r="BE484" s="212"/>
      <c r="BF484" s="212"/>
      <c r="BG484" s="212"/>
      <c r="BH484" s="212"/>
    </row>
    <row r="485" spans="1:60" outlineLevel="1" x14ac:dyDescent="0.2">
      <c r="A485" s="245">
        <v>59</v>
      </c>
      <c r="B485" s="225" t="s">
        <v>571</v>
      </c>
      <c r="C485" s="237" t="s">
        <v>572</v>
      </c>
      <c r="D485" s="228" t="s">
        <v>352</v>
      </c>
      <c r="E485" s="230">
        <v>10.6</v>
      </c>
      <c r="F485" s="232"/>
      <c r="G485" s="233">
        <f>ROUND(E485*F485,2)</f>
        <v>0</v>
      </c>
      <c r="H485" s="234" t="s">
        <v>546</v>
      </c>
      <c r="I485" s="248" t="s">
        <v>195</v>
      </c>
      <c r="J485" s="212"/>
      <c r="K485" s="212"/>
      <c r="L485" s="212"/>
      <c r="M485" s="212"/>
      <c r="N485" s="212"/>
      <c r="O485" s="212"/>
      <c r="P485" s="212"/>
      <c r="Q485" s="212"/>
      <c r="R485" s="212"/>
      <c r="S485" s="212"/>
      <c r="T485" s="212"/>
      <c r="U485" s="212"/>
      <c r="V485" s="212"/>
      <c r="W485" s="212"/>
      <c r="X485" s="212"/>
      <c r="Y485" s="212"/>
      <c r="Z485" s="212"/>
      <c r="AA485" s="212"/>
      <c r="AB485" s="212"/>
      <c r="AC485" s="212"/>
      <c r="AD485" s="212"/>
      <c r="AE485" s="212" t="s">
        <v>196</v>
      </c>
      <c r="AF485" s="212"/>
      <c r="AG485" s="212"/>
      <c r="AH485" s="212"/>
      <c r="AI485" s="212"/>
      <c r="AJ485" s="212"/>
      <c r="AK485" s="212"/>
      <c r="AL485" s="212"/>
      <c r="AM485" s="212">
        <v>21</v>
      </c>
      <c r="AN485" s="212"/>
      <c r="AO485" s="212"/>
      <c r="AP485" s="212"/>
      <c r="AQ485" s="212"/>
      <c r="AR485" s="212"/>
      <c r="AS485" s="212"/>
      <c r="AT485" s="212"/>
      <c r="AU485" s="212"/>
      <c r="AV485" s="212"/>
      <c r="AW485" s="212"/>
      <c r="AX485" s="212"/>
      <c r="AY485" s="212"/>
      <c r="AZ485" s="212"/>
      <c r="BA485" s="212"/>
      <c r="BB485" s="212"/>
      <c r="BC485" s="212"/>
      <c r="BD485" s="212"/>
      <c r="BE485" s="212"/>
      <c r="BF485" s="212"/>
      <c r="BG485" s="212"/>
      <c r="BH485" s="212"/>
    </row>
    <row r="486" spans="1:60" outlineLevel="1" x14ac:dyDescent="0.2">
      <c r="A486" s="246"/>
      <c r="B486" s="226"/>
      <c r="C486" s="269" t="s">
        <v>573</v>
      </c>
      <c r="D486" s="261"/>
      <c r="E486" s="265">
        <v>10.6</v>
      </c>
      <c r="F486" s="233"/>
      <c r="G486" s="233"/>
      <c r="H486" s="234"/>
      <c r="I486" s="248"/>
      <c r="J486" s="212"/>
      <c r="K486" s="212"/>
      <c r="L486" s="212"/>
      <c r="M486" s="212"/>
      <c r="N486" s="212"/>
      <c r="O486" s="212"/>
      <c r="P486" s="212"/>
      <c r="Q486" s="212"/>
      <c r="R486" s="212"/>
      <c r="S486" s="212"/>
      <c r="T486" s="212"/>
      <c r="U486" s="212"/>
      <c r="V486" s="212"/>
      <c r="W486" s="212"/>
      <c r="X486" s="212"/>
      <c r="Y486" s="212"/>
      <c r="Z486" s="212"/>
      <c r="AA486" s="212"/>
      <c r="AB486" s="212"/>
      <c r="AC486" s="212"/>
      <c r="AD486" s="212"/>
      <c r="AE486" s="212"/>
      <c r="AF486" s="212"/>
      <c r="AG486" s="212"/>
      <c r="AH486" s="212"/>
      <c r="AI486" s="212"/>
      <c r="AJ486" s="212"/>
      <c r="AK486" s="212"/>
      <c r="AL486" s="212"/>
      <c r="AM486" s="212"/>
      <c r="AN486" s="212"/>
      <c r="AO486" s="212"/>
      <c r="AP486" s="212"/>
      <c r="AQ486" s="212"/>
      <c r="AR486" s="212"/>
      <c r="AS486" s="212"/>
      <c r="AT486" s="212"/>
      <c r="AU486" s="212"/>
      <c r="AV486" s="212"/>
      <c r="AW486" s="212"/>
      <c r="AX486" s="212"/>
      <c r="AY486" s="212"/>
      <c r="AZ486" s="212"/>
      <c r="BA486" s="212"/>
      <c r="BB486" s="212"/>
      <c r="BC486" s="212"/>
      <c r="BD486" s="212"/>
      <c r="BE486" s="212"/>
      <c r="BF486" s="212"/>
      <c r="BG486" s="212"/>
      <c r="BH486" s="212"/>
    </row>
    <row r="487" spans="1:60" outlineLevel="1" x14ac:dyDescent="0.2">
      <c r="A487" s="246"/>
      <c r="B487" s="226"/>
      <c r="C487" s="348"/>
      <c r="D487" s="349"/>
      <c r="E487" s="350"/>
      <c r="F487" s="351"/>
      <c r="G487" s="352"/>
      <c r="H487" s="234"/>
      <c r="I487" s="248"/>
      <c r="J487" s="212"/>
      <c r="K487" s="212"/>
      <c r="L487" s="212"/>
      <c r="M487" s="212"/>
      <c r="N487" s="212"/>
      <c r="O487" s="212"/>
      <c r="P487" s="212"/>
      <c r="Q487" s="212"/>
      <c r="R487" s="212"/>
      <c r="S487" s="212"/>
      <c r="T487" s="212"/>
      <c r="U487" s="212"/>
      <c r="V487" s="212"/>
      <c r="W487" s="212"/>
      <c r="X487" s="212"/>
      <c r="Y487" s="212"/>
      <c r="Z487" s="212"/>
      <c r="AA487" s="212"/>
      <c r="AB487" s="212"/>
      <c r="AC487" s="212"/>
      <c r="AD487" s="212"/>
      <c r="AE487" s="212"/>
      <c r="AF487" s="212"/>
      <c r="AG487" s="212"/>
      <c r="AH487" s="212"/>
      <c r="AI487" s="212"/>
      <c r="AJ487" s="212"/>
      <c r="AK487" s="212"/>
      <c r="AL487" s="212"/>
      <c r="AM487" s="212"/>
      <c r="AN487" s="212"/>
      <c r="AO487" s="212"/>
      <c r="AP487" s="212"/>
      <c r="AQ487" s="212"/>
      <c r="AR487" s="212"/>
      <c r="AS487" s="212"/>
      <c r="AT487" s="212"/>
      <c r="AU487" s="212"/>
      <c r="AV487" s="212"/>
      <c r="AW487" s="212"/>
      <c r="AX487" s="212"/>
      <c r="AY487" s="212"/>
      <c r="AZ487" s="212"/>
      <c r="BA487" s="212"/>
      <c r="BB487" s="212"/>
      <c r="BC487" s="212"/>
      <c r="BD487" s="212"/>
      <c r="BE487" s="212"/>
      <c r="BF487" s="212"/>
      <c r="BG487" s="212"/>
      <c r="BH487" s="212"/>
    </row>
    <row r="488" spans="1:60" outlineLevel="1" x14ac:dyDescent="0.2">
      <c r="A488" s="246"/>
      <c r="B488" s="362" t="s">
        <v>569</v>
      </c>
      <c r="C488" s="363"/>
      <c r="D488" s="364"/>
      <c r="E488" s="365"/>
      <c r="F488" s="366"/>
      <c r="G488" s="367"/>
      <c r="H488" s="234"/>
      <c r="I488" s="248"/>
      <c r="J488" s="212"/>
      <c r="K488" s="212"/>
      <c r="L488" s="212"/>
      <c r="M488" s="212"/>
      <c r="N488" s="212"/>
      <c r="O488" s="212"/>
      <c r="P488" s="212"/>
      <c r="Q488" s="212"/>
      <c r="R488" s="212"/>
      <c r="S488" s="212"/>
      <c r="T488" s="212"/>
      <c r="U488" s="212"/>
      <c r="V488" s="212"/>
      <c r="W488" s="212"/>
      <c r="X488" s="212"/>
      <c r="Y488" s="212"/>
      <c r="Z488" s="212"/>
      <c r="AA488" s="212"/>
      <c r="AB488" s="212"/>
      <c r="AC488" s="212">
        <v>0</v>
      </c>
      <c r="AD488" s="212"/>
      <c r="AE488" s="212"/>
      <c r="AF488" s="212"/>
      <c r="AG488" s="212"/>
      <c r="AH488" s="212"/>
      <c r="AI488" s="212"/>
      <c r="AJ488" s="212"/>
      <c r="AK488" s="212"/>
      <c r="AL488" s="212"/>
      <c r="AM488" s="212"/>
      <c r="AN488" s="212"/>
      <c r="AO488" s="212"/>
      <c r="AP488" s="212"/>
      <c r="AQ488" s="212"/>
      <c r="AR488" s="212"/>
      <c r="AS488" s="212"/>
      <c r="AT488" s="212"/>
      <c r="AU488" s="212"/>
      <c r="AV488" s="212"/>
      <c r="AW488" s="212"/>
      <c r="AX488" s="212"/>
      <c r="AY488" s="212"/>
      <c r="AZ488" s="212"/>
      <c r="BA488" s="212"/>
      <c r="BB488" s="212"/>
      <c r="BC488" s="212"/>
      <c r="BD488" s="212"/>
      <c r="BE488" s="212"/>
      <c r="BF488" s="212"/>
      <c r="BG488" s="212"/>
      <c r="BH488" s="212"/>
    </row>
    <row r="489" spans="1:60" outlineLevel="1" x14ac:dyDescent="0.2">
      <c r="A489" s="246"/>
      <c r="B489" s="362" t="s">
        <v>570</v>
      </c>
      <c r="C489" s="363"/>
      <c r="D489" s="364"/>
      <c r="E489" s="365"/>
      <c r="F489" s="366"/>
      <c r="G489" s="367"/>
      <c r="H489" s="234"/>
      <c r="I489" s="248"/>
      <c r="J489" s="212"/>
      <c r="K489" s="212"/>
      <c r="L489" s="212"/>
      <c r="M489" s="212"/>
      <c r="N489" s="212"/>
      <c r="O489" s="212"/>
      <c r="P489" s="212"/>
      <c r="Q489" s="212"/>
      <c r="R489" s="212"/>
      <c r="S489" s="212"/>
      <c r="T489" s="212"/>
      <c r="U489" s="212"/>
      <c r="V489" s="212"/>
      <c r="W489" s="212"/>
      <c r="X489" s="212"/>
      <c r="Y489" s="212"/>
      <c r="Z489" s="212"/>
      <c r="AA489" s="212"/>
      <c r="AB489" s="212"/>
      <c r="AC489" s="212">
        <v>1</v>
      </c>
      <c r="AD489" s="212"/>
      <c r="AE489" s="212"/>
      <c r="AF489" s="212"/>
      <c r="AG489" s="212"/>
      <c r="AH489" s="212"/>
      <c r="AI489" s="212"/>
      <c r="AJ489" s="212"/>
      <c r="AK489" s="212"/>
      <c r="AL489" s="212"/>
      <c r="AM489" s="212"/>
      <c r="AN489" s="212"/>
      <c r="AO489" s="212"/>
      <c r="AP489" s="212"/>
      <c r="AQ489" s="212"/>
      <c r="AR489" s="212"/>
      <c r="AS489" s="212"/>
      <c r="AT489" s="212"/>
      <c r="AU489" s="212"/>
      <c r="AV489" s="212"/>
      <c r="AW489" s="212"/>
      <c r="AX489" s="212"/>
      <c r="AY489" s="212"/>
      <c r="AZ489" s="217" t="str">
        <f>B489</f>
        <v>764 01-252 výroba a montáž odpadní trouby z Pz plechu, kruhové včetně zděří, manžet, odboček, kolen, odskoků, výpustí vody a přechodových kusů</v>
      </c>
      <c r="BA489" s="212"/>
      <c r="BB489" s="212"/>
      <c r="BC489" s="212"/>
      <c r="BD489" s="212"/>
      <c r="BE489" s="212"/>
      <c r="BF489" s="212"/>
      <c r="BG489" s="212"/>
      <c r="BH489" s="212"/>
    </row>
    <row r="490" spans="1:60" outlineLevel="1" x14ac:dyDescent="0.2">
      <c r="A490" s="245">
        <v>60</v>
      </c>
      <c r="B490" s="225" t="s">
        <v>574</v>
      </c>
      <c r="C490" s="237" t="s">
        <v>575</v>
      </c>
      <c r="D490" s="228" t="s">
        <v>352</v>
      </c>
      <c r="E490" s="230">
        <v>55.4</v>
      </c>
      <c r="F490" s="232"/>
      <c r="G490" s="233">
        <f>ROUND(E490*F490,2)</f>
        <v>0</v>
      </c>
      <c r="H490" s="234" t="s">
        <v>546</v>
      </c>
      <c r="I490" s="248" t="s">
        <v>195</v>
      </c>
      <c r="J490" s="212"/>
      <c r="K490" s="212"/>
      <c r="L490" s="212"/>
      <c r="M490" s="212"/>
      <c r="N490" s="212"/>
      <c r="O490" s="212"/>
      <c r="P490" s="212"/>
      <c r="Q490" s="212"/>
      <c r="R490" s="212"/>
      <c r="S490" s="212"/>
      <c r="T490" s="212"/>
      <c r="U490" s="212"/>
      <c r="V490" s="212"/>
      <c r="W490" s="212"/>
      <c r="X490" s="212"/>
      <c r="Y490" s="212"/>
      <c r="Z490" s="212"/>
      <c r="AA490" s="212"/>
      <c r="AB490" s="212"/>
      <c r="AC490" s="212"/>
      <c r="AD490" s="212"/>
      <c r="AE490" s="212" t="s">
        <v>196</v>
      </c>
      <c r="AF490" s="212"/>
      <c r="AG490" s="212"/>
      <c r="AH490" s="212"/>
      <c r="AI490" s="212"/>
      <c r="AJ490" s="212"/>
      <c r="AK490" s="212"/>
      <c r="AL490" s="212"/>
      <c r="AM490" s="212">
        <v>21</v>
      </c>
      <c r="AN490" s="212"/>
      <c r="AO490" s="212"/>
      <c r="AP490" s="212"/>
      <c r="AQ490" s="212"/>
      <c r="AR490" s="212"/>
      <c r="AS490" s="212"/>
      <c r="AT490" s="212"/>
      <c r="AU490" s="212"/>
      <c r="AV490" s="212"/>
      <c r="AW490" s="212"/>
      <c r="AX490" s="212"/>
      <c r="AY490" s="212"/>
      <c r="AZ490" s="212"/>
      <c r="BA490" s="212"/>
      <c r="BB490" s="212"/>
      <c r="BC490" s="212"/>
      <c r="BD490" s="212"/>
      <c r="BE490" s="212"/>
      <c r="BF490" s="212"/>
      <c r="BG490" s="212"/>
      <c r="BH490" s="212"/>
    </row>
    <row r="491" spans="1:60" outlineLevel="1" x14ac:dyDescent="0.2">
      <c r="A491" s="246"/>
      <c r="B491" s="226"/>
      <c r="C491" s="269" t="s">
        <v>576</v>
      </c>
      <c r="D491" s="261"/>
      <c r="E491" s="265">
        <v>55.4</v>
      </c>
      <c r="F491" s="233"/>
      <c r="G491" s="233"/>
      <c r="H491" s="234"/>
      <c r="I491" s="248"/>
      <c r="J491" s="212"/>
      <c r="K491" s="212"/>
      <c r="L491" s="212"/>
      <c r="M491" s="212"/>
      <c r="N491" s="212"/>
      <c r="O491" s="212"/>
      <c r="P491" s="212"/>
      <c r="Q491" s="212"/>
      <c r="R491" s="212"/>
      <c r="S491" s="212"/>
      <c r="T491" s="212"/>
      <c r="U491" s="212"/>
      <c r="V491" s="212"/>
      <c r="W491" s="212"/>
      <c r="X491" s="212"/>
      <c r="Y491" s="212"/>
      <c r="Z491" s="212"/>
      <c r="AA491" s="212"/>
      <c r="AB491" s="212"/>
      <c r="AC491" s="212"/>
      <c r="AD491" s="212"/>
      <c r="AE491" s="212"/>
      <c r="AF491" s="212"/>
      <c r="AG491" s="212"/>
      <c r="AH491" s="212"/>
      <c r="AI491" s="212"/>
      <c r="AJ491" s="212"/>
      <c r="AK491" s="212"/>
      <c r="AL491" s="212"/>
      <c r="AM491" s="212"/>
      <c r="AN491" s="212"/>
      <c r="AO491" s="212"/>
      <c r="AP491" s="212"/>
      <c r="AQ491" s="212"/>
      <c r="AR491" s="212"/>
      <c r="AS491" s="212"/>
      <c r="AT491" s="212"/>
      <c r="AU491" s="212"/>
      <c r="AV491" s="212"/>
      <c r="AW491" s="212"/>
      <c r="AX491" s="212"/>
      <c r="AY491" s="212"/>
      <c r="AZ491" s="212"/>
      <c r="BA491" s="212"/>
      <c r="BB491" s="212"/>
      <c r="BC491" s="212"/>
      <c r="BD491" s="212"/>
      <c r="BE491" s="212"/>
      <c r="BF491" s="212"/>
      <c r="BG491" s="212"/>
      <c r="BH491" s="212"/>
    </row>
    <row r="492" spans="1:60" outlineLevel="1" x14ac:dyDescent="0.2">
      <c r="A492" s="246"/>
      <c r="B492" s="226"/>
      <c r="C492" s="348"/>
      <c r="D492" s="349"/>
      <c r="E492" s="350"/>
      <c r="F492" s="351"/>
      <c r="G492" s="352"/>
      <c r="H492" s="234"/>
      <c r="I492" s="248"/>
      <c r="J492" s="212"/>
      <c r="K492" s="212"/>
      <c r="L492" s="212"/>
      <c r="M492" s="212"/>
      <c r="N492" s="212"/>
      <c r="O492" s="212"/>
      <c r="P492" s="212"/>
      <c r="Q492" s="212"/>
      <c r="R492" s="212"/>
      <c r="S492" s="212"/>
      <c r="T492" s="212"/>
      <c r="U492" s="212"/>
      <c r="V492" s="212"/>
      <c r="W492" s="212"/>
      <c r="X492" s="212"/>
      <c r="Y492" s="212"/>
      <c r="Z492" s="212"/>
      <c r="AA492" s="212"/>
      <c r="AB492" s="212"/>
      <c r="AC492" s="212"/>
      <c r="AD492" s="212"/>
      <c r="AE492" s="212"/>
      <c r="AF492" s="212"/>
      <c r="AG492" s="212"/>
      <c r="AH492" s="212"/>
      <c r="AI492" s="212"/>
      <c r="AJ492" s="212"/>
      <c r="AK492" s="212"/>
      <c r="AL492" s="212"/>
      <c r="AM492" s="212"/>
      <c r="AN492" s="212"/>
      <c r="AO492" s="212"/>
      <c r="AP492" s="212"/>
      <c r="AQ492" s="212"/>
      <c r="AR492" s="212"/>
      <c r="AS492" s="212"/>
      <c r="AT492" s="212"/>
      <c r="AU492" s="212"/>
      <c r="AV492" s="212"/>
      <c r="AW492" s="212"/>
      <c r="AX492" s="212"/>
      <c r="AY492" s="212"/>
      <c r="AZ492" s="212"/>
      <c r="BA492" s="212"/>
      <c r="BB492" s="212"/>
      <c r="BC492" s="212"/>
      <c r="BD492" s="212"/>
      <c r="BE492" s="212"/>
      <c r="BF492" s="212"/>
      <c r="BG492" s="212"/>
      <c r="BH492" s="212"/>
    </row>
    <row r="493" spans="1:60" outlineLevel="1" x14ac:dyDescent="0.2">
      <c r="A493" s="246"/>
      <c r="B493" s="362" t="s">
        <v>577</v>
      </c>
      <c r="C493" s="363"/>
      <c r="D493" s="364"/>
      <c r="E493" s="365"/>
      <c r="F493" s="366"/>
      <c r="G493" s="367"/>
      <c r="H493" s="234"/>
      <c r="I493" s="248"/>
      <c r="J493" s="212"/>
      <c r="K493" s="212"/>
      <c r="L493" s="212"/>
      <c r="M493" s="212"/>
      <c r="N493" s="212"/>
      <c r="O493" s="212"/>
      <c r="P493" s="212"/>
      <c r="Q493" s="212"/>
      <c r="R493" s="212"/>
      <c r="S493" s="212"/>
      <c r="T493" s="212"/>
      <c r="U493" s="212"/>
      <c r="V493" s="212"/>
      <c r="W493" s="212"/>
      <c r="X493" s="212"/>
      <c r="Y493" s="212"/>
      <c r="Z493" s="212"/>
      <c r="AA493" s="212"/>
      <c r="AB493" s="212"/>
      <c r="AC493" s="212">
        <v>0</v>
      </c>
      <c r="AD493" s="212"/>
      <c r="AE493" s="212"/>
      <c r="AF493" s="212"/>
      <c r="AG493" s="212"/>
      <c r="AH493" s="212"/>
      <c r="AI493" s="212"/>
      <c r="AJ493" s="212"/>
      <c r="AK493" s="212"/>
      <c r="AL493" s="212"/>
      <c r="AM493" s="212"/>
      <c r="AN493" s="212"/>
      <c r="AO493" s="212"/>
      <c r="AP493" s="212"/>
      <c r="AQ493" s="212"/>
      <c r="AR493" s="212"/>
      <c r="AS493" s="212"/>
      <c r="AT493" s="212"/>
      <c r="AU493" s="212"/>
      <c r="AV493" s="212"/>
      <c r="AW493" s="212"/>
      <c r="AX493" s="212"/>
      <c r="AY493" s="212"/>
      <c r="AZ493" s="212"/>
      <c r="BA493" s="212"/>
      <c r="BB493" s="212"/>
      <c r="BC493" s="212"/>
      <c r="BD493" s="212"/>
      <c r="BE493" s="212"/>
      <c r="BF493" s="212"/>
      <c r="BG493" s="212"/>
      <c r="BH493" s="212"/>
    </row>
    <row r="494" spans="1:60" outlineLevel="1" x14ac:dyDescent="0.2">
      <c r="A494" s="245">
        <v>61</v>
      </c>
      <c r="B494" s="225" t="s">
        <v>578</v>
      </c>
      <c r="C494" s="237" t="s">
        <v>579</v>
      </c>
      <c r="D494" s="228" t="s">
        <v>255</v>
      </c>
      <c r="E494" s="230">
        <v>109</v>
      </c>
      <c r="F494" s="232"/>
      <c r="G494" s="233">
        <f>ROUND(E494*F494,2)</f>
        <v>0</v>
      </c>
      <c r="H494" s="234" t="s">
        <v>546</v>
      </c>
      <c r="I494" s="248" t="s">
        <v>195</v>
      </c>
      <c r="J494" s="212"/>
      <c r="K494" s="212"/>
      <c r="L494" s="212"/>
      <c r="M494" s="212"/>
      <c r="N494" s="212"/>
      <c r="O494" s="212"/>
      <c r="P494" s="212"/>
      <c r="Q494" s="212"/>
      <c r="R494" s="212"/>
      <c r="S494" s="212"/>
      <c r="T494" s="212"/>
      <c r="U494" s="212"/>
      <c r="V494" s="212"/>
      <c r="W494" s="212"/>
      <c r="X494" s="212"/>
      <c r="Y494" s="212"/>
      <c r="Z494" s="212"/>
      <c r="AA494" s="212"/>
      <c r="AB494" s="212"/>
      <c r="AC494" s="212"/>
      <c r="AD494" s="212"/>
      <c r="AE494" s="212" t="s">
        <v>196</v>
      </c>
      <c r="AF494" s="212"/>
      <c r="AG494" s="212"/>
      <c r="AH494" s="212"/>
      <c r="AI494" s="212"/>
      <c r="AJ494" s="212"/>
      <c r="AK494" s="212"/>
      <c r="AL494" s="212"/>
      <c r="AM494" s="212">
        <v>21</v>
      </c>
      <c r="AN494" s="212"/>
      <c r="AO494" s="212"/>
      <c r="AP494" s="212"/>
      <c r="AQ494" s="212"/>
      <c r="AR494" s="212"/>
      <c r="AS494" s="212"/>
      <c r="AT494" s="212"/>
      <c r="AU494" s="212"/>
      <c r="AV494" s="212"/>
      <c r="AW494" s="212"/>
      <c r="AX494" s="212"/>
      <c r="AY494" s="212"/>
      <c r="AZ494" s="212"/>
      <c r="BA494" s="212"/>
      <c r="BB494" s="212"/>
      <c r="BC494" s="212"/>
      <c r="BD494" s="212"/>
      <c r="BE494" s="212"/>
      <c r="BF494" s="212"/>
      <c r="BG494" s="212"/>
      <c r="BH494" s="212"/>
    </row>
    <row r="495" spans="1:60" outlineLevel="1" x14ac:dyDescent="0.2">
      <c r="A495" s="246"/>
      <c r="B495" s="226"/>
      <c r="C495" s="269" t="s">
        <v>580</v>
      </c>
      <c r="D495" s="261"/>
      <c r="E495" s="265">
        <v>109</v>
      </c>
      <c r="F495" s="233"/>
      <c r="G495" s="233"/>
      <c r="H495" s="234"/>
      <c r="I495" s="248"/>
      <c r="J495" s="212"/>
      <c r="K495" s="212"/>
      <c r="L495" s="212"/>
      <c r="M495" s="212"/>
      <c r="N495" s="212"/>
      <c r="O495" s="212"/>
      <c r="P495" s="212"/>
      <c r="Q495" s="212"/>
      <c r="R495" s="212"/>
      <c r="S495" s="212"/>
      <c r="T495" s="212"/>
      <c r="U495" s="212"/>
      <c r="V495" s="212"/>
      <c r="W495" s="212"/>
      <c r="X495" s="212"/>
      <c r="Y495" s="212"/>
      <c r="Z495" s="212"/>
      <c r="AA495" s="212"/>
      <c r="AB495" s="212"/>
      <c r="AC495" s="212"/>
      <c r="AD495" s="212"/>
      <c r="AE495" s="212"/>
      <c r="AF495" s="212"/>
      <c r="AG495" s="212"/>
      <c r="AH495" s="212"/>
      <c r="AI495" s="212"/>
      <c r="AJ495" s="212"/>
      <c r="AK495" s="212"/>
      <c r="AL495" s="212"/>
      <c r="AM495" s="212"/>
      <c r="AN495" s="212"/>
      <c r="AO495" s="212"/>
      <c r="AP495" s="212"/>
      <c r="AQ495" s="212"/>
      <c r="AR495" s="212"/>
      <c r="AS495" s="212"/>
      <c r="AT495" s="212"/>
      <c r="AU495" s="212"/>
      <c r="AV495" s="212"/>
      <c r="AW495" s="212"/>
      <c r="AX495" s="212"/>
      <c r="AY495" s="212"/>
      <c r="AZ495" s="212"/>
      <c r="BA495" s="212"/>
      <c r="BB495" s="212"/>
      <c r="BC495" s="212"/>
      <c r="BD495" s="212"/>
      <c r="BE495" s="212"/>
      <c r="BF495" s="212"/>
      <c r="BG495" s="212"/>
      <c r="BH495" s="212"/>
    </row>
    <row r="496" spans="1:60" outlineLevel="1" x14ac:dyDescent="0.2">
      <c r="A496" s="246"/>
      <c r="B496" s="226"/>
      <c r="C496" s="348"/>
      <c r="D496" s="349"/>
      <c r="E496" s="350"/>
      <c r="F496" s="351"/>
      <c r="G496" s="352"/>
      <c r="H496" s="234"/>
      <c r="I496" s="248"/>
      <c r="J496" s="212"/>
      <c r="K496" s="212"/>
      <c r="L496" s="212"/>
      <c r="M496" s="212"/>
      <c r="N496" s="212"/>
      <c r="O496" s="212"/>
      <c r="P496" s="212"/>
      <c r="Q496" s="212"/>
      <c r="R496" s="212"/>
      <c r="S496" s="212"/>
      <c r="T496" s="212"/>
      <c r="U496" s="212"/>
      <c r="V496" s="212"/>
      <c r="W496" s="212"/>
      <c r="X496" s="212"/>
      <c r="Y496" s="212"/>
      <c r="Z496" s="212"/>
      <c r="AA496" s="212"/>
      <c r="AB496" s="212"/>
      <c r="AC496" s="212"/>
      <c r="AD496" s="212"/>
      <c r="AE496" s="212"/>
      <c r="AF496" s="212"/>
      <c r="AG496" s="212"/>
      <c r="AH496" s="212"/>
      <c r="AI496" s="212"/>
      <c r="AJ496" s="212"/>
      <c r="AK496" s="212"/>
      <c r="AL496" s="212"/>
      <c r="AM496" s="212"/>
      <c r="AN496" s="212"/>
      <c r="AO496" s="212"/>
      <c r="AP496" s="212"/>
      <c r="AQ496" s="212"/>
      <c r="AR496" s="212"/>
      <c r="AS496" s="212"/>
      <c r="AT496" s="212"/>
      <c r="AU496" s="212"/>
      <c r="AV496" s="212"/>
      <c r="AW496" s="212"/>
      <c r="AX496" s="212"/>
      <c r="AY496" s="212"/>
      <c r="AZ496" s="212"/>
      <c r="BA496" s="212"/>
      <c r="BB496" s="212"/>
      <c r="BC496" s="212"/>
      <c r="BD496" s="212"/>
      <c r="BE496" s="212"/>
      <c r="BF496" s="212"/>
      <c r="BG496" s="212"/>
      <c r="BH496" s="212"/>
    </row>
    <row r="497" spans="1:60" outlineLevel="1" x14ac:dyDescent="0.2">
      <c r="A497" s="245">
        <v>62</v>
      </c>
      <c r="B497" s="225" t="s">
        <v>581</v>
      </c>
      <c r="C497" s="237" t="s">
        <v>582</v>
      </c>
      <c r="D497" s="228" t="s">
        <v>352</v>
      </c>
      <c r="E497" s="230">
        <v>10.199999999999999</v>
      </c>
      <c r="F497" s="232"/>
      <c r="G497" s="233">
        <f>ROUND(E497*F497,2)</f>
        <v>0</v>
      </c>
      <c r="H497" s="234" t="s">
        <v>546</v>
      </c>
      <c r="I497" s="248" t="s">
        <v>195</v>
      </c>
      <c r="J497" s="212"/>
      <c r="K497" s="212"/>
      <c r="L497" s="212"/>
      <c r="M497" s="212"/>
      <c r="N497" s="212"/>
      <c r="O497" s="212"/>
      <c r="P497" s="212"/>
      <c r="Q497" s="212"/>
      <c r="R497" s="212"/>
      <c r="S497" s="212"/>
      <c r="T497" s="212"/>
      <c r="U497" s="212"/>
      <c r="V497" s="212"/>
      <c r="W497" s="212"/>
      <c r="X497" s="212"/>
      <c r="Y497" s="212"/>
      <c r="Z497" s="212"/>
      <c r="AA497" s="212"/>
      <c r="AB497" s="212"/>
      <c r="AC497" s="212"/>
      <c r="AD497" s="212"/>
      <c r="AE497" s="212" t="s">
        <v>196</v>
      </c>
      <c r="AF497" s="212"/>
      <c r="AG497" s="212"/>
      <c r="AH497" s="212"/>
      <c r="AI497" s="212"/>
      <c r="AJ497" s="212"/>
      <c r="AK497" s="212"/>
      <c r="AL497" s="212"/>
      <c r="AM497" s="212">
        <v>21</v>
      </c>
      <c r="AN497" s="212"/>
      <c r="AO497" s="212"/>
      <c r="AP497" s="212"/>
      <c r="AQ497" s="212"/>
      <c r="AR497" s="212"/>
      <c r="AS497" s="212"/>
      <c r="AT497" s="212"/>
      <c r="AU497" s="212"/>
      <c r="AV497" s="212"/>
      <c r="AW497" s="212"/>
      <c r="AX497" s="212"/>
      <c r="AY497" s="212"/>
      <c r="AZ497" s="212"/>
      <c r="BA497" s="212"/>
      <c r="BB497" s="212"/>
      <c r="BC497" s="212"/>
      <c r="BD497" s="212"/>
      <c r="BE497" s="212"/>
      <c r="BF497" s="212"/>
      <c r="BG497" s="212"/>
      <c r="BH497" s="212"/>
    </row>
    <row r="498" spans="1:60" outlineLevel="1" x14ac:dyDescent="0.2">
      <c r="A498" s="246"/>
      <c r="B498" s="226"/>
      <c r="C498" s="269" t="s">
        <v>583</v>
      </c>
      <c r="D498" s="261"/>
      <c r="E498" s="265">
        <v>10.199999999999999</v>
      </c>
      <c r="F498" s="233"/>
      <c r="G498" s="233"/>
      <c r="H498" s="234"/>
      <c r="I498" s="248"/>
      <c r="J498" s="212"/>
      <c r="K498" s="212"/>
      <c r="L498" s="212"/>
      <c r="M498" s="212"/>
      <c r="N498" s="212"/>
      <c r="O498" s="212"/>
      <c r="P498" s="212"/>
      <c r="Q498" s="212"/>
      <c r="R498" s="212"/>
      <c r="S498" s="212"/>
      <c r="T498" s="212"/>
      <c r="U498" s="212"/>
      <c r="V498" s="212"/>
      <c r="W498" s="212"/>
      <c r="X498" s="212"/>
      <c r="Y498" s="212"/>
      <c r="Z498" s="212"/>
      <c r="AA498" s="212"/>
      <c r="AB498" s="212"/>
      <c r="AC498" s="212"/>
      <c r="AD498" s="212"/>
      <c r="AE498" s="212"/>
      <c r="AF498" s="212"/>
      <c r="AG498" s="212"/>
      <c r="AH498" s="212"/>
      <c r="AI498" s="212"/>
      <c r="AJ498" s="212"/>
      <c r="AK498" s="212"/>
      <c r="AL498" s="212"/>
      <c r="AM498" s="212"/>
      <c r="AN498" s="212"/>
      <c r="AO498" s="212"/>
      <c r="AP498" s="212"/>
      <c r="AQ498" s="212"/>
      <c r="AR498" s="212"/>
      <c r="AS498" s="212"/>
      <c r="AT498" s="212"/>
      <c r="AU498" s="212"/>
      <c r="AV498" s="212"/>
      <c r="AW498" s="212"/>
      <c r="AX498" s="212"/>
      <c r="AY498" s="212"/>
      <c r="AZ498" s="212"/>
      <c r="BA498" s="212"/>
      <c r="BB498" s="212"/>
      <c r="BC498" s="212"/>
      <c r="BD498" s="212"/>
      <c r="BE498" s="212"/>
      <c r="BF498" s="212"/>
      <c r="BG498" s="212"/>
      <c r="BH498" s="212"/>
    </row>
    <row r="499" spans="1:60" outlineLevel="1" x14ac:dyDescent="0.2">
      <c r="A499" s="246"/>
      <c r="B499" s="226"/>
      <c r="C499" s="348"/>
      <c r="D499" s="349"/>
      <c r="E499" s="350"/>
      <c r="F499" s="351"/>
      <c r="G499" s="352"/>
      <c r="H499" s="234"/>
      <c r="I499" s="248"/>
      <c r="J499" s="212"/>
      <c r="K499" s="212"/>
      <c r="L499" s="212"/>
      <c r="M499" s="212"/>
      <c r="N499" s="212"/>
      <c r="O499" s="212"/>
      <c r="P499" s="212"/>
      <c r="Q499" s="212"/>
      <c r="R499" s="212"/>
      <c r="S499" s="212"/>
      <c r="T499" s="212"/>
      <c r="U499" s="212"/>
      <c r="V499" s="212"/>
      <c r="W499" s="212"/>
      <c r="X499" s="212"/>
      <c r="Y499" s="212"/>
      <c r="Z499" s="212"/>
      <c r="AA499" s="212"/>
      <c r="AB499" s="212"/>
      <c r="AC499" s="212"/>
      <c r="AD499" s="212"/>
      <c r="AE499" s="212"/>
      <c r="AF499" s="212"/>
      <c r="AG499" s="212"/>
      <c r="AH499" s="212"/>
      <c r="AI499" s="212"/>
      <c r="AJ499" s="212"/>
      <c r="AK499" s="212"/>
      <c r="AL499" s="212"/>
      <c r="AM499" s="212"/>
      <c r="AN499" s="212"/>
      <c r="AO499" s="212"/>
      <c r="AP499" s="212"/>
      <c r="AQ499" s="212"/>
      <c r="AR499" s="212"/>
      <c r="AS499" s="212"/>
      <c r="AT499" s="212"/>
      <c r="AU499" s="212"/>
      <c r="AV499" s="212"/>
      <c r="AW499" s="212"/>
      <c r="AX499" s="212"/>
      <c r="AY499" s="212"/>
      <c r="AZ499" s="212"/>
      <c r="BA499" s="212"/>
      <c r="BB499" s="212"/>
      <c r="BC499" s="212"/>
      <c r="BD499" s="212"/>
      <c r="BE499" s="212"/>
      <c r="BF499" s="212"/>
      <c r="BG499" s="212"/>
      <c r="BH499" s="212"/>
    </row>
    <row r="500" spans="1:60" outlineLevel="1" x14ac:dyDescent="0.2">
      <c r="A500" s="245">
        <v>63</v>
      </c>
      <c r="B500" s="225" t="s">
        <v>584</v>
      </c>
      <c r="C500" s="237" t="s">
        <v>585</v>
      </c>
      <c r="D500" s="228" t="s">
        <v>352</v>
      </c>
      <c r="E500" s="230">
        <v>93.5</v>
      </c>
      <c r="F500" s="232"/>
      <c r="G500" s="233">
        <f>ROUND(E500*F500,2)</f>
        <v>0</v>
      </c>
      <c r="H500" s="234" t="s">
        <v>546</v>
      </c>
      <c r="I500" s="248" t="s">
        <v>195</v>
      </c>
      <c r="J500" s="212"/>
      <c r="K500" s="212"/>
      <c r="L500" s="212"/>
      <c r="M500" s="212"/>
      <c r="N500" s="212"/>
      <c r="O500" s="212"/>
      <c r="P500" s="212"/>
      <c r="Q500" s="212"/>
      <c r="R500" s="212"/>
      <c r="S500" s="212"/>
      <c r="T500" s="212"/>
      <c r="U500" s="212"/>
      <c r="V500" s="212"/>
      <c r="W500" s="212"/>
      <c r="X500" s="212"/>
      <c r="Y500" s="212"/>
      <c r="Z500" s="212"/>
      <c r="AA500" s="212"/>
      <c r="AB500" s="212"/>
      <c r="AC500" s="212"/>
      <c r="AD500" s="212"/>
      <c r="AE500" s="212" t="s">
        <v>196</v>
      </c>
      <c r="AF500" s="212"/>
      <c r="AG500" s="212"/>
      <c r="AH500" s="212"/>
      <c r="AI500" s="212"/>
      <c r="AJ500" s="212"/>
      <c r="AK500" s="212"/>
      <c r="AL500" s="212"/>
      <c r="AM500" s="212">
        <v>21</v>
      </c>
      <c r="AN500" s="212"/>
      <c r="AO500" s="212"/>
      <c r="AP500" s="212"/>
      <c r="AQ500" s="212"/>
      <c r="AR500" s="212"/>
      <c r="AS500" s="212"/>
      <c r="AT500" s="212"/>
      <c r="AU500" s="212"/>
      <c r="AV500" s="212"/>
      <c r="AW500" s="212"/>
      <c r="AX500" s="212"/>
      <c r="AY500" s="212"/>
      <c r="AZ500" s="212"/>
      <c r="BA500" s="212"/>
      <c r="BB500" s="212"/>
      <c r="BC500" s="212"/>
      <c r="BD500" s="212"/>
      <c r="BE500" s="212"/>
      <c r="BF500" s="212"/>
      <c r="BG500" s="212"/>
      <c r="BH500" s="212"/>
    </row>
    <row r="501" spans="1:60" outlineLevel="1" x14ac:dyDescent="0.2">
      <c r="A501" s="246"/>
      <c r="B501" s="226"/>
      <c r="C501" s="269" t="s">
        <v>586</v>
      </c>
      <c r="D501" s="261"/>
      <c r="E501" s="265">
        <v>93.5</v>
      </c>
      <c r="F501" s="233"/>
      <c r="G501" s="233"/>
      <c r="H501" s="234"/>
      <c r="I501" s="248"/>
      <c r="J501" s="212"/>
      <c r="K501" s="212"/>
      <c r="L501" s="212"/>
      <c r="M501" s="212"/>
      <c r="N501" s="212"/>
      <c r="O501" s="212"/>
      <c r="P501" s="212"/>
      <c r="Q501" s="212"/>
      <c r="R501" s="212"/>
      <c r="S501" s="212"/>
      <c r="T501" s="212"/>
      <c r="U501" s="212"/>
      <c r="V501" s="212"/>
      <c r="W501" s="212"/>
      <c r="X501" s="212"/>
      <c r="Y501" s="212"/>
      <c r="Z501" s="212"/>
      <c r="AA501" s="212"/>
      <c r="AB501" s="212"/>
      <c r="AC501" s="212"/>
      <c r="AD501" s="212"/>
      <c r="AE501" s="212"/>
      <c r="AF501" s="212"/>
      <c r="AG501" s="212"/>
      <c r="AH501" s="212"/>
      <c r="AI501" s="212"/>
      <c r="AJ501" s="212"/>
      <c r="AK501" s="212"/>
      <c r="AL501" s="212"/>
      <c r="AM501" s="212"/>
      <c r="AN501" s="212"/>
      <c r="AO501" s="212"/>
      <c r="AP501" s="212"/>
      <c r="AQ501" s="212"/>
      <c r="AR501" s="212"/>
      <c r="AS501" s="212"/>
      <c r="AT501" s="212"/>
      <c r="AU501" s="212"/>
      <c r="AV501" s="212"/>
      <c r="AW501" s="212"/>
      <c r="AX501" s="212"/>
      <c r="AY501" s="212"/>
      <c r="AZ501" s="212"/>
      <c r="BA501" s="212"/>
      <c r="BB501" s="212"/>
      <c r="BC501" s="212"/>
      <c r="BD501" s="212"/>
      <c r="BE501" s="212"/>
      <c r="BF501" s="212"/>
      <c r="BG501" s="212"/>
      <c r="BH501" s="212"/>
    </row>
    <row r="502" spans="1:60" outlineLevel="1" x14ac:dyDescent="0.2">
      <c r="A502" s="246"/>
      <c r="B502" s="226"/>
      <c r="C502" s="348"/>
      <c r="D502" s="349"/>
      <c r="E502" s="350"/>
      <c r="F502" s="351"/>
      <c r="G502" s="352"/>
      <c r="H502" s="234"/>
      <c r="I502" s="248"/>
      <c r="J502" s="212"/>
      <c r="K502" s="212"/>
      <c r="L502" s="212"/>
      <c r="M502" s="212"/>
      <c r="N502" s="212"/>
      <c r="O502" s="212"/>
      <c r="P502" s="212"/>
      <c r="Q502" s="212"/>
      <c r="R502" s="212"/>
      <c r="S502" s="212"/>
      <c r="T502" s="212"/>
      <c r="U502" s="212"/>
      <c r="V502" s="212"/>
      <c r="W502" s="212"/>
      <c r="X502" s="212"/>
      <c r="Y502" s="212"/>
      <c r="Z502" s="212"/>
      <c r="AA502" s="212"/>
      <c r="AB502" s="212"/>
      <c r="AC502" s="212"/>
      <c r="AD502" s="212"/>
      <c r="AE502" s="212"/>
      <c r="AF502" s="212"/>
      <c r="AG502" s="212"/>
      <c r="AH502" s="212"/>
      <c r="AI502" s="212"/>
      <c r="AJ502" s="212"/>
      <c r="AK502" s="212"/>
      <c r="AL502" s="212"/>
      <c r="AM502" s="212"/>
      <c r="AN502" s="212"/>
      <c r="AO502" s="212"/>
      <c r="AP502" s="212"/>
      <c r="AQ502" s="212"/>
      <c r="AR502" s="212"/>
      <c r="AS502" s="212"/>
      <c r="AT502" s="212"/>
      <c r="AU502" s="212"/>
      <c r="AV502" s="212"/>
      <c r="AW502" s="212"/>
      <c r="AX502" s="212"/>
      <c r="AY502" s="212"/>
      <c r="AZ502" s="212"/>
      <c r="BA502" s="212"/>
      <c r="BB502" s="212"/>
      <c r="BC502" s="212"/>
      <c r="BD502" s="212"/>
      <c r="BE502" s="212"/>
      <c r="BF502" s="212"/>
      <c r="BG502" s="212"/>
      <c r="BH502" s="212"/>
    </row>
    <row r="503" spans="1:60" outlineLevel="1" x14ac:dyDescent="0.2">
      <c r="A503" s="245">
        <v>64</v>
      </c>
      <c r="B503" s="225" t="s">
        <v>587</v>
      </c>
      <c r="C503" s="237" t="s">
        <v>588</v>
      </c>
      <c r="D503" s="228" t="s">
        <v>255</v>
      </c>
      <c r="E503" s="230">
        <v>9</v>
      </c>
      <c r="F503" s="232"/>
      <c r="G503" s="233">
        <f>ROUND(E503*F503,2)</f>
        <v>0</v>
      </c>
      <c r="H503" s="234" t="s">
        <v>546</v>
      </c>
      <c r="I503" s="248" t="s">
        <v>195</v>
      </c>
      <c r="J503" s="212"/>
      <c r="K503" s="212"/>
      <c r="L503" s="212"/>
      <c r="M503" s="212"/>
      <c r="N503" s="212"/>
      <c r="O503" s="212"/>
      <c r="P503" s="212"/>
      <c r="Q503" s="212"/>
      <c r="R503" s="212"/>
      <c r="S503" s="212"/>
      <c r="T503" s="212"/>
      <c r="U503" s="212"/>
      <c r="V503" s="212"/>
      <c r="W503" s="212"/>
      <c r="X503" s="212"/>
      <c r="Y503" s="212"/>
      <c r="Z503" s="212"/>
      <c r="AA503" s="212"/>
      <c r="AB503" s="212"/>
      <c r="AC503" s="212"/>
      <c r="AD503" s="212"/>
      <c r="AE503" s="212" t="s">
        <v>196</v>
      </c>
      <c r="AF503" s="212"/>
      <c r="AG503" s="212"/>
      <c r="AH503" s="212"/>
      <c r="AI503" s="212"/>
      <c r="AJ503" s="212"/>
      <c r="AK503" s="212"/>
      <c r="AL503" s="212"/>
      <c r="AM503" s="212">
        <v>21</v>
      </c>
      <c r="AN503" s="212"/>
      <c r="AO503" s="212"/>
      <c r="AP503" s="212"/>
      <c r="AQ503" s="212"/>
      <c r="AR503" s="212"/>
      <c r="AS503" s="212"/>
      <c r="AT503" s="212"/>
      <c r="AU503" s="212"/>
      <c r="AV503" s="212"/>
      <c r="AW503" s="212"/>
      <c r="AX503" s="212"/>
      <c r="AY503" s="212"/>
      <c r="AZ503" s="212"/>
      <c r="BA503" s="212"/>
      <c r="BB503" s="212"/>
      <c r="BC503" s="212"/>
      <c r="BD503" s="212"/>
      <c r="BE503" s="212"/>
      <c r="BF503" s="212"/>
      <c r="BG503" s="212"/>
      <c r="BH503" s="212"/>
    </row>
    <row r="504" spans="1:60" outlineLevel="1" x14ac:dyDescent="0.2">
      <c r="A504" s="246"/>
      <c r="B504" s="226"/>
      <c r="C504" s="269" t="s">
        <v>589</v>
      </c>
      <c r="D504" s="261"/>
      <c r="E504" s="265">
        <v>9</v>
      </c>
      <c r="F504" s="233"/>
      <c r="G504" s="233"/>
      <c r="H504" s="234"/>
      <c r="I504" s="248"/>
      <c r="J504" s="212"/>
      <c r="K504" s="212"/>
      <c r="L504" s="212"/>
      <c r="M504" s="212"/>
      <c r="N504" s="212"/>
      <c r="O504" s="212"/>
      <c r="P504" s="212"/>
      <c r="Q504" s="212"/>
      <c r="R504" s="212"/>
      <c r="S504" s="212"/>
      <c r="T504" s="212"/>
      <c r="U504" s="212"/>
      <c r="V504" s="212"/>
      <c r="W504" s="212"/>
      <c r="X504" s="212"/>
      <c r="Y504" s="212"/>
      <c r="Z504" s="212"/>
      <c r="AA504" s="212"/>
      <c r="AB504" s="212"/>
      <c r="AC504" s="212"/>
      <c r="AD504" s="212"/>
      <c r="AE504" s="212"/>
      <c r="AF504" s="212"/>
      <c r="AG504" s="212"/>
      <c r="AH504" s="212"/>
      <c r="AI504" s="212"/>
      <c r="AJ504" s="212"/>
      <c r="AK504" s="212"/>
      <c r="AL504" s="212"/>
      <c r="AM504" s="212"/>
      <c r="AN504" s="212"/>
      <c r="AO504" s="212"/>
      <c r="AP504" s="212"/>
      <c r="AQ504" s="212"/>
      <c r="AR504" s="212"/>
      <c r="AS504" s="212"/>
      <c r="AT504" s="212"/>
      <c r="AU504" s="212"/>
      <c r="AV504" s="212"/>
      <c r="AW504" s="212"/>
      <c r="AX504" s="212"/>
      <c r="AY504" s="212"/>
      <c r="AZ504" s="212"/>
      <c r="BA504" s="212"/>
      <c r="BB504" s="212"/>
      <c r="BC504" s="212"/>
      <c r="BD504" s="212"/>
      <c r="BE504" s="212"/>
      <c r="BF504" s="212"/>
      <c r="BG504" s="212"/>
      <c r="BH504" s="212"/>
    </row>
    <row r="505" spans="1:60" outlineLevel="1" x14ac:dyDescent="0.2">
      <c r="A505" s="246"/>
      <c r="B505" s="226"/>
      <c r="C505" s="348"/>
      <c r="D505" s="349"/>
      <c r="E505" s="350"/>
      <c r="F505" s="351"/>
      <c r="G505" s="352"/>
      <c r="H505" s="234"/>
      <c r="I505" s="248"/>
      <c r="J505" s="212"/>
      <c r="K505" s="212"/>
      <c r="L505" s="212"/>
      <c r="M505" s="212"/>
      <c r="N505" s="212"/>
      <c r="O505" s="212"/>
      <c r="P505" s="212"/>
      <c r="Q505" s="212"/>
      <c r="R505" s="212"/>
      <c r="S505" s="212"/>
      <c r="T505" s="212"/>
      <c r="U505" s="212"/>
      <c r="V505" s="212"/>
      <c r="W505" s="212"/>
      <c r="X505" s="212"/>
      <c r="Y505" s="212"/>
      <c r="Z505" s="212"/>
      <c r="AA505" s="212"/>
      <c r="AB505" s="212"/>
      <c r="AC505" s="212"/>
      <c r="AD505" s="212"/>
      <c r="AE505" s="212"/>
      <c r="AF505" s="212"/>
      <c r="AG505" s="212"/>
      <c r="AH505" s="212"/>
      <c r="AI505" s="212"/>
      <c r="AJ505" s="212"/>
      <c r="AK505" s="212"/>
      <c r="AL505" s="212"/>
      <c r="AM505" s="212"/>
      <c r="AN505" s="212"/>
      <c r="AO505" s="212"/>
      <c r="AP505" s="212"/>
      <c r="AQ505" s="212"/>
      <c r="AR505" s="212"/>
      <c r="AS505" s="212"/>
      <c r="AT505" s="212"/>
      <c r="AU505" s="212"/>
      <c r="AV505" s="212"/>
      <c r="AW505" s="212"/>
      <c r="AX505" s="212"/>
      <c r="AY505" s="212"/>
      <c r="AZ505" s="212"/>
      <c r="BA505" s="212"/>
      <c r="BB505" s="212"/>
      <c r="BC505" s="212"/>
      <c r="BD505" s="212"/>
      <c r="BE505" s="212"/>
      <c r="BF505" s="212"/>
      <c r="BG505" s="212"/>
      <c r="BH505" s="212"/>
    </row>
    <row r="506" spans="1:60" outlineLevel="1" x14ac:dyDescent="0.2">
      <c r="A506" s="246"/>
      <c r="B506" s="362" t="s">
        <v>590</v>
      </c>
      <c r="C506" s="363"/>
      <c r="D506" s="364"/>
      <c r="E506" s="365"/>
      <c r="F506" s="366"/>
      <c r="G506" s="367"/>
      <c r="H506" s="234"/>
      <c r="I506" s="248"/>
      <c r="J506" s="212"/>
      <c r="K506" s="212"/>
      <c r="L506" s="212"/>
      <c r="M506" s="212"/>
      <c r="N506" s="212"/>
      <c r="O506" s="212"/>
      <c r="P506" s="212"/>
      <c r="Q506" s="212"/>
      <c r="R506" s="212"/>
      <c r="S506" s="212"/>
      <c r="T506" s="212"/>
      <c r="U506" s="212"/>
      <c r="V506" s="212"/>
      <c r="W506" s="212"/>
      <c r="X506" s="212"/>
      <c r="Y506" s="212"/>
      <c r="Z506" s="212"/>
      <c r="AA506" s="212"/>
      <c r="AB506" s="212"/>
      <c r="AC506" s="212">
        <v>0</v>
      </c>
      <c r="AD506" s="212"/>
      <c r="AE506" s="212"/>
      <c r="AF506" s="212"/>
      <c r="AG506" s="212"/>
      <c r="AH506" s="212"/>
      <c r="AI506" s="212"/>
      <c r="AJ506" s="212"/>
      <c r="AK506" s="212"/>
      <c r="AL506" s="212"/>
      <c r="AM506" s="212"/>
      <c r="AN506" s="212"/>
      <c r="AO506" s="212"/>
      <c r="AP506" s="212"/>
      <c r="AQ506" s="212"/>
      <c r="AR506" s="212"/>
      <c r="AS506" s="212"/>
      <c r="AT506" s="212"/>
      <c r="AU506" s="212"/>
      <c r="AV506" s="212"/>
      <c r="AW506" s="212"/>
      <c r="AX506" s="212"/>
      <c r="AY506" s="212"/>
      <c r="AZ506" s="212"/>
      <c r="BA506" s="212"/>
      <c r="BB506" s="212"/>
      <c r="BC506" s="212"/>
      <c r="BD506" s="212"/>
      <c r="BE506" s="212"/>
      <c r="BF506" s="212"/>
      <c r="BG506" s="212"/>
      <c r="BH506" s="212"/>
    </row>
    <row r="507" spans="1:60" outlineLevel="1" x14ac:dyDescent="0.2">
      <c r="A507" s="245">
        <v>65</v>
      </c>
      <c r="B507" s="225" t="s">
        <v>591</v>
      </c>
      <c r="C507" s="237" t="s">
        <v>592</v>
      </c>
      <c r="D507" s="228" t="s">
        <v>352</v>
      </c>
      <c r="E507" s="230">
        <v>69.373500000000007</v>
      </c>
      <c r="F507" s="232"/>
      <c r="G507" s="233">
        <f>ROUND(E507*F507,2)</f>
        <v>0</v>
      </c>
      <c r="H507" s="234" t="s">
        <v>546</v>
      </c>
      <c r="I507" s="248" t="s">
        <v>195</v>
      </c>
      <c r="J507" s="212"/>
      <c r="K507" s="212"/>
      <c r="L507" s="212"/>
      <c r="M507" s="212"/>
      <c r="N507" s="212"/>
      <c r="O507" s="212"/>
      <c r="P507" s="212"/>
      <c r="Q507" s="212"/>
      <c r="R507" s="212"/>
      <c r="S507" s="212"/>
      <c r="T507" s="212"/>
      <c r="U507" s="212"/>
      <c r="V507" s="212"/>
      <c r="W507" s="212"/>
      <c r="X507" s="212"/>
      <c r="Y507" s="212"/>
      <c r="Z507" s="212"/>
      <c r="AA507" s="212"/>
      <c r="AB507" s="212"/>
      <c r="AC507" s="212"/>
      <c r="AD507" s="212"/>
      <c r="AE507" s="212" t="s">
        <v>196</v>
      </c>
      <c r="AF507" s="212"/>
      <c r="AG507" s="212"/>
      <c r="AH507" s="212"/>
      <c r="AI507" s="212"/>
      <c r="AJ507" s="212"/>
      <c r="AK507" s="212"/>
      <c r="AL507" s="212"/>
      <c r="AM507" s="212">
        <v>21</v>
      </c>
      <c r="AN507" s="212"/>
      <c r="AO507" s="212"/>
      <c r="AP507" s="212"/>
      <c r="AQ507" s="212"/>
      <c r="AR507" s="212"/>
      <c r="AS507" s="212"/>
      <c r="AT507" s="212"/>
      <c r="AU507" s="212"/>
      <c r="AV507" s="212"/>
      <c r="AW507" s="212"/>
      <c r="AX507" s="212"/>
      <c r="AY507" s="212"/>
      <c r="AZ507" s="212"/>
      <c r="BA507" s="212"/>
      <c r="BB507" s="212"/>
      <c r="BC507" s="212"/>
      <c r="BD507" s="212"/>
      <c r="BE507" s="212"/>
      <c r="BF507" s="212"/>
      <c r="BG507" s="212"/>
      <c r="BH507" s="212"/>
    </row>
    <row r="508" spans="1:60" outlineLevel="1" x14ac:dyDescent="0.2">
      <c r="A508" s="246"/>
      <c r="B508" s="226"/>
      <c r="C508" s="269" t="s">
        <v>563</v>
      </c>
      <c r="D508" s="261"/>
      <c r="E508" s="265">
        <v>69.373500000000007</v>
      </c>
      <c r="F508" s="233"/>
      <c r="G508" s="233"/>
      <c r="H508" s="234"/>
      <c r="I508" s="248"/>
      <c r="J508" s="212"/>
      <c r="K508" s="212"/>
      <c r="L508" s="212"/>
      <c r="M508" s="212"/>
      <c r="N508" s="212"/>
      <c r="O508" s="212"/>
      <c r="P508" s="212"/>
      <c r="Q508" s="212"/>
      <c r="R508" s="212"/>
      <c r="S508" s="212"/>
      <c r="T508" s="212"/>
      <c r="U508" s="212"/>
      <c r="V508" s="212"/>
      <c r="W508" s="212"/>
      <c r="X508" s="212"/>
      <c r="Y508" s="212"/>
      <c r="Z508" s="212"/>
      <c r="AA508" s="212"/>
      <c r="AB508" s="212"/>
      <c r="AC508" s="212"/>
      <c r="AD508" s="212"/>
      <c r="AE508" s="212"/>
      <c r="AF508" s="212"/>
      <c r="AG508" s="212"/>
      <c r="AH508" s="212"/>
      <c r="AI508" s="212"/>
      <c r="AJ508" s="212"/>
      <c r="AK508" s="212"/>
      <c r="AL508" s="212"/>
      <c r="AM508" s="212"/>
      <c r="AN508" s="212"/>
      <c r="AO508" s="212"/>
      <c r="AP508" s="212"/>
      <c r="AQ508" s="212"/>
      <c r="AR508" s="212"/>
      <c r="AS508" s="212"/>
      <c r="AT508" s="212"/>
      <c r="AU508" s="212"/>
      <c r="AV508" s="212"/>
      <c r="AW508" s="212"/>
      <c r="AX508" s="212"/>
      <c r="AY508" s="212"/>
      <c r="AZ508" s="212"/>
      <c r="BA508" s="212"/>
      <c r="BB508" s="212"/>
      <c r="BC508" s="212"/>
      <c r="BD508" s="212"/>
      <c r="BE508" s="212"/>
      <c r="BF508" s="212"/>
      <c r="BG508" s="212"/>
      <c r="BH508" s="212"/>
    </row>
    <row r="509" spans="1:60" outlineLevel="1" x14ac:dyDescent="0.2">
      <c r="A509" s="246"/>
      <c r="B509" s="226"/>
      <c r="C509" s="348"/>
      <c r="D509" s="349"/>
      <c r="E509" s="350"/>
      <c r="F509" s="351"/>
      <c r="G509" s="352"/>
      <c r="H509" s="234"/>
      <c r="I509" s="248"/>
      <c r="J509" s="212"/>
      <c r="K509" s="212"/>
      <c r="L509" s="212"/>
      <c r="M509" s="212"/>
      <c r="N509" s="212"/>
      <c r="O509" s="212"/>
      <c r="P509" s="212"/>
      <c r="Q509" s="212"/>
      <c r="R509" s="212"/>
      <c r="S509" s="212"/>
      <c r="T509" s="212"/>
      <c r="U509" s="212"/>
      <c r="V509" s="212"/>
      <c r="W509" s="212"/>
      <c r="X509" s="212"/>
      <c r="Y509" s="212"/>
      <c r="Z509" s="212"/>
      <c r="AA509" s="212"/>
      <c r="AB509" s="212"/>
      <c r="AC509" s="212"/>
      <c r="AD509" s="212"/>
      <c r="AE509" s="212"/>
      <c r="AF509" s="212"/>
      <c r="AG509" s="212"/>
      <c r="AH509" s="212"/>
      <c r="AI509" s="212"/>
      <c r="AJ509" s="212"/>
      <c r="AK509" s="212"/>
      <c r="AL509" s="212"/>
      <c r="AM509" s="212"/>
      <c r="AN509" s="212"/>
      <c r="AO509" s="212"/>
      <c r="AP509" s="212"/>
      <c r="AQ509" s="212"/>
      <c r="AR509" s="212"/>
      <c r="AS509" s="212"/>
      <c r="AT509" s="212"/>
      <c r="AU509" s="212"/>
      <c r="AV509" s="212"/>
      <c r="AW509" s="212"/>
      <c r="AX509" s="212"/>
      <c r="AY509" s="212"/>
      <c r="AZ509" s="212"/>
      <c r="BA509" s="212"/>
      <c r="BB509" s="212"/>
      <c r="BC509" s="212"/>
      <c r="BD509" s="212"/>
      <c r="BE509" s="212"/>
      <c r="BF509" s="212"/>
      <c r="BG509" s="212"/>
      <c r="BH509" s="212"/>
    </row>
    <row r="510" spans="1:60" outlineLevel="1" x14ac:dyDescent="0.2">
      <c r="A510" s="245">
        <v>66</v>
      </c>
      <c r="B510" s="225" t="s">
        <v>593</v>
      </c>
      <c r="C510" s="237" t="s">
        <v>594</v>
      </c>
      <c r="D510" s="228" t="s">
        <v>352</v>
      </c>
      <c r="E510" s="230">
        <v>93.5</v>
      </c>
      <c r="F510" s="232"/>
      <c r="G510" s="233">
        <f>ROUND(E510*F510,2)</f>
        <v>0</v>
      </c>
      <c r="H510" s="234" t="s">
        <v>546</v>
      </c>
      <c r="I510" s="248" t="s">
        <v>195</v>
      </c>
      <c r="J510" s="212"/>
      <c r="K510" s="212"/>
      <c r="L510" s="212"/>
      <c r="M510" s="212"/>
      <c r="N510" s="212"/>
      <c r="O510" s="212"/>
      <c r="P510" s="212"/>
      <c r="Q510" s="212"/>
      <c r="R510" s="212"/>
      <c r="S510" s="212"/>
      <c r="T510" s="212"/>
      <c r="U510" s="212"/>
      <c r="V510" s="212"/>
      <c r="W510" s="212"/>
      <c r="X510" s="212"/>
      <c r="Y510" s="212"/>
      <c r="Z510" s="212"/>
      <c r="AA510" s="212"/>
      <c r="AB510" s="212"/>
      <c r="AC510" s="212"/>
      <c r="AD510" s="212"/>
      <c r="AE510" s="212" t="s">
        <v>196</v>
      </c>
      <c r="AF510" s="212"/>
      <c r="AG510" s="212"/>
      <c r="AH510" s="212"/>
      <c r="AI510" s="212"/>
      <c r="AJ510" s="212"/>
      <c r="AK510" s="212"/>
      <c r="AL510" s="212"/>
      <c r="AM510" s="212">
        <v>21</v>
      </c>
      <c r="AN510" s="212"/>
      <c r="AO510" s="212"/>
      <c r="AP510" s="212"/>
      <c r="AQ510" s="212"/>
      <c r="AR510" s="212"/>
      <c r="AS510" s="212"/>
      <c r="AT510" s="212"/>
      <c r="AU510" s="212"/>
      <c r="AV510" s="212"/>
      <c r="AW510" s="212"/>
      <c r="AX510" s="212"/>
      <c r="AY510" s="212"/>
      <c r="AZ510" s="212"/>
      <c r="BA510" s="212"/>
      <c r="BB510" s="212"/>
      <c r="BC510" s="212"/>
      <c r="BD510" s="212"/>
      <c r="BE510" s="212"/>
      <c r="BF510" s="212"/>
      <c r="BG510" s="212"/>
      <c r="BH510" s="212"/>
    </row>
    <row r="511" spans="1:60" outlineLevel="1" x14ac:dyDescent="0.2">
      <c r="A511" s="246"/>
      <c r="B511" s="226"/>
      <c r="C511" s="269" t="s">
        <v>568</v>
      </c>
      <c r="D511" s="261"/>
      <c r="E511" s="265">
        <v>93.5</v>
      </c>
      <c r="F511" s="233"/>
      <c r="G511" s="233"/>
      <c r="H511" s="234"/>
      <c r="I511" s="248"/>
      <c r="J511" s="212"/>
      <c r="K511" s="212"/>
      <c r="L511" s="212"/>
      <c r="M511" s="212"/>
      <c r="N511" s="212"/>
      <c r="O511" s="212"/>
      <c r="P511" s="212"/>
      <c r="Q511" s="212"/>
      <c r="R511" s="212"/>
      <c r="S511" s="212"/>
      <c r="T511" s="212"/>
      <c r="U511" s="212"/>
      <c r="V511" s="212"/>
      <c r="W511" s="212"/>
      <c r="X511" s="212"/>
      <c r="Y511" s="212"/>
      <c r="Z511" s="212"/>
      <c r="AA511" s="212"/>
      <c r="AB511" s="212"/>
      <c r="AC511" s="212"/>
      <c r="AD511" s="212"/>
      <c r="AE511" s="212"/>
      <c r="AF511" s="212"/>
      <c r="AG511" s="212"/>
      <c r="AH511" s="212"/>
      <c r="AI511" s="212"/>
      <c r="AJ511" s="212"/>
      <c r="AK511" s="212"/>
      <c r="AL511" s="212"/>
      <c r="AM511" s="212"/>
      <c r="AN511" s="212"/>
      <c r="AO511" s="212"/>
      <c r="AP511" s="212"/>
      <c r="AQ511" s="212"/>
      <c r="AR511" s="212"/>
      <c r="AS511" s="212"/>
      <c r="AT511" s="212"/>
      <c r="AU511" s="212"/>
      <c r="AV511" s="212"/>
      <c r="AW511" s="212"/>
      <c r="AX511" s="212"/>
      <c r="AY511" s="212"/>
      <c r="AZ511" s="212"/>
      <c r="BA511" s="212"/>
      <c r="BB511" s="212"/>
      <c r="BC511" s="212"/>
      <c r="BD511" s="212"/>
      <c r="BE511" s="212"/>
      <c r="BF511" s="212"/>
      <c r="BG511" s="212"/>
      <c r="BH511" s="212"/>
    </row>
    <row r="512" spans="1:60" outlineLevel="1" x14ac:dyDescent="0.2">
      <c r="A512" s="246"/>
      <c r="B512" s="226"/>
      <c r="C512" s="348"/>
      <c r="D512" s="349"/>
      <c r="E512" s="350"/>
      <c r="F512" s="351"/>
      <c r="G512" s="352"/>
      <c r="H512" s="234"/>
      <c r="I512" s="248"/>
      <c r="J512" s="212"/>
      <c r="K512" s="212"/>
      <c r="L512" s="212"/>
      <c r="M512" s="212"/>
      <c r="N512" s="212"/>
      <c r="O512" s="212"/>
      <c r="P512" s="212"/>
      <c r="Q512" s="212"/>
      <c r="R512" s="212"/>
      <c r="S512" s="212"/>
      <c r="T512" s="212"/>
      <c r="U512" s="212"/>
      <c r="V512" s="212"/>
      <c r="W512" s="212"/>
      <c r="X512" s="212"/>
      <c r="Y512" s="212"/>
      <c r="Z512" s="212"/>
      <c r="AA512" s="212"/>
      <c r="AB512" s="212"/>
      <c r="AC512" s="212"/>
      <c r="AD512" s="212"/>
      <c r="AE512" s="212"/>
      <c r="AF512" s="212"/>
      <c r="AG512" s="212"/>
      <c r="AH512" s="212"/>
      <c r="AI512" s="212"/>
      <c r="AJ512" s="212"/>
      <c r="AK512" s="212"/>
      <c r="AL512" s="212"/>
      <c r="AM512" s="212"/>
      <c r="AN512" s="212"/>
      <c r="AO512" s="212"/>
      <c r="AP512" s="212"/>
      <c r="AQ512" s="212"/>
      <c r="AR512" s="212"/>
      <c r="AS512" s="212"/>
      <c r="AT512" s="212"/>
      <c r="AU512" s="212"/>
      <c r="AV512" s="212"/>
      <c r="AW512" s="212"/>
      <c r="AX512" s="212"/>
      <c r="AY512" s="212"/>
      <c r="AZ512" s="212"/>
      <c r="BA512" s="212"/>
      <c r="BB512" s="212"/>
      <c r="BC512" s="212"/>
      <c r="BD512" s="212"/>
      <c r="BE512" s="212"/>
      <c r="BF512" s="212"/>
      <c r="BG512" s="212"/>
      <c r="BH512" s="212"/>
    </row>
    <row r="513" spans="1:60" outlineLevel="1" x14ac:dyDescent="0.2">
      <c r="A513" s="246"/>
      <c r="B513" s="362" t="s">
        <v>595</v>
      </c>
      <c r="C513" s="363"/>
      <c r="D513" s="364"/>
      <c r="E513" s="365"/>
      <c r="F513" s="366"/>
      <c r="G513" s="367"/>
      <c r="H513" s="234"/>
      <c r="I513" s="248"/>
      <c r="J513" s="212"/>
      <c r="K513" s="212"/>
      <c r="L513" s="212"/>
      <c r="M513" s="212"/>
      <c r="N513" s="212"/>
      <c r="O513" s="212"/>
      <c r="P513" s="212"/>
      <c r="Q513" s="212"/>
      <c r="R513" s="212"/>
      <c r="S513" s="212"/>
      <c r="T513" s="212"/>
      <c r="U513" s="212"/>
      <c r="V513" s="212"/>
      <c r="W513" s="212"/>
      <c r="X513" s="212"/>
      <c r="Y513" s="212"/>
      <c r="Z513" s="212"/>
      <c r="AA513" s="212"/>
      <c r="AB513" s="212"/>
      <c r="AC513" s="212">
        <v>0</v>
      </c>
      <c r="AD513" s="212"/>
      <c r="AE513" s="212"/>
      <c r="AF513" s="212"/>
      <c r="AG513" s="212"/>
      <c r="AH513" s="212"/>
      <c r="AI513" s="212"/>
      <c r="AJ513" s="212"/>
      <c r="AK513" s="212"/>
      <c r="AL513" s="212"/>
      <c r="AM513" s="212"/>
      <c r="AN513" s="212"/>
      <c r="AO513" s="212"/>
      <c r="AP513" s="212"/>
      <c r="AQ513" s="212"/>
      <c r="AR513" s="212"/>
      <c r="AS513" s="212"/>
      <c r="AT513" s="212"/>
      <c r="AU513" s="212"/>
      <c r="AV513" s="212"/>
      <c r="AW513" s="212"/>
      <c r="AX513" s="212"/>
      <c r="AY513" s="212"/>
      <c r="AZ513" s="212"/>
      <c r="BA513" s="212"/>
      <c r="BB513" s="212"/>
      <c r="BC513" s="212"/>
      <c r="BD513" s="212"/>
      <c r="BE513" s="212"/>
      <c r="BF513" s="212"/>
      <c r="BG513" s="212"/>
      <c r="BH513" s="212"/>
    </row>
    <row r="514" spans="1:60" outlineLevel="1" x14ac:dyDescent="0.2">
      <c r="A514" s="245">
        <v>67</v>
      </c>
      <c r="B514" s="225" t="s">
        <v>596</v>
      </c>
      <c r="C514" s="237" t="s">
        <v>597</v>
      </c>
      <c r="D514" s="228" t="s">
        <v>352</v>
      </c>
      <c r="E514" s="230">
        <v>10.6</v>
      </c>
      <c r="F514" s="232"/>
      <c r="G514" s="233">
        <f>ROUND(E514*F514,2)</f>
        <v>0</v>
      </c>
      <c r="H514" s="234" t="s">
        <v>546</v>
      </c>
      <c r="I514" s="248" t="s">
        <v>195</v>
      </c>
      <c r="J514" s="212"/>
      <c r="K514" s="212"/>
      <c r="L514" s="212"/>
      <c r="M514" s="212"/>
      <c r="N514" s="212"/>
      <c r="O514" s="212"/>
      <c r="P514" s="212"/>
      <c r="Q514" s="212"/>
      <c r="R514" s="212"/>
      <c r="S514" s="212"/>
      <c r="T514" s="212"/>
      <c r="U514" s="212"/>
      <c r="V514" s="212"/>
      <c r="W514" s="212"/>
      <c r="X514" s="212"/>
      <c r="Y514" s="212"/>
      <c r="Z514" s="212"/>
      <c r="AA514" s="212"/>
      <c r="AB514" s="212"/>
      <c r="AC514" s="212"/>
      <c r="AD514" s="212"/>
      <c r="AE514" s="212" t="s">
        <v>196</v>
      </c>
      <c r="AF514" s="212"/>
      <c r="AG514" s="212"/>
      <c r="AH514" s="212"/>
      <c r="AI514" s="212"/>
      <c r="AJ514" s="212"/>
      <c r="AK514" s="212"/>
      <c r="AL514" s="212"/>
      <c r="AM514" s="212">
        <v>21</v>
      </c>
      <c r="AN514" s="212"/>
      <c r="AO514" s="212"/>
      <c r="AP514" s="212"/>
      <c r="AQ514" s="212"/>
      <c r="AR514" s="212"/>
      <c r="AS514" s="212"/>
      <c r="AT514" s="212"/>
      <c r="AU514" s="212"/>
      <c r="AV514" s="212"/>
      <c r="AW514" s="212"/>
      <c r="AX514" s="212"/>
      <c r="AY514" s="212"/>
      <c r="AZ514" s="212"/>
      <c r="BA514" s="212"/>
      <c r="BB514" s="212"/>
      <c r="BC514" s="212"/>
      <c r="BD514" s="212"/>
      <c r="BE514" s="212"/>
      <c r="BF514" s="212"/>
      <c r="BG514" s="212"/>
      <c r="BH514" s="212"/>
    </row>
    <row r="515" spans="1:60" outlineLevel="1" x14ac:dyDescent="0.2">
      <c r="A515" s="246"/>
      <c r="B515" s="226"/>
      <c r="C515" s="269" t="s">
        <v>573</v>
      </c>
      <c r="D515" s="261"/>
      <c r="E515" s="265">
        <v>10.6</v>
      </c>
      <c r="F515" s="233"/>
      <c r="G515" s="233"/>
      <c r="H515" s="234"/>
      <c r="I515" s="248"/>
      <c r="J515" s="212"/>
      <c r="K515" s="212"/>
      <c r="L515" s="212"/>
      <c r="M515" s="212"/>
      <c r="N515" s="212"/>
      <c r="O515" s="212"/>
      <c r="P515" s="212"/>
      <c r="Q515" s="212"/>
      <c r="R515" s="212"/>
      <c r="S515" s="212"/>
      <c r="T515" s="212"/>
      <c r="U515" s="212"/>
      <c r="V515" s="212"/>
      <c r="W515" s="212"/>
      <c r="X515" s="212"/>
      <c r="Y515" s="212"/>
      <c r="Z515" s="212"/>
      <c r="AA515" s="212"/>
      <c r="AB515" s="212"/>
      <c r="AC515" s="212"/>
      <c r="AD515" s="212"/>
      <c r="AE515" s="212"/>
      <c r="AF515" s="212"/>
      <c r="AG515" s="212"/>
      <c r="AH515" s="212"/>
      <c r="AI515" s="212"/>
      <c r="AJ515" s="212"/>
      <c r="AK515" s="212"/>
      <c r="AL515" s="212"/>
      <c r="AM515" s="212"/>
      <c r="AN515" s="212"/>
      <c r="AO515" s="212"/>
      <c r="AP515" s="212"/>
      <c r="AQ515" s="212"/>
      <c r="AR515" s="212"/>
      <c r="AS515" s="212"/>
      <c r="AT515" s="212"/>
      <c r="AU515" s="212"/>
      <c r="AV515" s="212"/>
      <c r="AW515" s="212"/>
      <c r="AX515" s="212"/>
      <c r="AY515" s="212"/>
      <c r="AZ515" s="212"/>
      <c r="BA515" s="212"/>
      <c r="BB515" s="212"/>
      <c r="BC515" s="212"/>
      <c r="BD515" s="212"/>
      <c r="BE515" s="212"/>
      <c r="BF515" s="212"/>
      <c r="BG515" s="212"/>
      <c r="BH515" s="212"/>
    </row>
    <row r="516" spans="1:60" outlineLevel="1" x14ac:dyDescent="0.2">
      <c r="A516" s="246"/>
      <c r="B516" s="226"/>
      <c r="C516" s="348"/>
      <c r="D516" s="349"/>
      <c r="E516" s="350"/>
      <c r="F516" s="351"/>
      <c r="G516" s="352"/>
      <c r="H516" s="234"/>
      <c r="I516" s="248"/>
      <c r="J516" s="212"/>
      <c r="K516" s="212"/>
      <c r="L516" s="212"/>
      <c r="M516" s="212"/>
      <c r="N516" s="212"/>
      <c r="O516" s="212"/>
      <c r="P516" s="212"/>
      <c r="Q516" s="212"/>
      <c r="R516" s="212"/>
      <c r="S516" s="212"/>
      <c r="T516" s="212"/>
      <c r="U516" s="212"/>
      <c r="V516" s="212"/>
      <c r="W516" s="212"/>
      <c r="X516" s="212"/>
      <c r="Y516" s="212"/>
      <c r="Z516" s="212"/>
      <c r="AA516" s="212"/>
      <c r="AB516" s="212"/>
      <c r="AC516" s="212"/>
      <c r="AD516" s="212"/>
      <c r="AE516" s="212"/>
      <c r="AF516" s="212"/>
      <c r="AG516" s="212"/>
      <c r="AH516" s="212"/>
      <c r="AI516" s="212"/>
      <c r="AJ516" s="212"/>
      <c r="AK516" s="212"/>
      <c r="AL516" s="212"/>
      <c r="AM516" s="212"/>
      <c r="AN516" s="212"/>
      <c r="AO516" s="212"/>
      <c r="AP516" s="212"/>
      <c r="AQ516" s="212"/>
      <c r="AR516" s="212"/>
      <c r="AS516" s="212"/>
      <c r="AT516" s="212"/>
      <c r="AU516" s="212"/>
      <c r="AV516" s="212"/>
      <c r="AW516" s="212"/>
      <c r="AX516" s="212"/>
      <c r="AY516" s="212"/>
      <c r="AZ516" s="212"/>
      <c r="BA516" s="212"/>
      <c r="BB516" s="212"/>
      <c r="BC516" s="212"/>
      <c r="BD516" s="212"/>
      <c r="BE516" s="212"/>
      <c r="BF516" s="212"/>
      <c r="BG516" s="212"/>
      <c r="BH516" s="212"/>
    </row>
    <row r="517" spans="1:60" outlineLevel="1" x14ac:dyDescent="0.2">
      <c r="A517" s="245">
        <v>68</v>
      </c>
      <c r="B517" s="225" t="s">
        <v>598</v>
      </c>
      <c r="C517" s="237" t="s">
        <v>599</v>
      </c>
      <c r="D517" s="228" t="s">
        <v>352</v>
      </c>
      <c r="E517" s="230">
        <v>55.4</v>
      </c>
      <c r="F517" s="232"/>
      <c r="G517" s="233">
        <f>ROUND(E517*F517,2)</f>
        <v>0</v>
      </c>
      <c r="H517" s="234" t="s">
        <v>546</v>
      </c>
      <c r="I517" s="248" t="s">
        <v>195</v>
      </c>
      <c r="J517" s="212"/>
      <c r="K517" s="212"/>
      <c r="L517" s="212"/>
      <c r="M517" s="212"/>
      <c r="N517" s="212"/>
      <c r="O517" s="212"/>
      <c r="P517" s="212"/>
      <c r="Q517" s="212"/>
      <c r="R517" s="212"/>
      <c r="S517" s="212"/>
      <c r="T517" s="212"/>
      <c r="U517" s="212"/>
      <c r="V517" s="212"/>
      <c r="W517" s="212"/>
      <c r="X517" s="212"/>
      <c r="Y517" s="212"/>
      <c r="Z517" s="212"/>
      <c r="AA517" s="212"/>
      <c r="AB517" s="212"/>
      <c r="AC517" s="212"/>
      <c r="AD517" s="212"/>
      <c r="AE517" s="212" t="s">
        <v>196</v>
      </c>
      <c r="AF517" s="212"/>
      <c r="AG517" s="212"/>
      <c r="AH517" s="212"/>
      <c r="AI517" s="212"/>
      <c r="AJ517" s="212"/>
      <c r="AK517" s="212"/>
      <c r="AL517" s="212"/>
      <c r="AM517" s="212">
        <v>21</v>
      </c>
      <c r="AN517" s="212"/>
      <c r="AO517" s="212"/>
      <c r="AP517" s="212"/>
      <c r="AQ517" s="212"/>
      <c r="AR517" s="212"/>
      <c r="AS517" s="212"/>
      <c r="AT517" s="212"/>
      <c r="AU517" s="212"/>
      <c r="AV517" s="212"/>
      <c r="AW517" s="212"/>
      <c r="AX517" s="212"/>
      <c r="AY517" s="212"/>
      <c r="AZ517" s="212"/>
      <c r="BA517" s="212"/>
      <c r="BB517" s="212"/>
      <c r="BC517" s="212"/>
      <c r="BD517" s="212"/>
      <c r="BE517" s="212"/>
      <c r="BF517" s="212"/>
      <c r="BG517" s="212"/>
      <c r="BH517" s="212"/>
    </row>
    <row r="518" spans="1:60" outlineLevel="1" x14ac:dyDescent="0.2">
      <c r="A518" s="246"/>
      <c r="B518" s="226"/>
      <c r="C518" s="269" t="s">
        <v>576</v>
      </c>
      <c r="D518" s="261"/>
      <c r="E518" s="265">
        <v>55.4</v>
      </c>
      <c r="F518" s="233"/>
      <c r="G518" s="233"/>
      <c r="H518" s="234"/>
      <c r="I518" s="248"/>
      <c r="J518" s="212"/>
      <c r="K518" s="212"/>
      <c r="L518" s="212"/>
      <c r="M518" s="212"/>
      <c r="N518" s="212"/>
      <c r="O518" s="212"/>
      <c r="P518" s="212"/>
      <c r="Q518" s="212"/>
      <c r="R518" s="212"/>
      <c r="S518" s="212"/>
      <c r="T518" s="212"/>
      <c r="U518" s="212"/>
      <c r="V518" s="212"/>
      <c r="W518" s="212"/>
      <c r="X518" s="212"/>
      <c r="Y518" s="212"/>
      <c r="Z518" s="212"/>
      <c r="AA518" s="212"/>
      <c r="AB518" s="212"/>
      <c r="AC518" s="212"/>
      <c r="AD518" s="212"/>
      <c r="AE518" s="212"/>
      <c r="AF518" s="212"/>
      <c r="AG518" s="212"/>
      <c r="AH518" s="212"/>
      <c r="AI518" s="212"/>
      <c r="AJ518" s="212"/>
      <c r="AK518" s="212"/>
      <c r="AL518" s="212"/>
      <c r="AM518" s="212"/>
      <c r="AN518" s="212"/>
      <c r="AO518" s="212"/>
      <c r="AP518" s="212"/>
      <c r="AQ518" s="212"/>
      <c r="AR518" s="212"/>
      <c r="AS518" s="212"/>
      <c r="AT518" s="212"/>
      <c r="AU518" s="212"/>
      <c r="AV518" s="212"/>
      <c r="AW518" s="212"/>
      <c r="AX518" s="212"/>
      <c r="AY518" s="212"/>
      <c r="AZ518" s="212"/>
      <c r="BA518" s="212"/>
      <c r="BB518" s="212"/>
      <c r="BC518" s="212"/>
      <c r="BD518" s="212"/>
      <c r="BE518" s="212"/>
      <c r="BF518" s="212"/>
      <c r="BG518" s="212"/>
      <c r="BH518" s="212"/>
    </row>
    <row r="519" spans="1:60" outlineLevel="1" x14ac:dyDescent="0.2">
      <c r="A519" s="246"/>
      <c r="B519" s="226"/>
      <c r="C519" s="348"/>
      <c r="D519" s="349"/>
      <c r="E519" s="350"/>
      <c r="F519" s="351"/>
      <c r="G519" s="352"/>
      <c r="H519" s="234"/>
      <c r="I519" s="248"/>
      <c r="J519" s="212"/>
      <c r="K519" s="212"/>
      <c r="L519" s="212"/>
      <c r="M519" s="212"/>
      <c r="N519" s="212"/>
      <c r="O519" s="212"/>
      <c r="P519" s="212"/>
      <c r="Q519" s="212"/>
      <c r="R519" s="212"/>
      <c r="S519" s="212"/>
      <c r="T519" s="212"/>
      <c r="U519" s="212"/>
      <c r="V519" s="212"/>
      <c r="W519" s="212"/>
      <c r="X519" s="212"/>
      <c r="Y519" s="212"/>
      <c r="Z519" s="212"/>
      <c r="AA519" s="212"/>
      <c r="AB519" s="212"/>
      <c r="AC519" s="212"/>
      <c r="AD519" s="212"/>
      <c r="AE519" s="212"/>
      <c r="AF519" s="212"/>
      <c r="AG519" s="212"/>
      <c r="AH519" s="212"/>
      <c r="AI519" s="212"/>
      <c r="AJ519" s="212"/>
      <c r="AK519" s="212"/>
      <c r="AL519" s="212"/>
      <c r="AM519" s="212"/>
      <c r="AN519" s="212"/>
      <c r="AO519" s="212"/>
      <c r="AP519" s="212"/>
      <c r="AQ519" s="212"/>
      <c r="AR519" s="212"/>
      <c r="AS519" s="212"/>
      <c r="AT519" s="212"/>
      <c r="AU519" s="212"/>
      <c r="AV519" s="212"/>
      <c r="AW519" s="212"/>
      <c r="AX519" s="212"/>
      <c r="AY519" s="212"/>
      <c r="AZ519" s="212"/>
      <c r="BA519" s="212"/>
      <c r="BB519" s="212"/>
      <c r="BC519" s="212"/>
      <c r="BD519" s="212"/>
      <c r="BE519" s="212"/>
      <c r="BF519" s="212"/>
      <c r="BG519" s="212"/>
      <c r="BH519" s="212"/>
    </row>
    <row r="520" spans="1:60" outlineLevel="1" x14ac:dyDescent="0.2">
      <c r="A520" s="246"/>
      <c r="B520" s="362" t="s">
        <v>600</v>
      </c>
      <c r="C520" s="363"/>
      <c r="D520" s="364"/>
      <c r="E520" s="365"/>
      <c r="F520" s="366"/>
      <c r="G520" s="367"/>
      <c r="H520" s="234"/>
      <c r="I520" s="248"/>
      <c r="J520" s="212"/>
      <c r="K520" s="212"/>
      <c r="L520" s="212"/>
      <c r="M520" s="212"/>
      <c r="N520" s="212"/>
      <c r="O520" s="212"/>
      <c r="P520" s="212"/>
      <c r="Q520" s="212"/>
      <c r="R520" s="212"/>
      <c r="S520" s="212"/>
      <c r="T520" s="212"/>
      <c r="U520" s="212"/>
      <c r="V520" s="212"/>
      <c r="W520" s="212"/>
      <c r="X520" s="212"/>
      <c r="Y520" s="212"/>
      <c r="Z520" s="212"/>
      <c r="AA520" s="212"/>
      <c r="AB520" s="212"/>
      <c r="AC520" s="212">
        <v>0</v>
      </c>
      <c r="AD520" s="212"/>
      <c r="AE520" s="212"/>
      <c r="AF520" s="212"/>
      <c r="AG520" s="212"/>
      <c r="AH520" s="212"/>
      <c r="AI520" s="212"/>
      <c r="AJ520" s="212"/>
      <c r="AK520" s="212"/>
      <c r="AL520" s="212"/>
      <c r="AM520" s="212"/>
      <c r="AN520" s="212"/>
      <c r="AO520" s="212"/>
      <c r="AP520" s="212"/>
      <c r="AQ520" s="212"/>
      <c r="AR520" s="212"/>
      <c r="AS520" s="212"/>
      <c r="AT520" s="212"/>
      <c r="AU520" s="212"/>
      <c r="AV520" s="212"/>
      <c r="AW520" s="212"/>
      <c r="AX520" s="212"/>
      <c r="AY520" s="212"/>
      <c r="AZ520" s="212"/>
      <c r="BA520" s="212"/>
      <c r="BB520" s="212"/>
      <c r="BC520" s="212"/>
      <c r="BD520" s="212"/>
      <c r="BE520" s="212"/>
      <c r="BF520" s="212"/>
      <c r="BG520" s="212"/>
      <c r="BH520" s="212"/>
    </row>
    <row r="521" spans="1:60" outlineLevel="1" x14ac:dyDescent="0.2">
      <c r="A521" s="246"/>
      <c r="B521" s="362" t="s">
        <v>601</v>
      </c>
      <c r="C521" s="363"/>
      <c r="D521" s="364"/>
      <c r="E521" s="365"/>
      <c r="F521" s="366"/>
      <c r="G521" s="367"/>
      <c r="H521" s="234"/>
      <c r="I521" s="248"/>
      <c r="J521" s="212"/>
      <c r="K521" s="212"/>
      <c r="L521" s="212"/>
      <c r="M521" s="212"/>
      <c r="N521" s="212"/>
      <c r="O521" s="212"/>
      <c r="P521" s="212"/>
      <c r="Q521" s="212"/>
      <c r="R521" s="212"/>
      <c r="S521" s="212"/>
      <c r="T521" s="212"/>
      <c r="U521" s="212"/>
      <c r="V521" s="212"/>
      <c r="W521" s="212"/>
      <c r="X521" s="212"/>
      <c r="Y521" s="212"/>
      <c r="Z521" s="212"/>
      <c r="AA521" s="212"/>
      <c r="AB521" s="212"/>
      <c r="AC521" s="212"/>
      <c r="AD521" s="212"/>
      <c r="AE521" s="212" t="s">
        <v>252</v>
      </c>
      <c r="AF521" s="212"/>
      <c r="AG521" s="212"/>
      <c r="AH521" s="212"/>
      <c r="AI521" s="212"/>
      <c r="AJ521" s="212"/>
      <c r="AK521" s="212"/>
      <c r="AL521" s="212"/>
      <c r="AM521" s="212"/>
      <c r="AN521" s="212"/>
      <c r="AO521" s="212"/>
      <c r="AP521" s="212"/>
      <c r="AQ521" s="212"/>
      <c r="AR521" s="212"/>
      <c r="AS521" s="212"/>
      <c r="AT521" s="212"/>
      <c r="AU521" s="212"/>
      <c r="AV521" s="212"/>
      <c r="AW521" s="212"/>
      <c r="AX521" s="212"/>
      <c r="AY521" s="212"/>
      <c r="AZ521" s="212"/>
      <c r="BA521" s="212"/>
      <c r="BB521" s="212"/>
      <c r="BC521" s="212"/>
      <c r="BD521" s="212"/>
      <c r="BE521" s="212"/>
      <c r="BF521" s="212"/>
      <c r="BG521" s="212"/>
      <c r="BH521" s="212"/>
    </row>
    <row r="522" spans="1:60" outlineLevel="1" x14ac:dyDescent="0.2">
      <c r="A522" s="245">
        <v>69</v>
      </c>
      <c r="B522" s="225" t="s">
        <v>602</v>
      </c>
      <c r="C522" s="237" t="s">
        <v>603</v>
      </c>
      <c r="D522" s="228" t="s">
        <v>514</v>
      </c>
      <c r="E522" s="230">
        <v>1.2583299999999999</v>
      </c>
      <c r="F522" s="232"/>
      <c r="G522" s="233">
        <f>ROUND(E522*F522,2)</f>
        <v>0</v>
      </c>
      <c r="H522" s="234" t="s">
        <v>546</v>
      </c>
      <c r="I522" s="248" t="s">
        <v>195</v>
      </c>
      <c r="J522" s="212"/>
      <c r="K522" s="212"/>
      <c r="L522" s="212"/>
      <c r="M522" s="212"/>
      <c r="N522" s="212"/>
      <c r="O522" s="212"/>
      <c r="P522" s="212"/>
      <c r="Q522" s="212"/>
      <c r="R522" s="212"/>
      <c r="S522" s="212"/>
      <c r="T522" s="212"/>
      <c r="U522" s="212"/>
      <c r="V522" s="212"/>
      <c r="W522" s="212"/>
      <c r="X522" s="212"/>
      <c r="Y522" s="212"/>
      <c r="Z522" s="212"/>
      <c r="AA522" s="212"/>
      <c r="AB522" s="212"/>
      <c r="AC522" s="212"/>
      <c r="AD522" s="212"/>
      <c r="AE522" s="212" t="s">
        <v>196</v>
      </c>
      <c r="AF522" s="212"/>
      <c r="AG522" s="212"/>
      <c r="AH522" s="212"/>
      <c r="AI522" s="212"/>
      <c r="AJ522" s="212"/>
      <c r="AK522" s="212"/>
      <c r="AL522" s="212"/>
      <c r="AM522" s="212">
        <v>21</v>
      </c>
      <c r="AN522" s="212"/>
      <c r="AO522" s="212"/>
      <c r="AP522" s="212"/>
      <c r="AQ522" s="212"/>
      <c r="AR522" s="212"/>
      <c r="AS522" s="212"/>
      <c r="AT522" s="212"/>
      <c r="AU522" s="212"/>
      <c r="AV522" s="212"/>
      <c r="AW522" s="212"/>
      <c r="AX522" s="212"/>
      <c r="AY522" s="212"/>
      <c r="AZ522" s="212"/>
      <c r="BA522" s="212"/>
      <c r="BB522" s="212"/>
      <c r="BC522" s="212"/>
      <c r="BD522" s="212"/>
      <c r="BE522" s="212"/>
      <c r="BF522" s="212"/>
      <c r="BG522" s="212"/>
      <c r="BH522" s="212"/>
    </row>
    <row r="523" spans="1:60" outlineLevel="1" x14ac:dyDescent="0.2">
      <c r="A523" s="246"/>
      <c r="B523" s="226"/>
      <c r="C523" s="269" t="s">
        <v>539</v>
      </c>
      <c r="D523" s="261"/>
      <c r="E523" s="265"/>
      <c r="F523" s="233"/>
      <c r="G523" s="233"/>
      <c r="H523" s="234"/>
      <c r="I523" s="248"/>
      <c r="J523" s="212"/>
      <c r="K523" s="212"/>
      <c r="L523" s="212"/>
      <c r="M523" s="212"/>
      <c r="N523" s="212"/>
      <c r="O523" s="212"/>
      <c r="P523" s="212"/>
      <c r="Q523" s="212"/>
      <c r="R523" s="212"/>
      <c r="S523" s="212"/>
      <c r="T523" s="212"/>
      <c r="U523" s="212"/>
      <c r="V523" s="212"/>
      <c r="W523" s="212"/>
      <c r="X523" s="212"/>
      <c r="Y523" s="212"/>
      <c r="Z523" s="212"/>
      <c r="AA523" s="212"/>
      <c r="AB523" s="212"/>
      <c r="AC523" s="212"/>
      <c r="AD523" s="212"/>
      <c r="AE523" s="212"/>
      <c r="AF523" s="212"/>
      <c r="AG523" s="212"/>
      <c r="AH523" s="212"/>
      <c r="AI523" s="212"/>
      <c r="AJ523" s="212"/>
      <c r="AK523" s="212"/>
      <c r="AL523" s="212"/>
      <c r="AM523" s="212"/>
      <c r="AN523" s="212"/>
      <c r="AO523" s="212"/>
      <c r="AP523" s="212"/>
      <c r="AQ523" s="212"/>
      <c r="AR523" s="212"/>
      <c r="AS523" s="212"/>
      <c r="AT523" s="212"/>
      <c r="AU523" s="212"/>
      <c r="AV523" s="212"/>
      <c r="AW523" s="212"/>
      <c r="AX523" s="212"/>
      <c r="AY523" s="212"/>
      <c r="AZ523" s="212"/>
      <c r="BA523" s="212"/>
      <c r="BB523" s="212"/>
      <c r="BC523" s="212"/>
      <c r="BD523" s="212"/>
      <c r="BE523" s="212"/>
      <c r="BF523" s="212"/>
      <c r="BG523" s="212"/>
      <c r="BH523" s="212"/>
    </row>
    <row r="524" spans="1:60" outlineLevel="1" x14ac:dyDescent="0.2">
      <c r="A524" s="246"/>
      <c r="B524" s="226"/>
      <c r="C524" s="269" t="s">
        <v>604</v>
      </c>
      <c r="D524" s="261"/>
      <c r="E524" s="265"/>
      <c r="F524" s="233"/>
      <c r="G524" s="233"/>
      <c r="H524" s="234"/>
      <c r="I524" s="248"/>
      <c r="J524" s="212"/>
      <c r="K524" s="212"/>
      <c r="L524" s="212"/>
      <c r="M524" s="212"/>
      <c r="N524" s="212"/>
      <c r="O524" s="212"/>
      <c r="P524" s="212"/>
      <c r="Q524" s="212"/>
      <c r="R524" s="212"/>
      <c r="S524" s="212"/>
      <c r="T524" s="212"/>
      <c r="U524" s="212"/>
      <c r="V524" s="212"/>
      <c r="W524" s="212"/>
      <c r="X524" s="212"/>
      <c r="Y524" s="212"/>
      <c r="Z524" s="212"/>
      <c r="AA524" s="212"/>
      <c r="AB524" s="212"/>
      <c r="AC524" s="212"/>
      <c r="AD524" s="212"/>
      <c r="AE524" s="212"/>
      <c r="AF524" s="212"/>
      <c r="AG524" s="212"/>
      <c r="AH524" s="212"/>
      <c r="AI524" s="212"/>
      <c r="AJ524" s="212"/>
      <c r="AK524" s="212"/>
      <c r="AL524" s="212"/>
      <c r="AM524" s="212"/>
      <c r="AN524" s="212"/>
      <c r="AO524" s="212"/>
      <c r="AP524" s="212"/>
      <c r="AQ524" s="212"/>
      <c r="AR524" s="212"/>
      <c r="AS524" s="212"/>
      <c r="AT524" s="212"/>
      <c r="AU524" s="212"/>
      <c r="AV524" s="212"/>
      <c r="AW524" s="212"/>
      <c r="AX524" s="212"/>
      <c r="AY524" s="212"/>
      <c r="AZ524" s="212"/>
      <c r="BA524" s="212"/>
      <c r="BB524" s="212"/>
      <c r="BC524" s="212"/>
      <c r="BD524" s="212"/>
      <c r="BE524" s="212"/>
      <c r="BF524" s="212"/>
      <c r="BG524" s="212"/>
      <c r="BH524" s="212"/>
    </row>
    <row r="525" spans="1:60" outlineLevel="1" x14ac:dyDescent="0.2">
      <c r="A525" s="246"/>
      <c r="B525" s="226"/>
      <c r="C525" s="269" t="s">
        <v>605</v>
      </c>
      <c r="D525" s="261"/>
      <c r="E525" s="265">
        <v>1.2583299999999999</v>
      </c>
      <c r="F525" s="233"/>
      <c r="G525" s="233"/>
      <c r="H525" s="234"/>
      <c r="I525" s="248"/>
      <c r="J525" s="212"/>
      <c r="K525" s="212"/>
      <c r="L525" s="212"/>
      <c r="M525" s="212"/>
      <c r="N525" s="212"/>
      <c r="O525" s="212"/>
      <c r="P525" s="212"/>
      <c r="Q525" s="212"/>
      <c r="R525" s="212"/>
      <c r="S525" s="212"/>
      <c r="T525" s="212"/>
      <c r="U525" s="212"/>
      <c r="V525" s="212"/>
      <c r="W525" s="212"/>
      <c r="X525" s="212"/>
      <c r="Y525" s="212"/>
      <c r="Z525" s="212"/>
      <c r="AA525" s="212"/>
      <c r="AB525" s="212"/>
      <c r="AC525" s="212"/>
      <c r="AD525" s="212"/>
      <c r="AE525" s="212"/>
      <c r="AF525" s="212"/>
      <c r="AG525" s="212"/>
      <c r="AH525" s="212"/>
      <c r="AI525" s="212"/>
      <c r="AJ525" s="212"/>
      <c r="AK525" s="212"/>
      <c r="AL525" s="212"/>
      <c r="AM525" s="212"/>
      <c r="AN525" s="212"/>
      <c r="AO525" s="212"/>
      <c r="AP525" s="212"/>
      <c r="AQ525" s="212"/>
      <c r="AR525" s="212"/>
      <c r="AS525" s="212"/>
      <c r="AT525" s="212"/>
      <c r="AU525" s="212"/>
      <c r="AV525" s="212"/>
      <c r="AW525" s="212"/>
      <c r="AX525" s="212"/>
      <c r="AY525" s="212"/>
      <c r="AZ525" s="212"/>
      <c r="BA525" s="212"/>
      <c r="BB525" s="212"/>
      <c r="BC525" s="212"/>
      <c r="BD525" s="212"/>
      <c r="BE525" s="212"/>
      <c r="BF525" s="212"/>
      <c r="BG525" s="212"/>
      <c r="BH525" s="212"/>
    </row>
    <row r="526" spans="1:60" outlineLevel="1" x14ac:dyDescent="0.2">
      <c r="A526" s="246"/>
      <c r="B526" s="226"/>
      <c r="C526" s="348"/>
      <c r="D526" s="349"/>
      <c r="E526" s="350"/>
      <c r="F526" s="351"/>
      <c r="G526" s="352"/>
      <c r="H526" s="234"/>
      <c r="I526" s="248"/>
      <c r="J526" s="212"/>
      <c r="K526" s="212"/>
      <c r="L526" s="212"/>
      <c r="M526" s="212"/>
      <c r="N526" s="212"/>
      <c r="O526" s="212"/>
      <c r="P526" s="212"/>
      <c r="Q526" s="212"/>
      <c r="R526" s="212"/>
      <c r="S526" s="212"/>
      <c r="T526" s="212"/>
      <c r="U526" s="212"/>
      <c r="V526" s="212"/>
      <c r="W526" s="212"/>
      <c r="X526" s="212"/>
      <c r="Y526" s="212"/>
      <c r="Z526" s="212"/>
      <c r="AA526" s="212"/>
      <c r="AB526" s="212"/>
      <c r="AC526" s="212"/>
      <c r="AD526" s="212"/>
      <c r="AE526" s="212"/>
      <c r="AF526" s="212"/>
      <c r="AG526" s="212"/>
      <c r="AH526" s="212"/>
      <c r="AI526" s="212"/>
      <c r="AJ526" s="212"/>
      <c r="AK526" s="212"/>
      <c r="AL526" s="212"/>
      <c r="AM526" s="212"/>
      <c r="AN526" s="212"/>
      <c r="AO526" s="212"/>
      <c r="AP526" s="212"/>
      <c r="AQ526" s="212"/>
      <c r="AR526" s="212"/>
      <c r="AS526" s="212"/>
      <c r="AT526" s="212"/>
      <c r="AU526" s="212"/>
      <c r="AV526" s="212"/>
      <c r="AW526" s="212"/>
      <c r="AX526" s="212"/>
      <c r="AY526" s="212"/>
      <c r="AZ526" s="212"/>
      <c r="BA526" s="212"/>
      <c r="BB526" s="212"/>
      <c r="BC526" s="212"/>
      <c r="BD526" s="212"/>
      <c r="BE526" s="212"/>
      <c r="BF526" s="212"/>
      <c r="BG526" s="212"/>
      <c r="BH526" s="212"/>
    </row>
    <row r="527" spans="1:60" outlineLevel="1" x14ac:dyDescent="0.2">
      <c r="A527" s="246"/>
      <c r="B527" s="362" t="s">
        <v>511</v>
      </c>
      <c r="C527" s="363"/>
      <c r="D527" s="364"/>
      <c r="E527" s="365"/>
      <c r="F527" s="366"/>
      <c r="G527" s="367"/>
      <c r="H527" s="234"/>
      <c r="I527" s="248"/>
      <c r="J527" s="212"/>
      <c r="K527" s="212"/>
      <c r="L527" s="212"/>
      <c r="M527" s="212"/>
      <c r="N527" s="212"/>
      <c r="O527" s="212"/>
      <c r="P527" s="212"/>
      <c r="Q527" s="212"/>
      <c r="R527" s="212"/>
      <c r="S527" s="212"/>
      <c r="T527" s="212"/>
      <c r="U527" s="212"/>
      <c r="V527" s="212"/>
      <c r="W527" s="212"/>
      <c r="X527" s="212"/>
      <c r="Y527" s="212"/>
      <c r="Z527" s="212"/>
      <c r="AA527" s="212"/>
      <c r="AB527" s="212"/>
      <c r="AC527" s="212">
        <v>0</v>
      </c>
      <c r="AD527" s="212"/>
      <c r="AE527" s="212"/>
      <c r="AF527" s="212"/>
      <c r="AG527" s="212"/>
      <c r="AH527" s="212"/>
      <c r="AI527" s="212"/>
      <c r="AJ527" s="212"/>
      <c r="AK527" s="212"/>
      <c r="AL527" s="212"/>
      <c r="AM527" s="212"/>
      <c r="AN527" s="212"/>
      <c r="AO527" s="212"/>
      <c r="AP527" s="212"/>
      <c r="AQ527" s="212"/>
      <c r="AR527" s="212"/>
      <c r="AS527" s="212"/>
      <c r="AT527" s="212"/>
      <c r="AU527" s="212"/>
      <c r="AV527" s="212"/>
      <c r="AW527" s="212"/>
      <c r="AX527" s="212"/>
      <c r="AY527" s="212"/>
      <c r="AZ527" s="212"/>
      <c r="BA527" s="212"/>
      <c r="BB527" s="212"/>
      <c r="BC527" s="212"/>
      <c r="BD527" s="212"/>
      <c r="BE527" s="212"/>
      <c r="BF527" s="212"/>
      <c r="BG527" s="212"/>
      <c r="BH527" s="212"/>
    </row>
    <row r="528" spans="1:60" outlineLevel="1" x14ac:dyDescent="0.2">
      <c r="A528" s="245">
        <v>70</v>
      </c>
      <c r="B528" s="225" t="s">
        <v>512</v>
      </c>
      <c r="C528" s="237" t="s">
        <v>513</v>
      </c>
      <c r="D528" s="228" t="s">
        <v>514</v>
      </c>
      <c r="E528" s="230">
        <v>1.1130500000000001</v>
      </c>
      <c r="F528" s="232"/>
      <c r="G528" s="233">
        <f>ROUND(E528*F528,2)</f>
        <v>0</v>
      </c>
      <c r="H528" s="234" t="s">
        <v>494</v>
      </c>
      <c r="I528" s="248" t="s">
        <v>195</v>
      </c>
      <c r="J528" s="212"/>
      <c r="K528" s="212"/>
      <c r="L528" s="212"/>
      <c r="M528" s="212"/>
      <c r="N528" s="212"/>
      <c r="O528" s="212"/>
      <c r="P528" s="212"/>
      <c r="Q528" s="212"/>
      <c r="R528" s="212"/>
      <c r="S528" s="212"/>
      <c r="T528" s="212"/>
      <c r="U528" s="212"/>
      <c r="V528" s="212"/>
      <c r="W528" s="212"/>
      <c r="X528" s="212"/>
      <c r="Y528" s="212"/>
      <c r="Z528" s="212"/>
      <c r="AA528" s="212"/>
      <c r="AB528" s="212"/>
      <c r="AC528" s="212"/>
      <c r="AD528" s="212"/>
      <c r="AE528" s="212" t="s">
        <v>196</v>
      </c>
      <c r="AF528" s="212"/>
      <c r="AG528" s="212"/>
      <c r="AH528" s="212"/>
      <c r="AI528" s="212"/>
      <c r="AJ528" s="212"/>
      <c r="AK528" s="212"/>
      <c r="AL528" s="212"/>
      <c r="AM528" s="212">
        <v>21</v>
      </c>
      <c r="AN528" s="212"/>
      <c r="AO528" s="212"/>
      <c r="AP528" s="212"/>
      <c r="AQ528" s="212"/>
      <c r="AR528" s="212"/>
      <c r="AS528" s="212"/>
      <c r="AT528" s="212"/>
      <c r="AU528" s="212"/>
      <c r="AV528" s="212"/>
      <c r="AW528" s="212"/>
      <c r="AX528" s="212"/>
      <c r="AY528" s="212"/>
      <c r="AZ528" s="212"/>
      <c r="BA528" s="212"/>
      <c r="BB528" s="212"/>
      <c r="BC528" s="212"/>
      <c r="BD528" s="212"/>
      <c r="BE528" s="212"/>
      <c r="BF528" s="212"/>
      <c r="BG528" s="212"/>
      <c r="BH528" s="212"/>
    </row>
    <row r="529" spans="1:60" outlineLevel="1" x14ac:dyDescent="0.2">
      <c r="A529" s="246"/>
      <c r="B529" s="226"/>
      <c r="C529" s="269" t="s">
        <v>515</v>
      </c>
      <c r="D529" s="261"/>
      <c r="E529" s="265"/>
      <c r="F529" s="233"/>
      <c r="G529" s="233"/>
      <c r="H529" s="234"/>
      <c r="I529" s="248"/>
      <c r="J529" s="212"/>
      <c r="K529" s="212"/>
      <c r="L529" s="212"/>
      <c r="M529" s="212"/>
      <c r="N529" s="212"/>
      <c r="O529" s="212"/>
      <c r="P529" s="212"/>
      <c r="Q529" s="212"/>
      <c r="R529" s="212"/>
      <c r="S529" s="212"/>
      <c r="T529" s="212"/>
      <c r="U529" s="212"/>
      <c r="V529" s="212"/>
      <c r="W529" s="212"/>
      <c r="X529" s="212"/>
      <c r="Y529" s="212"/>
      <c r="Z529" s="212"/>
      <c r="AA529" s="212"/>
      <c r="AB529" s="212"/>
      <c r="AC529" s="212"/>
      <c r="AD529" s="212"/>
      <c r="AE529" s="212"/>
      <c r="AF529" s="212"/>
      <c r="AG529" s="212"/>
      <c r="AH529" s="212"/>
      <c r="AI529" s="212"/>
      <c r="AJ529" s="212"/>
      <c r="AK529" s="212"/>
      <c r="AL529" s="212"/>
      <c r="AM529" s="212"/>
      <c r="AN529" s="212"/>
      <c r="AO529" s="212"/>
      <c r="AP529" s="212"/>
      <c r="AQ529" s="212"/>
      <c r="AR529" s="212"/>
      <c r="AS529" s="212"/>
      <c r="AT529" s="212"/>
      <c r="AU529" s="212"/>
      <c r="AV529" s="212"/>
      <c r="AW529" s="212"/>
      <c r="AX529" s="212"/>
      <c r="AY529" s="212"/>
      <c r="AZ529" s="212"/>
      <c r="BA529" s="212"/>
      <c r="BB529" s="212"/>
      <c r="BC529" s="212"/>
      <c r="BD529" s="212"/>
      <c r="BE529" s="212"/>
      <c r="BF529" s="212"/>
      <c r="BG529" s="212"/>
      <c r="BH529" s="212"/>
    </row>
    <row r="530" spans="1:60" outlineLevel="1" x14ac:dyDescent="0.2">
      <c r="A530" s="246"/>
      <c r="B530" s="226"/>
      <c r="C530" s="269" t="s">
        <v>604</v>
      </c>
      <c r="D530" s="261"/>
      <c r="E530" s="265"/>
      <c r="F530" s="233"/>
      <c r="G530" s="233"/>
      <c r="H530" s="234"/>
      <c r="I530" s="248"/>
      <c r="J530" s="212"/>
      <c r="K530" s="212"/>
      <c r="L530" s="212"/>
      <c r="M530" s="212"/>
      <c r="N530" s="212"/>
      <c r="O530" s="212"/>
      <c r="P530" s="212"/>
      <c r="Q530" s="212"/>
      <c r="R530" s="212"/>
      <c r="S530" s="212"/>
      <c r="T530" s="212"/>
      <c r="U530" s="212"/>
      <c r="V530" s="212"/>
      <c r="W530" s="212"/>
      <c r="X530" s="212"/>
      <c r="Y530" s="212"/>
      <c r="Z530" s="212"/>
      <c r="AA530" s="212"/>
      <c r="AB530" s="212"/>
      <c r="AC530" s="212"/>
      <c r="AD530" s="212"/>
      <c r="AE530" s="212"/>
      <c r="AF530" s="212"/>
      <c r="AG530" s="212"/>
      <c r="AH530" s="212"/>
      <c r="AI530" s="212"/>
      <c r="AJ530" s="212"/>
      <c r="AK530" s="212"/>
      <c r="AL530" s="212"/>
      <c r="AM530" s="212"/>
      <c r="AN530" s="212"/>
      <c r="AO530" s="212"/>
      <c r="AP530" s="212"/>
      <c r="AQ530" s="212"/>
      <c r="AR530" s="212"/>
      <c r="AS530" s="212"/>
      <c r="AT530" s="212"/>
      <c r="AU530" s="212"/>
      <c r="AV530" s="212"/>
      <c r="AW530" s="212"/>
      <c r="AX530" s="212"/>
      <c r="AY530" s="212"/>
      <c r="AZ530" s="212"/>
      <c r="BA530" s="212"/>
      <c r="BB530" s="212"/>
      <c r="BC530" s="212"/>
      <c r="BD530" s="212"/>
      <c r="BE530" s="212"/>
      <c r="BF530" s="212"/>
      <c r="BG530" s="212"/>
      <c r="BH530" s="212"/>
    </row>
    <row r="531" spans="1:60" outlineLevel="1" x14ac:dyDescent="0.2">
      <c r="A531" s="246"/>
      <c r="B531" s="226"/>
      <c r="C531" s="269" t="s">
        <v>606</v>
      </c>
      <c r="D531" s="261"/>
      <c r="E531" s="265">
        <v>1.1130500000000001</v>
      </c>
      <c r="F531" s="233"/>
      <c r="G531" s="233"/>
      <c r="H531" s="234"/>
      <c r="I531" s="248"/>
      <c r="J531" s="212"/>
      <c r="K531" s="212"/>
      <c r="L531" s="212"/>
      <c r="M531" s="212"/>
      <c r="N531" s="212"/>
      <c r="O531" s="212"/>
      <c r="P531" s="212"/>
      <c r="Q531" s="212"/>
      <c r="R531" s="212"/>
      <c r="S531" s="212"/>
      <c r="T531" s="212"/>
      <c r="U531" s="212"/>
      <c r="V531" s="212"/>
      <c r="W531" s="212"/>
      <c r="X531" s="212"/>
      <c r="Y531" s="212"/>
      <c r="Z531" s="212"/>
      <c r="AA531" s="212"/>
      <c r="AB531" s="212"/>
      <c r="AC531" s="212"/>
      <c r="AD531" s="212"/>
      <c r="AE531" s="212"/>
      <c r="AF531" s="212"/>
      <c r="AG531" s="212"/>
      <c r="AH531" s="212"/>
      <c r="AI531" s="212"/>
      <c r="AJ531" s="212"/>
      <c r="AK531" s="212"/>
      <c r="AL531" s="212"/>
      <c r="AM531" s="212"/>
      <c r="AN531" s="212"/>
      <c r="AO531" s="212"/>
      <c r="AP531" s="212"/>
      <c r="AQ531" s="212"/>
      <c r="AR531" s="212"/>
      <c r="AS531" s="212"/>
      <c r="AT531" s="212"/>
      <c r="AU531" s="212"/>
      <c r="AV531" s="212"/>
      <c r="AW531" s="212"/>
      <c r="AX531" s="212"/>
      <c r="AY531" s="212"/>
      <c r="AZ531" s="212"/>
      <c r="BA531" s="212"/>
      <c r="BB531" s="212"/>
      <c r="BC531" s="212"/>
      <c r="BD531" s="212"/>
      <c r="BE531" s="212"/>
      <c r="BF531" s="212"/>
      <c r="BG531" s="212"/>
      <c r="BH531" s="212"/>
    </row>
    <row r="532" spans="1:60" outlineLevel="1" x14ac:dyDescent="0.2">
      <c r="A532" s="246"/>
      <c r="B532" s="226"/>
      <c r="C532" s="348"/>
      <c r="D532" s="349"/>
      <c r="E532" s="350"/>
      <c r="F532" s="351"/>
      <c r="G532" s="352"/>
      <c r="H532" s="234"/>
      <c r="I532" s="248"/>
      <c r="J532" s="212"/>
      <c r="K532" s="212"/>
      <c r="L532" s="212"/>
      <c r="M532" s="212"/>
      <c r="N532" s="212"/>
      <c r="O532" s="212"/>
      <c r="P532" s="212"/>
      <c r="Q532" s="212"/>
      <c r="R532" s="212"/>
      <c r="S532" s="212"/>
      <c r="T532" s="212"/>
      <c r="U532" s="212"/>
      <c r="V532" s="212"/>
      <c r="W532" s="212"/>
      <c r="X532" s="212"/>
      <c r="Y532" s="212"/>
      <c r="Z532" s="212"/>
      <c r="AA532" s="212"/>
      <c r="AB532" s="212"/>
      <c r="AC532" s="212"/>
      <c r="AD532" s="212"/>
      <c r="AE532" s="212"/>
      <c r="AF532" s="212"/>
      <c r="AG532" s="212"/>
      <c r="AH532" s="212"/>
      <c r="AI532" s="212"/>
      <c r="AJ532" s="212"/>
      <c r="AK532" s="212"/>
      <c r="AL532" s="212"/>
      <c r="AM532" s="212"/>
      <c r="AN532" s="212"/>
      <c r="AO532" s="212"/>
      <c r="AP532" s="212"/>
      <c r="AQ532" s="212"/>
      <c r="AR532" s="212"/>
      <c r="AS532" s="212"/>
      <c r="AT532" s="212"/>
      <c r="AU532" s="212"/>
      <c r="AV532" s="212"/>
      <c r="AW532" s="212"/>
      <c r="AX532" s="212"/>
      <c r="AY532" s="212"/>
      <c r="AZ532" s="212"/>
      <c r="BA532" s="212"/>
      <c r="BB532" s="212"/>
      <c r="BC532" s="212"/>
      <c r="BD532" s="212"/>
      <c r="BE532" s="212"/>
      <c r="BF532" s="212"/>
      <c r="BG532" s="212"/>
      <c r="BH532" s="212"/>
    </row>
    <row r="533" spans="1:60" outlineLevel="1" x14ac:dyDescent="0.2">
      <c r="A533" s="246"/>
      <c r="B533" s="362" t="s">
        <v>518</v>
      </c>
      <c r="C533" s="363"/>
      <c r="D533" s="364"/>
      <c r="E533" s="365"/>
      <c r="F533" s="366"/>
      <c r="G533" s="367"/>
      <c r="H533" s="234"/>
      <c r="I533" s="248"/>
      <c r="J533" s="212"/>
      <c r="K533" s="212"/>
      <c r="L533" s="212"/>
      <c r="M533" s="212"/>
      <c r="N533" s="212"/>
      <c r="O533" s="212"/>
      <c r="P533" s="212"/>
      <c r="Q533" s="212"/>
      <c r="R533" s="212"/>
      <c r="S533" s="212"/>
      <c r="T533" s="212"/>
      <c r="U533" s="212"/>
      <c r="V533" s="212"/>
      <c r="W533" s="212"/>
      <c r="X533" s="212"/>
      <c r="Y533" s="212"/>
      <c r="Z533" s="212"/>
      <c r="AA533" s="212"/>
      <c r="AB533" s="212"/>
      <c r="AC533" s="212">
        <v>0</v>
      </c>
      <c r="AD533" s="212"/>
      <c r="AE533" s="212"/>
      <c r="AF533" s="212"/>
      <c r="AG533" s="212"/>
      <c r="AH533" s="212"/>
      <c r="AI533" s="212"/>
      <c r="AJ533" s="212"/>
      <c r="AK533" s="212"/>
      <c r="AL533" s="212"/>
      <c r="AM533" s="212"/>
      <c r="AN533" s="212"/>
      <c r="AO533" s="212"/>
      <c r="AP533" s="212"/>
      <c r="AQ533" s="212"/>
      <c r="AR533" s="212"/>
      <c r="AS533" s="212"/>
      <c r="AT533" s="212"/>
      <c r="AU533" s="212"/>
      <c r="AV533" s="212"/>
      <c r="AW533" s="212"/>
      <c r="AX533" s="212"/>
      <c r="AY533" s="212"/>
      <c r="AZ533" s="212"/>
      <c r="BA533" s="212"/>
      <c r="BB533" s="212"/>
      <c r="BC533" s="212"/>
      <c r="BD533" s="212"/>
      <c r="BE533" s="212"/>
      <c r="BF533" s="212"/>
      <c r="BG533" s="212"/>
      <c r="BH533" s="212"/>
    </row>
    <row r="534" spans="1:60" outlineLevel="1" x14ac:dyDescent="0.2">
      <c r="A534" s="245">
        <v>71</v>
      </c>
      <c r="B534" s="225" t="s">
        <v>519</v>
      </c>
      <c r="C534" s="237" t="s">
        <v>520</v>
      </c>
      <c r="D534" s="228" t="s">
        <v>514</v>
      </c>
      <c r="E534" s="230">
        <v>1.1130500000000001</v>
      </c>
      <c r="F534" s="232"/>
      <c r="G534" s="233">
        <f>ROUND(E534*F534,2)</f>
        <v>0</v>
      </c>
      <c r="H534" s="234" t="s">
        <v>494</v>
      </c>
      <c r="I534" s="248" t="s">
        <v>195</v>
      </c>
      <c r="J534" s="212"/>
      <c r="K534" s="212"/>
      <c r="L534" s="212"/>
      <c r="M534" s="212"/>
      <c r="N534" s="212"/>
      <c r="O534" s="212"/>
      <c r="P534" s="212"/>
      <c r="Q534" s="212"/>
      <c r="R534" s="212"/>
      <c r="S534" s="212"/>
      <c r="T534" s="212"/>
      <c r="U534" s="212"/>
      <c r="V534" s="212"/>
      <c r="W534" s="212"/>
      <c r="X534" s="212"/>
      <c r="Y534" s="212"/>
      <c r="Z534" s="212"/>
      <c r="AA534" s="212"/>
      <c r="AB534" s="212"/>
      <c r="AC534" s="212"/>
      <c r="AD534" s="212"/>
      <c r="AE534" s="212" t="s">
        <v>196</v>
      </c>
      <c r="AF534" s="212"/>
      <c r="AG534" s="212"/>
      <c r="AH534" s="212"/>
      <c r="AI534" s="212"/>
      <c r="AJ534" s="212"/>
      <c r="AK534" s="212"/>
      <c r="AL534" s="212"/>
      <c r="AM534" s="212">
        <v>21</v>
      </c>
      <c r="AN534" s="212"/>
      <c r="AO534" s="212"/>
      <c r="AP534" s="212"/>
      <c r="AQ534" s="212"/>
      <c r="AR534" s="212"/>
      <c r="AS534" s="212"/>
      <c r="AT534" s="212"/>
      <c r="AU534" s="212"/>
      <c r="AV534" s="212"/>
      <c r="AW534" s="212"/>
      <c r="AX534" s="212"/>
      <c r="AY534" s="212"/>
      <c r="AZ534" s="212"/>
      <c r="BA534" s="212"/>
      <c r="BB534" s="212"/>
      <c r="BC534" s="212"/>
      <c r="BD534" s="212"/>
      <c r="BE534" s="212"/>
      <c r="BF534" s="212"/>
      <c r="BG534" s="212"/>
      <c r="BH534" s="212"/>
    </row>
    <row r="535" spans="1:60" outlineLevel="1" x14ac:dyDescent="0.2">
      <c r="A535" s="246"/>
      <c r="B535" s="226"/>
      <c r="C535" s="330" t="s">
        <v>521</v>
      </c>
      <c r="D535" s="331"/>
      <c r="E535" s="332"/>
      <c r="F535" s="333"/>
      <c r="G535" s="334"/>
      <c r="H535" s="234"/>
      <c r="I535" s="248"/>
      <c r="J535" s="212"/>
      <c r="K535" s="212"/>
      <c r="L535" s="212"/>
      <c r="M535" s="212"/>
      <c r="N535" s="212"/>
      <c r="O535" s="212"/>
      <c r="P535" s="212"/>
      <c r="Q535" s="212"/>
      <c r="R535" s="212"/>
      <c r="S535" s="212"/>
      <c r="T535" s="212"/>
      <c r="U535" s="212"/>
      <c r="V535" s="212"/>
      <c r="W535" s="212"/>
      <c r="X535" s="212"/>
      <c r="Y535" s="212"/>
      <c r="Z535" s="212"/>
      <c r="AA535" s="212"/>
      <c r="AB535" s="212"/>
      <c r="AC535" s="212"/>
      <c r="AD535" s="212"/>
      <c r="AE535" s="212"/>
      <c r="AF535" s="212"/>
      <c r="AG535" s="212"/>
      <c r="AH535" s="212"/>
      <c r="AI535" s="212"/>
      <c r="AJ535" s="212"/>
      <c r="AK535" s="212"/>
      <c r="AL535" s="212"/>
      <c r="AM535" s="212"/>
      <c r="AN535" s="212"/>
      <c r="AO535" s="212"/>
      <c r="AP535" s="212"/>
      <c r="AQ535" s="212"/>
      <c r="AR535" s="212"/>
      <c r="AS535" s="212"/>
      <c r="AT535" s="212"/>
      <c r="AU535" s="212"/>
      <c r="AV535" s="212"/>
      <c r="AW535" s="212"/>
      <c r="AX535" s="212"/>
      <c r="AY535" s="212"/>
      <c r="AZ535" s="212"/>
      <c r="BA535" s="217" t="str">
        <f>C535</f>
        <v>Včetně naložení na dopravní prostředek a složení na skládku, bez poplatku za skládku.</v>
      </c>
      <c r="BB535" s="212"/>
      <c r="BC535" s="212"/>
      <c r="BD535" s="212"/>
      <c r="BE535" s="212"/>
      <c r="BF535" s="212"/>
      <c r="BG535" s="212"/>
      <c r="BH535" s="212"/>
    </row>
    <row r="536" spans="1:60" outlineLevel="1" x14ac:dyDescent="0.2">
      <c r="A536" s="246"/>
      <c r="B536" s="226"/>
      <c r="C536" s="269" t="s">
        <v>515</v>
      </c>
      <c r="D536" s="261"/>
      <c r="E536" s="265"/>
      <c r="F536" s="233"/>
      <c r="G536" s="233"/>
      <c r="H536" s="234"/>
      <c r="I536" s="248"/>
      <c r="J536" s="212"/>
      <c r="K536" s="212"/>
      <c r="L536" s="212"/>
      <c r="M536" s="212"/>
      <c r="N536" s="212"/>
      <c r="O536" s="212"/>
      <c r="P536" s="212"/>
      <c r="Q536" s="212"/>
      <c r="R536" s="212"/>
      <c r="S536" s="212"/>
      <c r="T536" s="212"/>
      <c r="U536" s="212"/>
      <c r="V536" s="212"/>
      <c r="W536" s="212"/>
      <c r="X536" s="212"/>
      <c r="Y536" s="212"/>
      <c r="Z536" s="212"/>
      <c r="AA536" s="212"/>
      <c r="AB536" s="212"/>
      <c r="AC536" s="212"/>
      <c r="AD536" s="212"/>
      <c r="AE536" s="212"/>
      <c r="AF536" s="212"/>
      <c r="AG536" s="212"/>
      <c r="AH536" s="212"/>
      <c r="AI536" s="212"/>
      <c r="AJ536" s="212"/>
      <c r="AK536" s="212"/>
      <c r="AL536" s="212"/>
      <c r="AM536" s="212"/>
      <c r="AN536" s="212"/>
      <c r="AO536" s="212"/>
      <c r="AP536" s="212"/>
      <c r="AQ536" s="212"/>
      <c r="AR536" s="212"/>
      <c r="AS536" s="212"/>
      <c r="AT536" s="212"/>
      <c r="AU536" s="212"/>
      <c r="AV536" s="212"/>
      <c r="AW536" s="212"/>
      <c r="AX536" s="212"/>
      <c r="AY536" s="212"/>
      <c r="AZ536" s="212"/>
      <c r="BA536" s="212"/>
      <c r="BB536" s="212"/>
      <c r="BC536" s="212"/>
      <c r="BD536" s="212"/>
      <c r="BE536" s="212"/>
      <c r="BF536" s="212"/>
      <c r="BG536" s="212"/>
      <c r="BH536" s="212"/>
    </row>
    <row r="537" spans="1:60" outlineLevel="1" x14ac:dyDescent="0.2">
      <c r="A537" s="246"/>
      <c r="B537" s="226"/>
      <c r="C537" s="269" t="s">
        <v>604</v>
      </c>
      <c r="D537" s="261"/>
      <c r="E537" s="265"/>
      <c r="F537" s="233"/>
      <c r="G537" s="233"/>
      <c r="H537" s="234"/>
      <c r="I537" s="248"/>
      <c r="J537" s="212"/>
      <c r="K537" s="212"/>
      <c r="L537" s="212"/>
      <c r="M537" s="212"/>
      <c r="N537" s="212"/>
      <c r="O537" s="212"/>
      <c r="P537" s="212"/>
      <c r="Q537" s="212"/>
      <c r="R537" s="212"/>
      <c r="S537" s="212"/>
      <c r="T537" s="212"/>
      <c r="U537" s="212"/>
      <c r="V537" s="212"/>
      <c r="W537" s="212"/>
      <c r="X537" s="212"/>
      <c r="Y537" s="212"/>
      <c r="Z537" s="212"/>
      <c r="AA537" s="212"/>
      <c r="AB537" s="212"/>
      <c r="AC537" s="212"/>
      <c r="AD537" s="212"/>
      <c r="AE537" s="212"/>
      <c r="AF537" s="212"/>
      <c r="AG537" s="212"/>
      <c r="AH537" s="212"/>
      <c r="AI537" s="212"/>
      <c r="AJ537" s="212"/>
      <c r="AK537" s="212"/>
      <c r="AL537" s="212"/>
      <c r="AM537" s="212"/>
      <c r="AN537" s="212"/>
      <c r="AO537" s="212"/>
      <c r="AP537" s="212"/>
      <c r="AQ537" s="212"/>
      <c r="AR537" s="212"/>
      <c r="AS537" s="212"/>
      <c r="AT537" s="212"/>
      <c r="AU537" s="212"/>
      <c r="AV537" s="212"/>
      <c r="AW537" s="212"/>
      <c r="AX537" s="212"/>
      <c r="AY537" s="212"/>
      <c r="AZ537" s="212"/>
      <c r="BA537" s="212"/>
      <c r="BB537" s="212"/>
      <c r="BC537" s="212"/>
      <c r="BD537" s="212"/>
      <c r="BE537" s="212"/>
      <c r="BF537" s="212"/>
      <c r="BG537" s="212"/>
      <c r="BH537" s="212"/>
    </row>
    <row r="538" spans="1:60" outlineLevel="1" x14ac:dyDescent="0.2">
      <c r="A538" s="246"/>
      <c r="B538" s="226"/>
      <c r="C538" s="269" t="s">
        <v>606</v>
      </c>
      <c r="D538" s="261"/>
      <c r="E538" s="265">
        <v>1.1130500000000001</v>
      </c>
      <c r="F538" s="233"/>
      <c r="G538" s="233"/>
      <c r="H538" s="234"/>
      <c r="I538" s="248"/>
      <c r="J538" s="212"/>
      <c r="K538" s="212"/>
      <c r="L538" s="212"/>
      <c r="M538" s="212"/>
      <c r="N538" s="212"/>
      <c r="O538" s="212"/>
      <c r="P538" s="212"/>
      <c r="Q538" s="212"/>
      <c r="R538" s="212"/>
      <c r="S538" s="212"/>
      <c r="T538" s="212"/>
      <c r="U538" s="212"/>
      <c r="V538" s="212"/>
      <c r="W538" s="212"/>
      <c r="X538" s="212"/>
      <c r="Y538" s="212"/>
      <c r="Z538" s="212"/>
      <c r="AA538" s="212"/>
      <c r="AB538" s="212"/>
      <c r="AC538" s="212"/>
      <c r="AD538" s="212"/>
      <c r="AE538" s="212"/>
      <c r="AF538" s="212"/>
      <c r="AG538" s="212"/>
      <c r="AH538" s="212"/>
      <c r="AI538" s="212"/>
      <c r="AJ538" s="212"/>
      <c r="AK538" s="212"/>
      <c r="AL538" s="212"/>
      <c r="AM538" s="212"/>
      <c r="AN538" s="212"/>
      <c r="AO538" s="212"/>
      <c r="AP538" s="212"/>
      <c r="AQ538" s="212"/>
      <c r="AR538" s="212"/>
      <c r="AS538" s="212"/>
      <c r="AT538" s="212"/>
      <c r="AU538" s="212"/>
      <c r="AV538" s="212"/>
      <c r="AW538" s="212"/>
      <c r="AX538" s="212"/>
      <c r="AY538" s="212"/>
      <c r="AZ538" s="212"/>
      <c r="BA538" s="212"/>
      <c r="BB538" s="212"/>
      <c r="BC538" s="212"/>
      <c r="BD538" s="212"/>
      <c r="BE538" s="212"/>
      <c r="BF538" s="212"/>
      <c r="BG538" s="212"/>
      <c r="BH538" s="212"/>
    </row>
    <row r="539" spans="1:60" outlineLevel="1" x14ac:dyDescent="0.2">
      <c r="A539" s="246"/>
      <c r="B539" s="226"/>
      <c r="C539" s="348"/>
      <c r="D539" s="349"/>
      <c r="E539" s="350"/>
      <c r="F539" s="351"/>
      <c r="G539" s="352"/>
      <c r="H539" s="234"/>
      <c r="I539" s="248"/>
      <c r="J539" s="212"/>
      <c r="K539" s="212"/>
      <c r="L539" s="212"/>
      <c r="M539" s="212"/>
      <c r="N539" s="212"/>
      <c r="O539" s="212"/>
      <c r="P539" s="212"/>
      <c r="Q539" s="212"/>
      <c r="R539" s="212"/>
      <c r="S539" s="212"/>
      <c r="T539" s="212"/>
      <c r="U539" s="212"/>
      <c r="V539" s="212"/>
      <c r="W539" s="212"/>
      <c r="X539" s="212"/>
      <c r="Y539" s="212"/>
      <c r="Z539" s="212"/>
      <c r="AA539" s="212"/>
      <c r="AB539" s="212"/>
      <c r="AC539" s="212"/>
      <c r="AD539" s="212"/>
      <c r="AE539" s="212"/>
      <c r="AF539" s="212"/>
      <c r="AG539" s="212"/>
      <c r="AH539" s="212"/>
      <c r="AI539" s="212"/>
      <c r="AJ539" s="212"/>
      <c r="AK539" s="212"/>
      <c r="AL539" s="212"/>
      <c r="AM539" s="212"/>
      <c r="AN539" s="212"/>
      <c r="AO539" s="212"/>
      <c r="AP539" s="212"/>
      <c r="AQ539" s="212"/>
      <c r="AR539" s="212"/>
      <c r="AS539" s="212"/>
      <c r="AT539" s="212"/>
      <c r="AU539" s="212"/>
      <c r="AV539" s="212"/>
      <c r="AW539" s="212"/>
      <c r="AX539" s="212"/>
      <c r="AY539" s="212"/>
      <c r="AZ539" s="212"/>
      <c r="BA539" s="212"/>
      <c r="BB539" s="212"/>
      <c r="BC539" s="212"/>
      <c r="BD539" s="212"/>
      <c r="BE539" s="212"/>
      <c r="BF539" s="212"/>
      <c r="BG539" s="212"/>
      <c r="BH539" s="212"/>
    </row>
    <row r="540" spans="1:60" outlineLevel="1" x14ac:dyDescent="0.2">
      <c r="A540" s="245">
        <v>72</v>
      </c>
      <c r="B540" s="225" t="s">
        <v>522</v>
      </c>
      <c r="C540" s="237" t="s">
        <v>523</v>
      </c>
      <c r="D540" s="228" t="s">
        <v>514</v>
      </c>
      <c r="E540" s="230">
        <v>10.01746</v>
      </c>
      <c r="F540" s="232"/>
      <c r="G540" s="233">
        <f>ROUND(E540*F540,2)</f>
        <v>0</v>
      </c>
      <c r="H540" s="234" t="s">
        <v>494</v>
      </c>
      <c r="I540" s="248" t="s">
        <v>195</v>
      </c>
      <c r="J540" s="212"/>
      <c r="K540" s="212"/>
      <c r="L540" s="212"/>
      <c r="M540" s="212"/>
      <c r="N540" s="212"/>
      <c r="O540" s="212"/>
      <c r="P540" s="212"/>
      <c r="Q540" s="212"/>
      <c r="R540" s="212"/>
      <c r="S540" s="212"/>
      <c r="T540" s="212"/>
      <c r="U540" s="212"/>
      <c r="V540" s="212"/>
      <c r="W540" s="212"/>
      <c r="X540" s="212"/>
      <c r="Y540" s="212"/>
      <c r="Z540" s="212"/>
      <c r="AA540" s="212"/>
      <c r="AB540" s="212"/>
      <c r="AC540" s="212"/>
      <c r="AD540" s="212"/>
      <c r="AE540" s="212" t="s">
        <v>196</v>
      </c>
      <c r="AF540" s="212"/>
      <c r="AG540" s="212"/>
      <c r="AH540" s="212"/>
      <c r="AI540" s="212"/>
      <c r="AJ540" s="212"/>
      <c r="AK540" s="212"/>
      <c r="AL540" s="212"/>
      <c r="AM540" s="212">
        <v>21</v>
      </c>
      <c r="AN540" s="212"/>
      <c r="AO540" s="212"/>
      <c r="AP540" s="212"/>
      <c r="AQ540" s="212"/>
      <c r="AR540" s="212"/>
      <c r="AS540" s="212"/>
      <c r="AT540" s="212"/>
      <c r="AU540" s="212"/>
      <c r="AV540" s="212"/>
      <c r="AW540" s="212"/>
      <c r="AX540" s="212"/>
      <c r="AY540" s="212"/>
      <c r="AZ540" s="212"/>
      <c r="BA540" s="212"/>
      <c r="BB540" s="212"/>
      <c r="BC540" s="212"/>
      <c r="BD540" s="212"/>
      <c r="BE540" s="212"/>
      <c r="BF540" s="212"/>
      <c r="BG540" s="212"/>
      <c r="BH540" s="212"/>
    </row>
    <row r="541" spans="1:60" outlineLevel="1" x14ac:dyDescent="0.2">
      <c r="A541" s="246"/>
      <c r="B541" s="226"/>
      <c r="C541" s="269" t="s">
        <v>515</v>
      </c>
      <c r="D541" s="261"/>
      <c r="E541" s="265"/>
      <c r="F541" s="233"/>
      <c r="G541" s="233"/>
      <c r="H541" s="234"/>
      <c r="I541" s="248"/>
      <c r="J541" s="212"/>
      <c r="K541" s="212"/>
      <c r="L541" s="212"/>
      <c r="M541" s="212"/>
      <c r="N541" s="212"/>
      <c r="O541" s="212"/>
      <c r="P541" s="212"/>
      <c r="Q541" s="212"/>
      <c r="R541" s="212"/>
      <c r="S541" s="212"/>
      <c r="T541" s="212"/>
      <c r="U541" s="212"/>
      <c r="V541" s="212"/>
      <c r="W541" s="212"/>
      <c r="X541" s="212"/>
      <c r="Y541" s="212"/>
      <c r="Z541" s="212"/>
      <c r="AA541" s="212"/>
      <c r="AB541" s="212"/>
      <c r="AC541" s="212"/>
      <c r="AD541" s="212"/>
      <c r="AE541" s="212"/>
      <c r="AF541" s="212"/>
      <c r="AG541" s="212"/>
      <c r="AH541" s="212"/>
      <c r="AI541" s="212"/>
      <c r="AJ541" s="212"/>
      <c r="AK541" s="212"/>
      <c r="AL541" s="212"/>
      <c r="AM541" s="212"/>
      <c r="AN541" s="212"/>
      <c r="AO541" s="212"/>
      <c r="AP541" s="212"/>
      <c r="AQ541" s="212"/>
      <c r="AR541" s="212"/>
      <c r="AS541" s="212"/>
      <c r="AT541" s="212"/>
      <c r="AU541" s="212"/>
      <c r="AV541" s="212"/>
      <c r="AW541" s="212"/>
      <c r="AX541" s="212"/>
      <c r="AY541" s="212"/>
      <c r="AZ541" s="212"/>
      <c r="BA541" s="212"/>
      <c r="BB541" s="212"/>
      <c r="BC541" s="212"/>
      <c r="BD541" s="212"/>
      <c r="BE541" s="212"/>
      <c r="BF541" s="212"/>
      <c r="BG541" s="212"/>
      <c r="BH541" s="212"/>
    </row>
    <row r="542" spans="1:60" outlineLevel="1" x14ac:dyDescent="0.2">
      <c r="A542" s="246"/>
      <c r="B542" s="226"/>
      <c r="C542" s="269" t="s">
        <v>604</v>
      </c>
      <c r="D542" s="261"/>
      <c r="E542" s="265"/>
      <c r="F542" s="233"/>
      <c r="G542" s="233"/>
      <c r="H542" s="234"/>
      <c r="I542" s="248"/>
      <c r="J542" s="212"/>
      <c r="K542" s="212"/>
      <c r="L542" s="212"/>
      <c r="M542" s="212"/>
      <c r="N542" s="212"/>
      <c r="O542" s="212"/>
      <c r="P542" s="212"/>
      <c r="Q542" s="212"/>
      <c r="R542" s="212"/>
      <c r="S542" s="212"/>
      <c r="T542" s="212"/>
      <c r="U542" s="212"/>
      <c r="V542" s="212"/>
      <c r="W542" s="212"/>
      <c r="X542" s="212"/>
      <c r="Y542" s="212"/>
      <c r="Z542" s="212"/>
      <c r="AA542" s="212"/>
      <c r="AB542" s="212"/>
      <c r="AC542" s="212"/>
      <c r="AD542" s="212"/>
      <c r="AE542" s="212"/>
      <c r="AF542" s="212"/>
      <c r="AG542" s="212"/>
      <c r="AH542" s="212"/>
      <c r="AI542" s="212"/>
      <c r="AJ542" s="212"/>
      <c r="AK542" s="212"/>
      <c r="AL542" s="212"/>
      <c r="AM542" s="212"/>
      <c r="AN542" s="212"/>
      <c r="AO542" s="212"/>
      <c r="AP542" s="212"/>
      <c r="AQ542" s="212"/>
      <c r="AR542" s="212"/>
      <c r="AS542" s="212"/>
      <c r="AT542" s="212"/>
      <c r="AU542" s="212"/>
      <c r="AV542" s="212"/>
      <c r="AW542" s="212"/>
      <c r="AX542" s="212"/>
      <c r="AY542" s="212"/>
      <c r="AZ542" s="212"/>
      <c r="BA542" s="212"/>
      <c r="BB542" s="212"/>
      <c r="BC542" s="212"/>
      <c r="BD542" s="212"/>
      <c r="BE542" s="212"/>
      <c r="BF542" s="212"/>
      <c r="BG542" s="212"/>
      <c r="BH542" s="212"/>
    </row>
    <row r="543" spans="1:60" outlineLevel="1" x14ac:dyDescent="0.2">
      <c r="A543" s="246"/>
      <c r="B543" s="226"/>
      <c r="C543" s="269" t="s">
        <v>607</v>
      </c>
      <c r="D543" s="261"/>
      <c r="E543" s="265">
        <v>10.01746</v>
      </c>
      <c r="F543" s="233"/>
      <c r="G543" s="233"/>
      <c r="H543" s="234"/>
      <c r="I543" s="248"/>
      <c r="J543" s="212"/>
      <c r="K543" s="212"/>
      <c r="L543" s="212"/>
      <c r="M543" s="212"/>
      <c r="N543" s="212"/>
      <c r="O543" s="212"/>
      <c r="P543" s="212"/>
      <c r="Q543" s="212"/>
      <c r="R543" s="212"/>
      <c r="S543" s="212"/>
      <c r="T543" s="212"/>
      <c r="U543" s="212"/>
      <c r="V543" s="212"/>
      <c r="W543" s="212"/>
      <c r="X543" s="212"/>
      <c r="Y543" s="212"/>
      <c r="Z543" s="212"/>
      <c r="AA543" s="212"/>
      <c r="AB543" s="212"/>
      <c r="AC543" s="212"/>
      <c r="AD543" s="212"/>
      <c r="AE543" s="212"/>
      <c r="AF543" s="212"/>
      <c r="AG543" s="212"/>
      <c r="AH543" s="212"/>
      <c r="AI543" s="212"/>
      <c r="AJ543" s="212"/>
      <c r="AK543" s="212"/>
      <c r="AL543" s="212"/>
      <c r="AM543" s="212"/>
      <c r="AN543" s="212"/>
      <c r="AO543" s="212"/>
      <c r="AP543" s="212"/>
      <c r="AQ543" s="212"/>
      <c r="AR543" s="212"/>
      <c r="AS543" s="212"/>
      <c r="AT543" s="212"/>
      <c r="AU543" s="212"/>
      <c r="AV543" s="212"/>
      <c r="AW543" s="212"/>
      <c r="AX543" s="212"/>
      <c r="AY543" s="212"/>
      <c r="AZ543" s="212"/>
      <c r="BA543" s="212"/>
      <c r="BB543" s="212"/>
      <c r="BC543" s="212"/>
      <c r="BD543" s="212"/>
      <c r="BE543" s="212"/>
      <c r="BF543" s="212"/>
      <c r="BG543" s="212"/>
      <c r="BH543" s="212"/>
    </row>
    <row r="544" spans="1:60" outlineLevel="1" x14ac:dyDescent="0.2">
      <c r="A544" s="246"/>
      <c r="B544" s="226"/>
      <c r="C544" s="348"/>
      <c r="D544" s="349"/>
      <c r="E544" s="350"/>
      <c r="F544" s="351"/>
      <c r="G544" s="352"/>
      <c r="H544" s="234"/>
      <c r="I544" s="248"/>
      <c r="J544" s="212"/>
      <c r="K544" s="212"/>
      <c r="L544" s="212"/>
      <c r="M544" s="212"/>
      <c r="N544" s="212"/>
      <c r="O544" s="212"/>
      <c r="P544" s="212"/>
      <c r="Q544" s="212"/>
      <c r="R544" s="212"/>
      <c r="S544" s="212"/>
      <c r="T544" s="212"/>
      <c r="U544" s="212"/>
      <c r="V544" s="212"/>
      <c r="W544" s="212"/>
      <c r="X544" s="212"/>
      <c r="Y544" s="212"/>
      <c r="Z544" s="212"/>
      <c r="AA544" s="212"/>
      <c r="AB544" s="212"/>
      <c r="AC544" s="212"/>
      <c r="AD544" s="212"/>
      <c r="AE544" s="212"/>
      <c r="AF544" s="212"/>
      <c r="AG544" s="212"/>
      <c r="AH544" s="212"/>
      <c r="AI544" s="212"/>
      <c r="AJ544" s="212"/>
      <c r="AK544" s="212"/>
      <c r="AL544" s="212"/>
      <c r="AM544" s="212"/>
      <c r="AN544" s="212"/>
      <c r="AO544" s="212"/>
      <c r="AP544" s="212"/>
      <c r="AQ544" s="212"/>
      <c r="AR544" s="212"/>
      <c r="AS544" s="212"/>
      <c r="AT544" s="212"/>
      <c r="AU544" s="212"/>
      <c r="AV544" s="212"/>
      <c r="AW544" s="212"/>
      <c r="AX544" s="212"/>
      <c r="AY544" s="212"/>
      <c r="AZ544" s="212"/>
      <c r="BA544" s="212"/>
      <c r="BB544" s="212"/>
      <c r="BC544" s="212"/>
      <c r="BD544" s="212"/>
      <c r="BE544" s="212"/>
      <c r="BF544" s="212"/>
      <c r="BG544" s="212"/>
      <c r="BH544" s="212"/>
    </row>
    <row r="545" spans="1:60" outlineLevel="1" x14ac:dyDescent="0.2">
      <c r="A545" s="246"/>
      <c r="B545" s="362" t="s">
        <v>608</v>
      </c>
      <c r="C545" s="363"/>
      <c r="D545" s="364"/>
      <c r="E545" s="365"/>
      <c r="F545" s="366"/>
      <c r="G545" s="367"/>
      <c r="H545" s="234"/>
      <c r="I545" s="248"/>
      <c r="J545" s="212"/>
      <c r="K545" s="212"/>
      <c r="L545" s="212"/>
      <c r="M545" s="212"/>
      <c r="N545" s="212"/>
      <c r="O545" s="212"/>
      <c r="P545" s="212"/>
      <c r="Q545" s="212"/>
      <c r="R545" s="212"/>
      <c r="S545" s="212"/>
      <c r="T545" s="212"/>
      <c r="U545" s="212"/>
      <c r="V545" s="212"/>
      <c r="W545" s="212"/>
      <c r="X545" s="212"/>
      <c r="Y545" s="212"/>
      <c r="Z545" s="212"/>
      <c r="AA545" s="212"/>
      <c r="AB545" s="212"/>
      <c r="AC545" s="212">
        <v>0</v>
      </c>
      <c r="AD545" s="212"/>
      <c r="AE545" s="212"/>
      <c r="AF545" s="212"/>
      <c r="AG545" s="212"/>
      <c r="AH545" s="212"/>
      <c r="AI545" s="212"/>
      <c r="AJ545" s="212"/>
      <c r="AK545" s="212"/>
      <c r="AL545" s="212"/>
      <c r="AM545" s="212"/>
      <c r="AN545" s="212"/>
      <c r="AO545" s="212"/>
      <c r="AP545" s="212"/>
      <c r="AQ545" s="212"/>
      <c r="AR545" s="212"/>
      <c r="AS545" s="212"/>
      <c r="AT545" s="212"/>
      <c r="AU545" s="212"/>
      <c r="AV545" s="212"/>
      <c r="AW545" s="212"/>
      <c r="AX545" s="212"/>
      <c r="AY545" s="212"/>
      <c r="AZ545" s="212"/>
      <c r="BA545" s="212"/>
      <c r="BB545" s="212"/>
      <c r="BC545" s="212"/>
      <c r="BD545" s="212"/>
      <c r="BE545" s="212"/>
      <c r="BF545" s="212"/>
      <c r="BG545" s="212"/>
      <c r="BH545" s="212"/>
    </row>
    <row r="546" spans="1:60" outlineLevel="1" x14ac:dyDescent="0.2">
      <c r="A546" s="246"/>
      <c r="B546" s="362" t="s">
        <v>609</v>
      </c>
      <c r="C546" s="363"/>
      <c r="D546" s="364"/>
      <c r="E546" s="365"/>
      <c r="F546" s="366"/>
      <c r="G546" s="367"/>
      <c r="H546" s="234"/>
      <c r="I546" s="248"/>
      <c r="J546" s="212"/>
      <c r="K546" s="212"/>
      <c r="L546" s="212"/>
      <c r="M546" s="212"/>
      <c r="N546" s="212"/>
      <c r="O546" s="212"/>
      <c r="P546" s="212"/>
      <c r="Q546" s="212"/>
      <c r="R546" s="212"/>
      <c r="S546" s="212"/>
      <c r="T546" s="212"/>
      <c r="U546" s="212"/>
      <c r="V546" s="212"/>
      <c r="W546" s="212"/>
      <c r="X546" s="212"/>
      <c r="Y546" s="212"/>
      <c r="Z546" s="212"/>
      <c r="AA546" s="212"/>
      <c r="AB546" s="212"/>
      <c r="AC546" s="212"/>
      <c r="AD546" s="212"/>
      <c r="AE546" s="212" t="s">
        <v>252</v>
      </c>
      <c r="AF546" s="212"/>
      <c r="AG546" s="212"/>
      <c r="AH546" s="212"/>
      <c r="AI546" s="212"/>
      <c r="AJ546" s="212"/>
      <c r="AK546" s="212"/>
      <c r="AL546" s="212"/>
      <c r="AM546" s="212"/>
      <c r="AN546" s="212"/>
      <c r="AO546" s="212"/>
      <c r="AP546" s="212"/>
      <c r="AQ546" s="212"/>
      <c r="AR546" s="212"/>
      <c r="AS546" s="212"/>
      <c r="AT546" s="212"/>
      <c r="AU546" s="212"/>
      <c r="AV546" s="212"/>
      <c r="AW546" s="212"/>
      <c r="AX546" s="212"/>
      <c r="AY546" s="212"/>
      <c r="AZ546" s="212"/>
      <c r="BA546" s="212"/>
      <c r="BB546" s="212"/>
      <c r="BC546" s="212"/>
      <c r="BD546" s="212"/>
      <c r="BE546" s="212"/>
      <c r="BF546" s="212"/>
      <c r="BG546" s="212"/>
      <c r="BH546" s="212"/>
    </row>
    <row r="547" spans="1:60" outlineLevel="1" x14ac:dyDescent="0.2">
      <c r="A547" s="245">
        <v>73</v>
      </c>
      <c r="B547" s="225" t="s">
        <v>610</v>
      </c>
      <c r="C547" s="237" t="s">
        <v>611</v>
      </c>
      <c r="D547" s="228" t="s">
        <v>514</v>
      </c>
      <c r="E547" s="230">
        <v>1.1130500000000001</v>
      </c>
      <c r="F547" s="232"/>
      <c r="G547" s="233">
        <f>ROUND(E547*F547,2)</f>
        <v>0</v>
      </c>
      <c r="H547" s="234" t="s">
        <v>612</v>
      </c>
      <c r="I547" s="248" t="s">
        <v>195</v>
      </c>
      <c r="J547" s="212"/>
      <c r="K547" s="212"/>
      <c r="L547" s="212"/>
      <c r="M547" s="212"/>
      <c r="N547" s="212"/>
      <c r="O547" s="212"/>
      <c r="P547" s="212"/>
      <c r="Q547" s="212"/>
      <c r="R547" s="212"/>
      <c r="S547" s="212"/>
      <c r="T547" s="212"/>
      <c r="U547" s="212"/>
      <c r="V547" s="212"/>
      <c r="W547" s="212"/>
      <c r="X547" s="212"/>
      <c r="Y547" s="212"/>
      <c r="Z547" s="212"/>
      <c r="AA547" s="212"/>
      <c r="AB547" s="212"/>
      <c r="AC547" s="212"/>
      <c r="AD547" s="212"/>
      <c r="AE547" s="212" t="s">
        <v>196</v>
      </c>
      <c r="AF547" s="212"/>
      <c r="AG547" s="212"/>
      <c r="AH547" s="212"/>
      <c r="AI547" s="212"/>
      <c r="AJ547" s="212"/>
      <c r="AK547" s="212"/>
      <c r="AL547" s="212"/>
      <c r="AM547" s="212">
        <v>21</v>
      </c>
      <c r="AN547" s="212"/>
      <c r="AO547" s="212"/>
      <c r="AP547" s="212"/>
      <c r="AQ547" s="212"/>
      <c r="AR547" s="212"/>
      <c r="AS547" s="212"/>
      <c r="AT547" s="212"/>
      <c r="AU547" s="212"/>
      <c r="AV547" s="212"/>
      <c r="AW547" s="212"/>
      <c r="AX547" s="212"/>
      <c r="AY547" s="212"/>
      <c r="AZ547" s="212"/>
      <c r="BA547" s="212"/>
      <c r="BB547" s="212"/>
      <c r="BC547" s="212"/>
      <c r="BD547" s="212"/>
      <c r="BE547" s="212"/>
      <c r="BF547" s="212"/>
      <c r="BG547" s="212"/>
      <c r="BH547" s="212"/>
    </row>
    <row r="548" spans="1:60" ht="22.5" outlineLevel="1" x14ac:dyDescent="0.2">
      <c r="A548" s="246"/>
      <c r="B548" s="226"/>
      <c r="C548" s="330" t="s">
        <v>613</v>
      </c>
      <c r="D548" s="331"/>
      <c r="E548" s="332"/>
      <c r="F548" s="333"/>
      <c r="G548" s="334"/>
      <c r="H548" s="234"/>
      <c r="I548" s="248"/>
      <c r="J548" s="212"/>
      <c r="K548" s="212"/>
      <c r="L548" s="212"/>
      <c r="M548" s="212"/>
      <c r="N548" s="212"/>
      <c r="O548" s="212"/>
      <c r="P548" s="212"/>
      <c r="Q548" s="212"/>
      <c r="R548" s="212"/>
      <c r="S548" s="212"/>
      <c r="T548" s="212"/>
      <c r="U548" s="212"/>
      <c r="V548" s="212"/>
      <c r="W548" s="212"/>
      <c r="X548" s="212"/>
      <c r="Y548" s="212"/>
      <c r="Z548" s="212"/>
      <c r="AA548" s="212"/>
      <c r="AB548" s="212"/>
      <c r="AC548" s="212"/>
      <c r="AD548" s="212"/>
      <c r="AE548" s="212"/>
      <c r="AF548" s="212"/>
      <c r="AG548" s="212"/>
      <c r="AH548" s="212"/>
      <c r="AI548" s="212"/>
      <c r="AJ548" s="212"/>
      <c r="AK548" s="212"/>
      <c r="AL548" s="212"/>
      <c r="AM548" s="212"/>
      <c r="AN548" s="212"/>
      <c r="AO548" s="212"/>
      <c r="AP548" s="212"/>
      <c r="AQ548" s="212"/>
      <c r="AR548" s="212"/>
      <c r="AS548" s="212"/>
      <c r="AT548" s="212"/>
      <c r="AU548" s="212"/>
      <c r="AV548" s="212"/>
      <c r="AW548" s="212"/>
      <c r="AX548" s="212"/>
      <c r="AY548" s="212"/>
      <c r="AZ548" s="212"/>
      <c r="BA548" s="217" t="str">
        <f>C548</f>
        <v>S naložením suti nebo vybouraných hmot do dopravního prostředku a na jejich vyložením, popřípadě přeložením na normální dopravní prostředek.</v>
      </c>
      <c r="BB548" s="212"/>
      <c r="BC548" s="212"/>
      <c r="BD548" s="212"/>
      <c r="BE548" s="212"/>
      <c r="BF548" s="212"/>
      <c r="BG548" s="212"/>
      <c r="BH548" s="212"/>
    </row>
    <row r="549" spans="1:60" outlineLevel="1" x14ac:dyDescent="0.2">
      <c r="A549" s="246"/>
      <c r="B549" s="226"/>
      <c r="C549" s="269" t="s">
        <v>515</v>
      </c>
      <c r="D549" s="261"/>
      <c r="E549" s="265"/>
      <c r="F549" s="233"/>
      <c r="G549" s="233"/>
      <c r="H549" s="234"/>
      <c r="I549" s="248"/>
      <c r="J549" s="212"/>
      <c r="K549" s="212"/>
      <c r="L549" s="212"/>
      <c r="M549" s="212"/>
      <c r="N549" s="212"/>
      <c r="O549" s="212"/>
      <c r="P549" s="212"/>
      <c r="Q549" s="212"/>
      <c r="R549" s="212"/>
      <c r="S549" s="212"/>
      <c r="T549" s="212"/>
      <c r="U549" s="212"/>
      <c r="V549" s="212"/>
      <c r="W549" s="212"/>
      <c r="X549" s="212"/>
      <c r="Y549" s="212"/>
      <c r="Z549" s="212"/>
      <c r="AA549" s="212"/>
      <c r="AB549" s="212"/>
      <c r="AC549" s="212"/>
      <c r="AD549" s="212"/>
      <c r="AE549" s="212"/>
      <c r="AF549" s="212"/>
      <c r="AG549" s="212"/>
      <c r="AH549" s="212"/>
      <c r="AI549" s="212"/>
      <c r="AJ549" s="212"/>
      <c r="AK549" s="212"/>
      <c r="AL549" s="212"/>
      <c r="AM549" s="212"/>
      <c r="AN549" s="212"/>
      <c r="AO549" s="212"/>
      <c r="AP549" s="212"/>
      <c r="AQ549" s="212"/>
      <c r="AR549" s="212"/>
      <c r="AS549" s="212"/>
      <c r="AT549" s="212"/>
      <c r="AU549" s="212"/>
      <c r="AV549" s="212"/>
      <c r="AW549" s="212"/>
      <c r="AX549" s="212"/>
      <c r="AY549" s="212"/>
      <c r="AZ549" s="212"/>
      <c r="BA549" s="212"/>
      <c r="BB549" s="212"/>
      <c r="BC549" s="212"/>
      <c r="BD549" s="212"/>
      <c r="BE549" s="212"/>
      <c r="BF549" s="212"/>
      <c r="BG549" s="212"/>
      <c r="BH549" s="212"/>
    </row>
    <row r="550" spans="1:60" outlineLevel="1" x14ac:dyDescent="0.2">
      <c r="A550" s="246"/>
      <c r="B550" s="226"/>
      <c r="C550" s="269" t="s">
        <v>604</v>
      </c>
      <c r="D550" s="261"/>
      <c r="E550" s="265"/>
      <c r="F550" s="233"/>
      <c r="G550" s="233"/>
      <c r="H550" s="234"/>
      <c r="I550" s="248"/>
      <c r="J550" s="212"/>
      <c r="K550" s="212"/>
      <c r="L550" s="212"/>
      <c r="M550" s="212"/>
      <c r="N550" s="212"/>
      <c r="O550" s="212"/>
      <c r="P550" s="212"/>
      <c r="Q550" s="212"/>
      <c r="R550" s="212"/>
      <c r="S550" s="212"/>
      <c r="T550" s="212"/>
      <c r="U550" s="212"/>
      <c r="V550" s="212"/>
      <c r="W550" s="212"/>
      <c r="X550" s="212"/>
      <c r="Y550" s="212"/>
      <c r="Z550" s="212"/>
      <c r="AA550" s="212"/>
      <c r="AB550" s="212"/>
      <c r="AC550" s="212"/>
      <c r="AD550" s="212"/>
      <c r="AE550" s="212"/>
      <c r="AF550" s="212"/>
      <c r="AG550" s="212"/>
      <c r="AH550" s="212"/>
      <c r="AI550" s="212"/>
      <c r="AJ550" s="212"/>
      <c r="AK550" s="212"/>
      <c r="AL550" s="212"/>
      <c r="AM550" s="212"/>
      <c r="AN550" s="212"/>
      <c r="AO550" s="212"/>
      <c r="AP550" s="212"/>
      <c r="AQ550" s="212"/>
      <c r="AR550" s="212"/>
      <c r="AS550" s="212"/>
      <c r="AT550" s="212"/>
      <c r="AU550" s="212"/>
      <c r="AV550" s="212"/>
      <c r="AW550" s="212"/>
      <c r="AX550" s="212"/>
      <c r="AY550" s="212"/>
      <c r="AZ550" s="212"/>
      <c r="BA550" s="212"/>
      <c r="BB550" s="212"/>
      <c r="BC550" s="212"/>
      <c r="BD550" s="212"/>
      <c r="BE550" s="212"/>
      <c r="BF550" s="212"/>
      <c r="BG550" s="212"/>
      <c r="BH550" s="212"/>
    </row>
    <row r="551" spans="1:60" outlineLevel="1" x14ac:dyDescent="0.2">
      <c r="A551" s="246"/>
      <c r="B551" s="226"/>
      <c r="C551" s="269" t="s">
        <v>606</v>
      </c>
      <c r="D551" s="261"/>
      <c r="E551" s="265">
        <v>1.1130500000000001</v>
      </c>
      <c r="F551" s="233"/>
      <c r="G551" s="233"/>
      <c r="H551" s="234"/>
      <c r="I551" s="248"/>
      <c r="J551" s="212"/>
      <c r="K551" s="212"/>
      <c r="L551" s="212"/>
      <c r="M551" s="212"/>
      <c r="N551" s="212"/>
      <c r="O551" s="212"/>
      <c r="P551" s="212"/>
      <c r="Q551" s="212"/>
      <c r="R551" s="212"/>
      <c r="S551" s="212"/>
      <c r="T551" s="212"/>
      <c r="U551" s="212"/>
      <c r="V551" s="212"/>
      <c r="W551" s="212"/>
      <c r="X551" s="212"/>
      <c r="Y551" s="212"/>
      <c r="Z551" s="212"/>
      <c r="AA551" s="212"/>
      <c r="AB551" s="212"/>
      <c r="AC551" s="212"/>
      <c r="AD551" s="212"/>
      <c r="AE551" s="212"/>
      <c r="AF551" s="212"/>
      <c r="AG551" s="212"/>
      <c r="AH551" s="212"/>
      <c r="AI551" s="212"/>
      <c r="AJ551" s="212"/>
      <c r="AK551" s="212"/>
      <c r="AL551" s="212"/>
      <c r="AM551" s="212"/>
      <c r="AN551" s="212"/>
      <c r="AO551" s="212"/>
      <c r="AP551" s="212"/>
      <c r="AQ551" s="212"/>
      <c r="AR551" s="212"/>
      <c r="AS551" s="212"/>
      <c r="AT551" s="212"/>
      <c r="AU551" s="212"/>
      <c r="AV551" s="212"/>
      <c r="AW551" s="212"/>
      <c r="AX551" s="212"/>
      <c r="AY551" s="212"/>
      <c r="AZ551" s="212"/>
      <c r="BA551" s="212"/>
      <c r="BB551" s="212"/>
      <c r="BC551" s="212"/>
      <c r="BD551" s="212"/>
      <c r="BE551" s="212"/>
      <c r="BF551" s="212"/>
      <c r="BG551" s="212"/>
      <c r="BH551" s="212"/>
    </row>
    <row r="552" spans="1:60" outlineLevel="1" x14ac:dyDescent="0.2">
      <c r="A552" s="246"/>
      <c r="B552" s="226"/>
      <c r="C552" s="348"/>
      <c r="D552" s="349"/>
      <c r="E552" s="350"/>
      <c r="F552" s="351"/>
      <c r="G552" s="352"/>
      <c r="H552" s="234"/>
      <c r="I552" s="248"/>
      <c r="J552" s="212"/>
      <c r="K552" s="212"/>
      <c r="L552" s="212"/>
      <c r="M552" s="212"/>
      <c r="N552" s="212"/>
      <c r="O552" s="212"/>
      <c r="P552" s="212"/>
      <c r="Q552" s="212"/>
      <c r="R552" s="212"/>
      <c r="S552" s="212"/>
      <c r="T552" s="212"/>
      <c r="U552" s="212"/>
      <c r="V552" s="212"/>
      <c r="W552" s="212"/>
      <c r="X552" s="212"/>
      <c r="Y552" s="212"/>
      <c r="Z552" s="212"/>
      <c r="AA552" s="212"/>
      <c r="AB552" s="212"/>
      <c r="AC552" s="212"/>
      <c r="AD552" s="212"/>
      <c r="AE552" s="212"/>
      <c r="AF552" s="212"/>
      <c r="AG552" s="212"/>
      <c r="AH552" s="212"/>
      <c r="AI552" s="212"/>
      <c r="AJ552" s="212"/>
      <c r="AK552" s="212"/>
      <c r="AL552" s="212"/>
      <c r="AM552" s="212"/>
      <c r="AN552" s="212"/>
      <c r="AO552" s="212"/>
      <c r="AP552" s="212"/>
      <c r="AQ552" s="212"/>
      <c r="AR552" s="212"/>
      <c r="AS552" s="212"/>
      <c r="AT552" s="212"/>
      <c r="AU552" s="212"/>
      <c r="AV552" s="212"/>
      <c r="AW552" s="212"/>
      <c r="AX552" s="212"/>
      <c r="AY552" s="212"/>
      <c r="AZ552" s="212"/>
      <c r="BA552" s="212"/>
      <c r="BB552" s="212"/>
      <c r="BC552" s="212"/>
      <c r="BD552" s="212"/>
      <c r="BE552" s="212"/>
      <c r="BF552" s="212"/>
      <c r="BG552" s="212"/>
      <c r="BH552" s="212"/>
    </row>
    <row r="553" spans="1:60" outlineLevel="1" x14ac:dyDescent="0.2">
      <c r="A553" s="245">
        <v>74</v>
      </c>
      <c r="B553" s="225" t="s">
        <v>614</v>
      </c>
      <c r="C553" s="237" t="s">
        <v>615</v>
      </c>
      <c r="D553" s="228" t="s">
        <v>514</v>
      </c>
      <c r="E553" s="230">
        <v>4.4522000000000004</v>
      </c>
      <c r="F553" s="232"/>
      <c r="G553" s="233">
        <f>ROUND(E553*F553,2)</f>
        <v>0</v>
      </c>
      <c r="H553" s="234" t="s">
        <v>612</v>
      </c>
      <c r="I553" s="248" t="s">
        <v>195</v>
      </c>
      <c r="J553" s="212"/>
      <c r="K553" s="212"/>
      <c r="L553" s="212"/>
      <c r="M553" s="212"/>
      <c r="N553" s="212"/>
      <c r="O553" s="212"/>
      <c r="P553" s="212"/>
      <c r="Q553" s="212"/>
      <c r="R553" s="212"/>
      <c r="S553" s="212"/>
      <c r="T553" s="212"/>
      <c r="U553" s="212"/>
      <c r="V553" s="212"/>
      <c r="W553" s="212"/>
      <c r="X553" s="212"/>
      <c r="Y553" s="212"/>
      <c r="Z553" s="212"/>
      <c r="AA553" s="212"/>
      <c r="AB553" s="212"/>
      <c r="AC553" s="212"/>
      <c r="AD553" s="212"/>
      <c r="AE553" s="212" t="s">
        <v>196</v>
      </c>
      <c r="AF553" s="212"/>
      <c r="AG553" s="212"/>
      <c r="AH553" s="212"/>
      <c r="AI553" s="212"/>
      <c r="AJ553" s="212"/>
      <c r="AK553" s="212"/>
      <c r="AL553" s="212"/>
      <c r="AM553" s="212">
        <v>21</v>
      </c>
      <c r="AN553" s="212"/>
      <c r="AO553" s="212"/>
      <c r="AP553" s="212"/>
      <c r="AQ553" s="212"/>
      <c r="AR553" s="212"/>
      <c r="AS553" s="212"/>
      <c r="AT553" s="212"/>
      <c r="AU553" s="212"/>
      <c r="AV553" s="212"/>
      <c r="AW553" s="212"/>
      <c r="AX553" s="212"/>
      <c r="AY553" s="212"/>
      <c r="AZ553" s="212"/>
      <c r="BA553" s="212"/>
      <c r="BB553" s="212"/>
      <c r="BC553" s="212"/>
      <c r="BD553" s="212"/>
      <c r="BE553" s="212"/>
      <c r="BF553" s="212"/>
      <c r="BG553" s="212"/>
      <c r="BH553" s="212"/>
    </row>
    <row r="554" spans="1:60" outlineLevel="1" x14ac:dyDescent="0.2">
      <c r="A554" s="246"/>
      <c r="B554" s="226"/>
      <c r="C554" s="269" t="s">
        <v>515</v>
      </c>
      <c r="D554" s="261"/>
      <c r="E554" s="265"/>
      <c r="F554" s="233"/>
      <c r="G554" s="233"/>
      <c r="H554" s="234"/>
      <c r="I554" s="248"/>
      <c r="J554" s="212"/>
      <c r="K554" s="212"/>
      <c r="L554" s="212"/>
      <c r="M554" s="212"/>
      <c r="N554" s="212"/>
      <c r="O554" s="212"/>
      <c r="P554" s="212"/>
      <c r="Q554" s="212"/>
      <c r="R554" s="212"/>
      <c r="S554" s="212"/>
      <c r="T554" s="212"/>
      <c r="U554" s="212"/>
      <c r="V554" s="212"/>
      <c r="W554" s="212"/>
      <c r="X554" s="212"/>
      <c r="Y554" s="212"/>
      <c r="Z554" s="212"/>
      <c r="AA554" s="212"/>
      <c r="AB554" s="212"/>
      <c r="AC554" s="212"/>
      <c r="AD554" s="212"/>
      <c r="AE554" s="212"/>
      <c r="AF554" s="212"/>
      <c r="AG554" s="212"/>
      <c r="AH554" s="212"/>
      <c r="AI554" s="212"/>
      <c r="AJ554" s="212"/>
      <c r="AK554" s="212"/>
      <c r="AL554" s="212"/>
      <c r="AM554" s="212"/>
      <c r="AN554" s="212"/>
      <c r="AO554" s="212"/>
      <c r="AP554" s="212"/>
      <c r="AQ554" s="212"/>
      <c r="AR554" s="212"/>
      <c r="AS554" s="212"/>
      <c r="AT554" s="212"/>
      <c r="AU554" s="212"/>
      <c r="AV554" s="212"/>
      <c r="AW554" s="212"/>
      <c r="AX554" s="212"/>
      <c r="AY554" s="212"/>
      <c r="AZ554" s="212"/>
      <c r="BA554" s="212"/>
      <c r="BB554" s="212"/>
      <c r="BC554" s="212"/>
      <c r="BD554" s="212"/>
      <c r="BE554" s="212"/>
      <c r="BF554" s="212"/>
      <c r="BG554" s="212"/>
      <c r="BH554" s="212"/>
    </row>
    <row r="555" spans="1:60" outlineLevel="1" x14ac:dyDescent="0.2">
      <c r="A555" s="246"/>
      <c r="B555" s="226"/>
      <c r="C555" s="269" t="s">
        <v>604</v>
      </c>
      <c r="D555" s="261"/>
      <c r="E555" s="265"/>
      <c r="F555" s="233"/>
      <c r="G555" s="233"/>
      <c r="H555" s="234"/>
      <c r="I555" s="248"/>
      <c r="J555" s="212"/>
      <c r="K555" s="212"/>
      <c r="L555" s="212"/>
      <c r="M555" s="212"/>
      <c r="N555" s="212"/>
      <c r="O555" s="212"/>
      <c r="P555" s="212"/>
      <c r="Q555" s="212"/>
      <c r="R555" s="212"/>
      <c r="S555" s="212"/>
      <c r="T555" s="212"/>
      <c r="U555" s="212"/>
      <c r="V555" s="212"/>
      <c r="W555" s="212"/>
      <c r="X555" s="212"/>
      <c r="Y555" s="212"/>
      <c r="Z555" s="212"/>
      <c r="AA555" s="212"/>
      <c r="AB555" s="212"/>
      <c r="AC555" s="212"/>
      <c r="AD555" s="212"/>
      <c r="AE555" s="212"/>
      <c r="AF555" s="212"/>
      <c r="AG555" s="212"/>
      <c r="AH555" s="212"/>
      <c r="AI555" s="212"/>
      <c r="AJ555" s="212"/>
      <c r="AK555" s="212"/>
      <c r="AL555" s="212"/>
      <c r="AM555" s="212"/>
      <c r="AN555" s="212"/>
      <c r="AO555" s="212"/>
      <c r="AP555" s="212"/>
      <c r="AQ555" s="212"/>
      <c r="AR555" s="212"/>
      <c r="AS555" s="212"/>
      <c r="AT555" s="212"/>
      <c r="AU555" s="212"/>
      <c r="AV555" s="212"/>
      <c r="AW555" s="212"/>
      <c r="AX555" s="212"/>
      <c r="AY555" s="212"/>
      <c r="AZ555" s="212"/>
      <c r="BA555" s="212"/>
      <c r="BB555" s="212"/>
      <c r="BC555" s="212"/>
      <c r="BD555" s="212"/>
      <c r="BE555" s="212"/>
      <c r="BF555" s="212"/>
      <c r="BG555" s="212"/>
      <c r="BH555" s="212"/>
    </row>
    <row r="556" spans="1:60" outlineLevel="1" x14ac:dyDescent="0.2">
      <c r="A556" s="246"/>
      <c r="B556" s="226"/>
      <c r="C556" s="269" t="s">
        <v>616</v>
      </c>
      <c r="D556" s="261"/>
      <c r="E556" s="265">
        <v>4.4522000000000004</v>
      </c>
      <c r="F556" s="233"/>
      <c r="G556" s="233"/>
      <c r="H556" s="234"/>
      <c r="I556" s="248"/>
      <c r="J556" s="212"/>
      <c r="K556" s="212"/>
      <c r="L556" s="212"/>
      <c r="M556" s="212"/>
      <c r="N556" s="212"/>
      <c r="O556" s="212"/>
      <c r="P556" s="212"/>
      <c r="Q556" s="212"/>
      <c r="R556" s="212"/>
      <c r="S556" s="212"/>
      <c r="T556" s="212"/>
      <c r="U556" s="212"/>
      <c r="V556" s="212"/>
      <c r="W556" s="212"/>
      <c r="X556" s="212"/>
      <c r="Y556" s="212"/>
      <c r="Z556" s="212"/>
      <c r="AA556" s="212"/>
      <c r="AB556" s="212"/>
      <c r="AC556" s="212"/>
      <c r="AD556" s="212"/>
      <c r="AE556" s="212"/>
      <c r="AF556" s="212"/>
      <c r="AG556" s="212"/>
      <c r="AH556" s="212"/>
      <c r="AI556" s="212"/>
      <c r="AJ556" s="212"/>
      <c r="AK556" s="212"/>
      <c r="AL556" s="212"/>
      <c r="AM556" s="212"/>
      <c r="AN556" s="212"/>
      <c r="AO556" s="212"/>
      <c r="AP556" s="212"/>
      <c r="AQ556" s="212"/>
      <c r="AR556" s="212"/>
      <c r="AS556" s="212"/>
      <c r="AT556" s="212"/>
      <c r="AU556" s="212"/>
      <c r="AV556" s="212"/>
      <c r="AW556" s="212"/>
      <c r="AX556" s="212"/>
      <c r="AY556" s="212"/>
      <c r="AZ556" s="212"/>
      <c r="BA556" s="212"/>
      <c r="BB556" s="212"/>
      <c r="BC556" s="212"/>
      <c r="BD556" s="212"/>
      <c r="BE556" s="212"/>
      <c r="BF556" s="212"/>
      <c r="BG556" s="212"/>
      <c r="BH556" s="212"/>
    </row>
    <row r="557" spans="1:60" outlineLevel="1" x14ac:dyDescent="0.2">
      <c r="A557" s="246"/>
      <c r="B557" s="226"/>
      <c r="C557" s="348"/>
      <c r="D557" s="349"/>
      <c r="E557" s="350"/>
      <c r="F557" s="351"/>
      <c r="G557" s="352"/>
      <c r="H557" s="234"/>
      <c r="I557" s="248"/>
      <c r="J557" s="212"/>
      <c r="K557" s="212"/>
      <c r="L557" s="212"/>
      <c r="M557" s="212"/>
      <c r="N557" s="212"/>
      <c r="O557" s="212"/>
      <c r="P557" s="212"/>
      <c r="Q557" s="212"/>
      <c r="R557" s="212"/>
      <c r="S557" s="212"/>
      <c r="T557" s="212"/>
      <c r="U557" s="212"/>
      <c r="V557" s="212"/>
      <c r="W557" s="212"/>
      <c r="X557" s="212"/>
      <c r="Y557" s="212"/>
      <c r="Z557" s="212"/>
      <c r="AA557" s="212"/>
      <c r="AB557" s="212"/>
      <c r="AC557" s="212"/>
      <c r="AD557" s="212"/>
      <c r="AE557" s="212"/>
      <c r="AF557" s="212"/>
      <c r="AG557" s="212"/>
      <c r="AH557" s="212"/>
      <c r="AI557" s="212"/>
      <c r="AJ557" s="212"/>
      <c r="AK557" s="212"/>
      <c r="AL557" s="212"/>
      <c r="AM557" s="212"/>
      <c r="AN557" s="212"/>
      <c r="AO557" s="212"/>
      <c r="AP557" s="212"/>
      <c r="AQ557" s="212"/>
      <c r="AR557" s="212"/>
      <c r="AS557" s="212"/>
      <c r="AT557" s="212"/>
      <c r="AU557" s="212"/>
      <c r="AV557" s="212"/>
      <c r="AW557" s="212"/>
      <c r="AX557" s="212"/>
      <c r="AY557" s="212"/>
      <c r="AZ557" s="212"/>
      <c r="BA557" s="212"/>
      <c r="BB557" s="212"/>
      <c r="BC557" s="212"/>
      <c r="BD557" s="212"/>
      <c r="BE557" s="212"/>
      <c r="BF557" s="212"/>
      <c r="BG557" s="212"/>
      <c r="BH557" s="212"/>
    </row>
    <row r="558" spans="1:60" x14ac:dyDescent="0.2">
      <c r="A558" s="244" t="s">
        <v>190</v>
      </c>
      <c r="B558" s="224" t="s">
        <v>162</v>
      </c>
      <c r="C558" s="236" t="s">
        <v>163</v>
      </c>
      <c r="D558" s="227"/>
      <c r="E558" s="229"/>
      <c r="F558" s="353">
        <f>SUM(G559:G562)</f>
        <v>0</v>
      </c>
      <c r="G558" s="354"/>
      <c r="H558" s="231"/>
      <c r="I558" s="247"/>
      <c r="AE558" t="s">
        <v>191</v>
      </c>
    </row>
    <row r="559" spans="1:60" outlineLevel="1" x14ac:dyDescent="0.2">
      <c r="A559" s="246"/>
      <c r="B559" s="356" t="s">
        <v>617</v>
      </c>
      <c r="C559" s="357"/>
      <c r="D559" s="358"/>
      <c r="E559" s="359"/>
      <c r="F559" s="360"/>
      <c r="G559" s="361"/>
      <c r="H559" s="234"/>
      <c r="I559" s="248"/>
      <c r="J559" s="212"/>
      <c r="K559" s="212"/>
      <c r="L559" s="212"/>
      <c r="M559" s="212"/>
      <c r="N559" s="212"/>
      <c r="O559" s="212"/>
      <c r="P559" s="212"/>
      <c r="Q559" s="212"/>
      <c r="R559" s="212"/>
      <c r="S559" s="212"/>
      <c r="T559" s="212"/>
      <c r="U559" s="212"/>
      <c r="V559" s="212"/>
      <c r="W559" s="212"/>
      <c r="X559" s="212"/>
      <c r="Y559" s="212"/>
      <c r="Z559" s="212"/>
      <c r="AA559" s="212"/>
      <c r="AB559" s="212"/>
      <c r="AC559" s="212">
        <v>0</v>
      </c>
      <c r="AD559" s="212"/>
      <c r="AE559" s="212"/>
      <c r="AF559" s="212"/>
      <c r="AG559" s="212"/>
      <c r="AH559" s="212"/>
      <c r="AI559" s="212"/>
      <c r="AJ559" s="212"/>
      <c r="AK559" s="212"/>
      <c r="AL559" s="212"/>
      <c r="AM559" s="212"/>
      <c r="AN559" s="212"/>
      <c r="AO559" s="212"/>
      <c r="AP559" s="212"/>
      <c r="AQ559" s="212"/>
      <c r="AR559" s="212"/>
      <c r="AS559" s="212"/>
      <c r="AT559" s="212"/>
      <c r="AU559" s="212"/>
      <c r="AV559" s="212"/>
      <c r="AW559" s="212"/>
      <c r="AX559" s="212"/>
      <c r="AY559" s="212"/>
      <c r="AZ559" s="212"/>
      <c r="BA559" s="212"/>
      <c r="BB559" s="212"/>
      <c r="BC559" s="212"/>
      <c r="BD559" s="212"/>
      <c r="BE559" s="212"/>
      <c r="BF559" s="212"/>
      <c r="BG559" s="212"/>
      <c r="BH559" s="212"/>
    </row>
    <row r="560" spans="1:60" outlineLevel="1" x14ac:dyDescent="0.2">
      <c r="A560" s="245">
        <v>75</v>
      </c>
      <c r="B560" s="225" t="s">
        <v>618</v>
      </c>
      <c r="C560" s="237" t="s">
        <v>619</v>
      </c>
      <c r="D560" s="228" t="s">
        <v>620</v>
      </c>
      <c r="E560" s="230">
        <v>379</v>
      </c>
      <c r="F560" s="232"/>
      <c r="G560" s="233">
        <f>ROUND(E560*F560,2)</f>
        <v>0</v>
      </c>
      <c r="H560" s="234" t="s">
        <v>621</v>
      </c>
      <c r="I560" s="248" t="s">
        <v>195</v>
      </c>
      <c r="J560" s="212"/>
      <c r="K560" s="212"/>
      <c r="L560" s="212"/>
      <c r="M560" s="212"/>
      <c r="N560" s="212"/>
      <c r="O560" s="212"/>
      <c r="P560" s="212"/>
      <c r="Q560" s="212"/>
      <c r="R560" s="212"/>
      <c r="S560" s="212"/>
      <c r="T560" s="212"/>
      <c r="U560" s="212"/>
      <c r="V560" s="212"/>
      <c r="W560" s="212"/>
      <c r="X560" s="212"/>
      <c r="Y560" s="212"/>
      <c r="Z560" s="212"/>
      <c r="AA560" s="212"/>
      <c r="AB560" s="212"/>
      <c r="AC560" s="212"/>
      <c r="AD560" s="212"/>
      <c r="AE560" s="212" t="s">
        <v>196</v>
      </c>
      <c r="AF560" s="212"/>
      <c r="AG560" s="212"/>
      <c r="AH560" s="212"/>
      <c r="AI560" s="212"/>
      <c r="AJ560" s="212"/>
      <c r="AK560" s="212"/>
      <c r="AL560" s="212"/>
      <c r="AM560" s="212">
        <v>21</v>
      </c>
      <c r="AN560" s="212"/>
      <c r="AO560" s="212"/>
      <c r="AP560" s="212"/>
      <c r="AQ560" s="212"/>
      <c r="AR560" s="212"/>
      <c r="AS560" s="212"/>
      <c r="AT560" s="212"/>
      <c r="AU560" s="212"/>
      <c r="AV560" s="212"/>
      <c r="AW560" s="212"/>
      <c r="AX560" s="212"/>
      <c r="AY560" s="212"/>
      <c r="AZ560" s="212"/>
      <c r="BA560" s="212"/>
      <c r="BB560" s="212"/>
      <c r="BC560" s="212"/>
      <c r="BD560" s="212"/>
      <c r="BE560" s="212"/>
      <c r="BF560" s="212"/>
      <c r="BG560" s="212"/>
      <c r="BH560" s="212"/>
    </row>
    <row r="561" spans="1:60" outlineLevel="1" x14ac:dyDescent="0.2">
      <c r="A561" s="246"/>
      <c r="B561" s="226"/>
      <c r="C561" s="269" t="s">
        <v>622</v>
      </c>
      <c r="D561" s="261"/>
      <c r="E561" s="265">
        <v>379</v>
      </c>
      <c r="F561" s="233"/>
      <c r="G561" s="233"/>
      <c r="H561" s="234"/>
      <c r="I561" s="248"/>
      <c r="J561" s="212"/>
      <c r="K561" s="212"/>
      <c r="L561" s="212"/>
      <c r="M561" s="212"/>
      <c r="N561" s="212"/>
      <c r="O561" s="212"/>
      <c r="P561" s="212"/>
      <c r="Q561" s="212"/>
      <c r="R561" s="212"/>
      <c r="S561" s="212"/>
      <c r="T561" s="212"/>
      <c r="U561" s="212"/>
      <c r="V561" s="212"/>
      <c r="W561" s="212"/>
      <c r="X561" s="212"/>
      <c r="Y561" s="212"/>
      <c r="Z561" s="212"/>
      <c r="AA561" s="212"/>
      <c r="AB561" s="212"/>
      <c r="AC561" s="212"/>
      <c r="AD561" s="212"/>
      <c r="AE561" s="212"/>
      <c r="AF561" s="212"/>
      <c r="AG561" s="212"/>
      <c r="AH561" s="212"/>
      <c r="AI561" s="212"/>
      <c r="AJ561" s="212"/>
      <c r="AK561" s="212"/>
      <c r="AL561" s="212"/>
      <c r="AM561" s="212"/>
      <c r="AN561" s="212"/>
      <c r="AO561" s="212"/>
      <c r="AP561" s="212"/>
      <c r="AQ561" s="212"/>
      <c r="AR561" s="212"/>
      <c r="AS561" s="212"/>
      <c r="AT561" s="212"/>
      <c r="AU561" s="212"/>
      <c r="AV561" s="212"/>
      <c r="AW561" s="212"/>
      <c r="AX561" s="212"/>
      <c r="AY561" s="212"/>
      <c r="AZ561" s="212"/>
      <c r="BA561" s="212"/>
      <c r="BB561" s="212"/>
      <c r="BC561" s="212"/>
      <c r="BD561" s="212"/>
      <c r="BE561" s="212"/>
      <c r="BF561" s="212"/>
      <c r="BG561" s="212"/>
      <c r="BH561" s="212"/>
    </row>
    <row r="562" spans="1:60" outlineLevel="1" x14ac:dyDescent="0.2">
      <c r="A562" s="246"/>
      <c r="B562" s="226"/>
      <c r="C562" s="348"/>
      <c r="D562" s="349"/>
      <c r="E562" s="350"/>
      <c r="F562" s="351"/>
      <c r="G562" s="352"/>
      <c r="H562" s="234"/>
      <c r="I562" s="248"/>
      <c r="J562" s="212"/>
      <c r="K562" s="212"/>
      <c r="L562" s="212"/>
      <c r="M562" s="212"/>
      <c r="N562" s="212"/>
      <c r="O562" s="212"/>
      <c r="P562" s="212"/>
      <c r="Q562" s="212"/>
      <c r="R562" s="212"/>
      <c r="S562" s="212"/>
      <c r="T562" s="212"/>
      <c r="U562" s="212"/>
      <c r="V562" s="212"/>
      <c r="W562" s="212"/>
      <c r="X562" s="212"/>
      <c r="Y562" s="212"/>
      <c r="Z562" s="212"/>
      <c r="AA562" s="212"/>
      <c r="AB562" s="212"/>
      <c r="AC562" s="212"/>
      <c r="AD562" s="212"/>
      <c r="AE562" s="212"/>
      <c r="AF562" s="212"/>
      <c r="AG562" s="212"/>
      <c r="AH562" s="212"/>
      <c r="AI562" s="212"/>
      <c r="AJ562" s="212"/>
      <c r="AK562" s="212"/>
      <c r="AL562" s="212"/>
      <c r="AM562" s="212"/>
      <c r="AN562" s="212"/>
      <c r="AO562" s="212"/>
      <c r="AP562" s="212"/>
      <c r="AQ562" s="212"/>
      <c r="AR562" s="212"/>
      <c r="AS562" s="212"/>
      <c r="AT562" s="212"/>
      <c r="AU562" s="212"/>
      <c r="AV562" s="212"/>
      <c r="AW562" s="212"/>
      <c r="AX562" s="212"/>
      <c r="AY562" s="212"/>
      <c r="AZ562" s="212"/>
      <c r="BA562" s="212"/>
      <c r="BB562" s="212"/>
      <c r="BC562" s="212"/>
      <c r="BD562" s="212"/>
      <c r="BE562" s="212"/>
      <c r="BF562" s="212"/>
      <c r="BG562" s="212"/>
      <c r="BH562" s="212"/>
    </row>
    <row r="563" spans="1:60" x14ac:dyDescent="0.2">
      <c r="A563" s="244" t="s">
        <v>190</v>
      </c>
      <c r="B563" s="224" t="s">
        <v>168</v>
      </c>
      <c r="C563" s="236" t="s">
        <v>169</v>
      </c>
      <c r="D563" s="227"/>
      <c r="E563" s="229"/>
      <c r="F563" s="353">
        <f>SUM(G564:G568)</f>
        <v>0</v>
      </c>
      <c r="G563" s="354"/>
      <c r="H563" s="231"/>
      <c r="I563" s="247"/>
      <c r="AE563" t="s">
        <v>191</v>
      </c>
    </row>
    <row r="564" spans="1:60" outlineLevel="1" x14ac:dyDescent="0.2">
      <c r="A564" s="246"/>
      <c r="B564" s="356" t="s">
        <v>623</v>
      </c>
      <c r="C564" s="357"/>
      <c r="D564" s="358"/>
      <c r="E564" s="359"/>
      <c r="F564" s="360"/>
      <c r="G564" s="361"/>
      <c r="H564" s="234"/>
      <c r="I564" s="248"/>
      <c r="J564" s="212"/>
      <c r="K564" s="212"/>
      <c r="L564" s="212"/>
      <c r="M564" s="212"/>
      <c r="N564" s="212"/>
      <c r="O564" s="212"/>
      <c r="P564" s="212"/>
      <c r="Q564" s="212"/>
      <c r="R564" s="212"/>
      <c r="S564" s="212"/>
      <c r="T564" s="212"/>
      <c r="U564" s="212"/>
      <c r="V564" s="212"/>
      <c r="W564" s="212"/>
      <c r="X564" s="212"/>
      <c r="Y564" s="212"/>
      <c r="Z564" s="212"/>
      <c r="AA564" s="212"/>
      <c r="AB564" s="212"/>
      <c r="AC564" s="212">
        <v>0</v>
      </c>
      <c r="AD564" s="212"/>
      <c r="AE564" s="212"/>
      <c r="AF564" s="212"/>
      <c r="AG564" s="212"/>
      <c r="AH564" s="212"/>
      <c r="AI564" s="212"/>
      <c r="AJ564" s="212"/>
      <c r="AK564" s="212"/>
      <c r="AL564" s="212"/>
      <c r="AM564" s="212"/>
      <c r="AN564" s="212"/>
      <c r="AO564" s="212"/>
      <c r="AP564" s="212"/>
      <c r="AQ564" s="212"/>
      <c r="AR564" s="212"/>
      <c r="AS564" s="212"/>
      <c r="AT564" s="212"/>
      <c r="AU564" s="212"/>
      <c r="AV564" s="212"/>
      <c r="AW564" s="212"/>
      <c r="AX564" s="212"/>
      <c r="AY564" s="212"/>
      <c r="AZ564" s="212"/>
      <c r="BA564" s="212"/>
      <c r="BB564" s="212"/>
      <c r="BC564" s="212"/>
      <c r="BD564" s="212"/>
      <c r="BE564" s="212"/>
      <c r="BF564" s="212"/>
      <c r="BG564" s="212"/>
      <c r="BH564" s="212"/>
    </row>
    <row r="565" spans="1:60" outlineLevel="1" x14ac:dyDescent="0.2">
      <c r="A565" s="245">
        <v>76</v>
      </c>
      <c r="B565" s="225" t="s">
        <v>624</v>
      </c>
      <c r="C565" s="237" t="s">
        <v>625</v>
      </c>
      <c r="D565" s="228" t="s">
        <v>236</v>
      </c>
      <c r="E565" s="230">
        <v>85.07</v>
      </c>
      <c r="F565" s="232"/>
      <c r="G565" s="233">
        <f>ROUND(E565*F565,2)</f>
        <v>0</v>
      </c>
      <c r="H565" s="234" t="s">
        <v>626</v>
      </c>
      <c r="I565" s="248" t="s">
        <v>195</v>
      </c>
      <c r="J565" s="212"/>
      <c r="K565" s="212"/>
      <c r="L565" s="212"/>
      <c r="M565" s="212"/>
      <c r="N565" s="212"/>
      <c r="O565" s="212"/>
      <c r="P565" s="212"/>
      <c r="Q565" s="212"/>
      <c r="R565" s="212"/>
      <c r="S565" s="212"/>
      <c r="T565" s="212"/>
      <c r="U565" s="212"/>
      <c r="V565" s="212"/>
      <c r="W565" s="212"/>
      <c r="X565" s="212"/>
      <c r="Y565" s="212"/>
      <c r="Z565" s="212"/>
      <c r="AA565" s="212"/>
      <c r="AB565" s="212"/>
      <c r="AC565" s="212"/>
      <c r="AD565" s="212"/>
      <c r="AE565" s="212" t="s">
        <v>196</v>
      </c>
      <c r="AF565" s="212"/>
      <c r="AG565" s="212"/>
      <c r="AH565" s="212"/>
      <c r="AI565" s="212"/>
      <c r="AJ565" s="212"/>
      <c r="AK565" s="212"/>
      <c r="AL565" s="212"/>
      <c r="AM565" s="212">
        <v>21</v>
      </c>
      <c r="AN565" s="212"/>
      <c r="AO565" s="212"/>
      <c r="AP565" s="212"/>
      <c r="AQ565" s="212"/>
      <c r="AR565" s="212"/>
      <c r="AS565" s="212"/>
      <c r="AT565" s="212"/>
      <c r="AU565" s="212"/>
      <c r="AV565" s="212"/>
      <c r="AW565" s="212"/>
      <c r="AX565" s="212"/>
      <c r="AY565" s="212"/>
      <c r="AZ565" s="212"/>
      <c r="BA565" s="212"/>
      <c r="BB565" s="212"/>
      <c r="BC565" s="212"/>
      <c r="BD565" s="212"/>
      <c r="BE565" s="212"/>
      <c r="BF565" s="212"/>
      <c r="BG565" s="212"/>
      <c r="BH565" s="212"/>
    </row>
    <row r="566" spans="1:60" outlineLevel="1" x14ac:dyDescent="0.2">
      <c r="A566" s="246"/>
      <c r="B566" s="226"/>
      <c r="C566" s="269" t="s">
        <v>627</v>
      </c>
      <c r="D566" s="261"/>
      <c r="E566" s="265">
        <v>19.91</v>
      </c>
      <c r="F566" s="233"/>
      <c r="G566" s="233"/>
      <c r="H566" s="234"/>
      <c r="I566" s="248"/>
      <c r="J566" s="212"/>
      <c r="K566" s="212"/>
      <c r="L566" s="212"/>
      <c r="M566" s="212"/>
      <c r="N566" s="212"/>
      <c r="O566" s="212"/>
      <c r="P566" s="212"/>
      <c r="Q566" s="212"/>
      <c r="R566" s="212"/>
      <c r="S566" s="212"/>
      <c r="T566" s="212"/>
      <c r="U566" s="212"/>
      <c r="V566" s="212"/>
      <c r="W566" s="212"/>
      <c r="X566" s="212"/>
      <c r="Y566" s="212"/>
      <c r="Z566" s="212"/>
      <c r="AA566" s="212"/>
      <c r="AB566" s="212"/>
      <c r="AC566" s="212"/>
      <c r="AD566" s="212"/>
      <c r="AE566" s="212"/>
      <c r="AF566" s="212"/>
      <c r="AG566" s="212"/>
      <c r="AH566" s="212"/>
      <c r="AI566" s="212"/>
      <c r="AJ566" s="212"/>
      <c r="AK566" s="212"/>
      <c r="AL566" s="212"/>
      <c r="AM566" s="212"/>
      <c r="AN566" s="212"/>
      <c r="AO566" s="212"/>
      <c r="AP566" s="212"/>
      <c r="AQ566" s="212"/>
      <c r="AR566" s="212"/>
      <c r="AS566" s="212"/>
      <c r="AT566" s="212"/>
      <c r="AU566" s="212"/>
      <c r="AV566" s="212"/>
      <c r="AW566" s="212"/>
      <c r="AX566" s="212"/>
      <c r="AY566" s="212"/>
      <c r="AZ566" s="212"/>
      <c r="BA566" s="212"/>
      <c r="BB566" s="212"/>
      <c r="BC566" s="212"/>
      <c r="BD566" s="212"/>
      <c r="BE566" s="212"/>
      <c r="BF566" s="212"/>
      <c r="BG566" s="212"/>
      <c r="BH566" s="212"/>
    </row>
    <row r="567" spans="1:60" outlineLevel="1" x14ac:dyDescent="0.2">
      <c r="A567" s="246"/>
      <c r="B567" s="226"/>
      <c r="C567" s="269" t="s">
        <v>628</v>
      </c>
      <c r="D567" s="261"/>
      <c r="E567" s="265">
        <v>65.16</v>
      </c>
      <c r="F567" s="233"/>
      <c r="G567" s="233"/>
      <c r="H567" s="234"/>
      <c r="I567" s="248"/>
      <c r="J567" s="212"/>
      <c r="K567" s="212"/>
      <c r="L567" s="212"/>
      <c r="M567" s="212"/>
      <c r="N567" s="212"/>
      <c r="O567" s="212"/>
      <c r="P567" s="212"/>
      <c r="Q567" s="212"/>
      <c r="R567" s="212"/>
      <c r="S567" s="212"/>
      <c r="T567" s="212"/>
      <c r="U567" s="212"/>
      <c r="V567" s="212"/>
      <c r="W567" s="212"/>
      <c r="X567" s="212"/>
      <c r="Y567" s="212"/>
      <c r="Z567" s="212"/>
      <c r="AA567" s="212"/>
      <c r="AB567" s="212"/>
      <c r="AC567" s="212"/>
      <c r="AD567" s="212"/>
      <c r="AE567" s="212"/>
      <c r="AF567" s="212"/>
      <c r="AG567" s="212"/>
      <c r="AH567" s="212"/>
      <c r="AI567" s="212"/>
      <c r="AJ567" s="212"/>
      <c r="AK567" s="212"/>
      <c r="AL567" s="212"/>
      <c r="AM567" s="212"/>
      <c r="AN567" s="212"/>
      <c r="AO567" s="212"/>
      <c r="AP567" s="212"/>
      <c r="AQ567" s="212"/>
      <c r="AR567" s="212"/>
      <c r="AS567" s="212"/>
      <c r="AT567" s="212"/>
      <c r="AU567" s="212"/>
      <c r="AV567" s="212"/>
      <c r="AW567" s="212"/>
      <c r="AX567" s="212"/>
      <c r="AY567" s="212"/>
      <c r="AZ567" s="212"/>
      <c r="BA567" s="212"/>
      <c r="BB567" s="212"/>
      <c r="BC567" s="212"/>
      <c r="BD567" s="212"/>
      <c r="BE567" s="212"/>
      <c r="BF567" s="212"/>
      <c r="BG567" s="212"/>
      <c r="BH567" s="212"/>
    </row>
    <row r="568" spans="1:60" ht="13.5" outlineLevel="1" thickBot="1" x14ac:dyDescent="0.25">
      <c r="A568" s="254"/>
      <c r="B568" s="255"/>
      <c r="C568" s="335"/>
      <c r="D568" s="336"/>
      <c r="E568" s="337"/>
      <c r="F568" s="338"/>
      <c r="G568" s="339"/>
      <c r="H568" s="256"/>
      <c r="I568" s="257"/>
      <c r="J568" s="212"/>
      <c r="K568" s="212"/>
      <c r="L568" s="212"/>
      <c r="M568" s="212"/>
      <c r="N568" s="212"/>
      <c r="O568" s="212"/>
      <c r="P568" s="212"/>
      <c r="Q568" s="212"/>
      <c r="R568" s="212"/>
      <c r="S568" s="212"/>
      <c r="T568" s="212"/>
      <c r="U568" s="212"/>
      <c r="V568" s="212"/>
      <c r="W568" s="212"/>
      <c r="X568" s="212"/>
      <c r="Y568" s="212"/>
      <c r="Z568" s="212"/>
      <c r="AA568" s="212"/>
      <c r="AB568" s="212"/>
      <c r="AC568" s="212"/>
      <c r="AD568" s="212"/>
      <c r="AE568" s="212"/>
      <c r="AF568" s="212"/>
      <c r="AG568" s="212"/>
      <c r="AH568" s="212"/>
      <c r="AI568" s="212"/>
      <c r="AJ568" s="212"/>
      <c r="AK568" s="212"/>
      <c r="AL568" s="212"/>
      <c r="AM568" s="212"/>
      <c r="AN568" s="212"/>
      <c r="AO568" s="212"/>
      <c r="AP568" s="212"/>
      <c r="AQ568" s="212"/>
      <c r="AR568" s="212"/>
      <c r="AS568" s="212"/>
      <c r="AT568" s="212"/>
      <c r="AU568" s="212"/>
      <c r="AV568" s="212"/>
      <c r="AW568" s="212"/>
      <c r="AX568" s="212"/>
      <c r="AY568" s="212"/>
      <c r="AZ568" s="212"/>
      <c r="BA568" s="212"/>
      <c r="BB568" s="212"/>
      <c r="BC568" s="212"/>
      <c r="BD568" s="212"/>
      <c r="BE568" s="212"/>
      <c r="BF568" s="212"/>
      <c r="BG568" s="212"/>
      <c r="BH568" s="212"/>
    </row>
    <row r="569" spans="1:60" hidden="1" x14ac:dyDescent="0.2">
      <c r="A569" s="54"/>
      <c r="B569" s="61" t="s">
        <v>202</v>
      </c>
      <c r="C569" s="238" t="s">
        <v>202</v>
      </c>
      <c r="D569" s="215"/>
      <c r="E569" s="213"/>
      <c r="F569" s="213"/>
      <c r="G569" s="213"/>
      <c r="H569" s="213"/>
      <c r="I569" s="214"/>
    </row>
    <row r="570" spans="1:60" hidden="1" x14ac:dyDescent="0.2">
      <c r="A570" s="239"/>
      <c r="B570" s="240" t="s">
        <v>201</v>
      </c>
      <c r="C570" s="241"/>
      <c r="D570" s="242"/>
      <c r="E570" s="239"/>
      <c r="F570" s="239"/>
      <c r="G570" s="243">
        <f>F8+F26+F38+F253+F339+F343+F349+F441+F450+F558+F563</f>
        <v>0</v>
      </c>
      <c r="H570" s="46"/>
      <c r="I570" s="46"/>
      <c r="AN570">
        <v>15</v>
      </c>
      <c r="AO570">
        <v>21</v>
      </c>
    </row>
    <row r="571" spans="1:60" x14ac:dyDescent="0.2">
      <c r="A571" s="46"/>
      <c r="B571" s="235"/>
      <c r="C571" s="235"/>
      <c r="D571" s="191"/>
      <c r="E571" s="46"/>
      <c r="F571" s="46"/>
      <c r="G571" s="46"/>
      <c r="H571" s="46"/>
      <c r="I571" s="46"/>
      <c r="AN571">
        <f>SUMIF(AM8:AM570,AN570,G8:G570)</f>
        <v>0</v>
      </c>
      <c r="AO571">
        <f>SUMIF(AM8:AM570,AO570,G8:G570)</f>
        <v>0</v>
      </c>
    </row>
    <row r="572" spans="1:60" x14ac:dyDescent="0.2">
      <c r="D572" s="190"/>
    </row>
    <row r="573" spans="1:60" x14ac:dyDescent="0.2">
      <c r="D573" s="190"/>
    </row>
    <row r="574" spans="1:60" x14ac:dyDescent="0.2">
      <c r="D574" s="190"/>
    </row>
    <row r="575" spans="1:60" x14ac:dyDescent="0.2">
      <c r="D575" s="190"/>
    </row>
    <row r="576" spans="1:60" x14ac:dyDescent="0.2">
      <c r="D576" s="190"/>
    </row>
    <row r="577" spans="4:4" x14ac:dyDescent="0.2">
      <c r="D577" s="190"/>
    </row>
    <row r="578" spans="4:4" x14ac:dyDescent="0.2">
      <c r="D578" s="190"/>
    </row>
    <row r="579" spans="4:4" x14ac:dyDescent="0.2">
      <c r="D579" s="190"/>
    </row>
    <row r="580" spans="4:4" x14ac:dyDescent="0.2">
      <c r="D580" s="190"/>
    </row>
    <row r="581" spans="4:4" x14ac:dyDescent="0.2">
      <c r="D581" s="190"/>
    </row>
    <row r="582" spans="4:4" x14ac:dyDescent="0.2">
      <c r="D582" s="190"/>
    </row>
    <row r="583" spans="4:4" x14ac:dyDescent="0.2">
      <c r="D583" s="190"/>
    </row>
    <row r="584" spans="4:4" x14ac:dyDescent="0.2">
      <c r="D584" s="190"/>
    </row>
    <row r="585" spans="4:4" x14ac:dyDescent="0.2">
      <c r="D585" s="190"/>
    </row>
    <row r="586" spans="4:4" x14ac:dyDescent="0.2">
      <c r="D586" s="190"/>
    </row>
    <row r="587" spans="4:4" x14ac:dyDescent="0.2">
      <c r="D587" s="190"/>
    </row>
    <row r="588" spans="4:4" x14ac:dyDescent="0.2">
      <c r="D588" s="190"/>
    </row>
    <row r="589" spans="4:4" x14ac:dyDescent="0.2">
      <c r="D589" s="190"/>
    </row>
    <row r="590" spans="4:4" x14ac:dyDescent="0.2">
      <c r="D590" s="190"/>
    </row>
    <row r="591" spans="4:4" x14ac:dyDescent="0.2">
      <c r="D591" s="190"/>
    </row>
    <row r="592" spans="4:4" x14ac:dyDescent="0.2">
      <c r="D592" s="190"/>
    </row>
    <row r="593" spans="4:4" x14ac:dyDescent="0.2">
      <c r="D593" s="190"/>
    </row>
    <row r="594" spans="4:4" x14ac:dyDescent="0.2">
      <c r="D594" s="190"/>
    </row>
    <row r="595" spans="4:4" x14ac:dyDescent="0.2">
      <c r="D595" s="190"/>
    </row>
    <row r="596" spans="4:4" x14ac:dyDescent="0.2">
      <c r="D596" s="190"/>
    </row>
    <row r="597" spans="4:4" x14ac:dyDescent="0.2">
      <c r="D597" s="190"/>
    </row>
    <row r="598" spans="4:4" x14ac:dyDescent="0.2">
      <c r="D598" s="190"/>
    </row>
    <row r="599" spans="4:4" x14ac:dyDescent="0.2">
      <c r="D599" s="190"/>
    </row>
    <row r="600" spans="4:4" x14ac:dyDescent="0.2">
      <c r="D600" s="190"/>
    </row>
    <row r="601" spans="4:4" x14ac:dyDescent="0.2">
      <c r="D601" s="190"/>
    </row>
    <row r="602" spans="4:4" x14ac:dyDescent="0.2">
      <c r="D602" s="190"/>
    </row>
    <row r="603" spans="4:4" x14ac:dyDescent="0.2">
      <c r="D603" s="190"/>
    </row>
    <row r="604" spans="4:4" x14ac:dyDescent="0.2">
      <c r="D604" s="190"/>
    </row>
    <row r="605" spans="4:4" x14ac:dyDescent="0.2">
      <c r="D605" s="190"/>
    </row>
    <row r="606" spans="4:4" x14ac:dyDescent="0.2">
      <c r="D606" s="190"/>
    </row>
    <row r="607" spans="4:4" x14ac:dyDescent="0.2">
      <c r="D607" s="190"/>
    </row>
    <row r="608" spans="4:4" x14ac:dyDescent="0.2">
      <c r="D608" s="190"/>
    </row>
    <row r="609" spans="4:4" x14ac:dyDescent="0.2">
      <c r="D609" s="190"/>
    </row>
    <row r="610" spans="4:4" x14ac:dyDescent="0.2">
      <c r="D610" s="190"/>
    </row>
    <row r="611" spans="4:4" x14ac:dyDescent="0.2">
      <c r="D611" s="190"/>
    </row>
    <row r="612" spans="4:4" x14ac:dyDescent="0.2">
      <c r="D612" s="190"/>
    </row>
    <row r="613" spans="4:4" x14ac:dyDescent="0.2">
      <c r="D613" s="190"/>
    </row>
    <row r="614" spans="4:4" x14ac:dyDescent="0.2">
      <c r="D614" s="190"/>
    </row>
    <row r="615" spans="4:4" x14ac:dyDescent="0.2">
      <c r="D615" s="190"/>
    </row>
    <row r="616" spans="4:4" x14ac:dyDescent="0.2">
      <c r="D616" s="190"/>
    </row>
    <row r="617" spans="4:4" x14ac:dyDescent="0.2">
      <c r="D617" s="190"/>
    </row>
    <row r="618" spans="4:4" x14ac:dyDescent="0.2">
      <c r="D618" s="190"/>
    </row>
    <row r="619" spans="4:4" x14ac:dyDescent="0.2">
      <c r="D619" s="190"/>
    </row>
    <row r="620" spans="4:4" x14ac:dyDescent="0.2">
      <c r="D620" s="190"/>
    </row>
    <row r="621" spans="4:4" x14ac:dyDescent="0.2">
      <c r="D621" s="190"/>
    </row>
    <row r="622" spans="4:4" x14ac:dyDescent="0.2">
      <c r="D622" s="190"/>
    </row>
    <row r="623" spans="4:4" x14ac:dyDescent="0.2">
      <c r="D623" s="190"/>
    </row>
    <row r="624" spans="4:4" x14ac:dyDescent="0.2">
      <c r="D624" s="190"/>
    </row>
    <row r="625" spans="4:4" x14ac:dyDescent="0.2">
      <c r="D625" s="190"/>
    </row>
    <row r="626" spans="4:4" x14ac:dyDescent="0.2">
      <c r="D626" s="190"/>
    </row>
    <row r="627" spans="4:4" x14ac:dyDescent="0.2">
      <c r="D627" s="190"/>
    </row>
    <row r="628" spans="4:4" x14ac:dyDescent="0.2">
      <c r="D628" s="190"/>
    </row>
    <row r="629" spans="4:4" x14ac:dyDescent="0.2">
      <c r="D629" s="190"/>
    </row>
    <row r="630" spans="4:4" x14ac:dyDescent="0.2">
      <c r="D630" s="190"/>
    </row>
    <row r="631" spans="4:4" x14ac:dyDescent="0.2">
      <c r="D631" s="190"/>
    </row>
    <row r="632" spans="4:4" x14ac:dyDescent="0.2">
      <c r="D632" s="190"/>
    </row>
    <row r="633" spans="4:4" x14ac:dyDescent="0.2">
      <c r="D633" s="190"/>
    </row>
    <row r="634" spans="4:4" x14ac:dyDescent="0.2">
      <c r="D634" s="190"/>
    </row>
    <row r="635" spans="4:4" x14ac:dyDescent="0.2">
      <c r="D635" s="190"/>
    </row>
    <row r="636" spans="4:4" x14ac:dyDescent="0.2">
      <c r="D636" s="190"/>
    </row>
    <row r="637" spans="4:4" x14ac:dyDescent="0.2">
      <c r="D637" s="190"/>
    </row>
    <row r="638" spans="4:4" x14ac:dyDescent="0.2">
      <c r="D638" s="190"/>
    </row>
    <row r="639" spans="4:4" x14ac:dyDescent="0.2">
      <c r="D639" s="190"/>
    </row>
    <row r="640" spans="4:4" x14ac:dyDescent="0.2">
      <c r="D640" s="190"/>
    </row>
    <row r="641" spans="4:4" x14ac:dyDescent="0.2">
      <c r="D641" s="190"/>
    </row>
    <row r="642" spans="4:4" x14ac:dyDescent="0.2">
      <c r="D642" s="190"/>
    </row>
    <row r="643" spans="4:4" x14ac:dyDescent="0.2">
      <c r="D643" s="190"/>
    </row>
    <row r="644" spans="4:4" x14ac:dyDescent="0.2">
      <c r="D644" s="190"/>
    </row>
    <row r="645" spans="4:4" x14ac:dyDescent="0.2">
      <c r="D645" s="190"/>
    </row>
    <row r="646" spans="4:4" x14ac:dyDescent="0.2">
      <c r="D646" s="190"/>
    </row>
    <row r="647" spans="4:4" x14ac:dyDescent="0.2">
      <c r="D647" s="190"/>
    </row>
    <row r="648" spans="4:4" x14ac:dyDescent="0.2">
      <c r="D648" s="190"/>
    </row>
    <row r="649" spans="4:4" x14ac:dyDescent="0.2">
      <c r="D649" s="190"/>
    </row>
    <row r="650" spans="4:4" x14ac:dyDescent="0.2">
      <c r="D650" s="190"/>
    </row>
    <row r="651" spans="4:4" x14ac:dyDescent="0.2">
      <c r="D651" s="190"/>
    </row>
    <row r="652" spans="4:4" x14ac:dyDescent="0.2">
      <c r="D652" s="190"/>
    </row>
    <row r="653" spans="4:4" x14ac:dyDescent="0.2">
      <c r="D653" s="190"/>
    </row>
    <row r="654" spans="4:4" x14ac:dyDescent="0.2">
      <c r="D654" s="190"/>
    </row>
    <row r="655" spans="4:4" x14ac:dyDescent="0.2">
      <c r="D655" s="190"/>
    </row>
    <row r="656" spans="4:4" x14ac:dyDescent="0.2">
      <c r="D656" s="190"/>
    </row>
    <row r="657" spans="4:4" x14ac:dyDescent="0.2">
      <c r="D657" s="190"/>
    </row>
    <row r="658" spans="4:4" x14ac:dyDescent="0.2">
      <c r="D658" s="190"/>
    </row>
    <row r="659" spans="4:4" x14ac:dyDescent="0.2">
      <c r="D659" s="190"/>
    </row>
    <row r="660" spans="4:4" x14ac:dyDescent="0.2">
      <c r="D660" s="190"/>
    </row>
    <row r="661" spans="4:4" x14ac:dyDescent="0.2">
      <c r="D661" s="190"/>
    </row>
    <row r="662" spans="4:4" x14ac:dyDescent="0.2">
      <c r="D662" s="190"/>
    </row>
    <row r="663" spans="4:4" x14ac:dyDescent="0.2">
      <c r="D663" s="190"/>
    </row>
    <row r="664" spans="4:4" x14ac:dyDescent="0.2">
      <c r="D664" s="190"/>
    </row>
    <row r="665" spans="4:4" x14ac:dyDescent="0.2">
      <c r="D665" s="190"/>
    </row>
    <row r="666" spans="4:4" x14ac:dyDescent="0.2">
      <c r="D666" s="190"/>
    </row>
    <row r="667" spans="4:4" x14ac:dyDescent="0.2">
      <c r="D667" s="190"/>
    </row>
    <row r="668" spans="4:4" x14ac:dyDescent="0.2">
      <c r="D668" s="190"/>
    </row>
    <row r="669" spans="4:4" x14ac:dyDescent="0.2">
      <c r="D669" s="190"/>
    </row>
    <row r="670" spans="4:4" x14ac:dyDescent="0.2">
      <c r="D670" s="190"/>
    </row>
    <row r="671" spans="4:4" x14ac:dyDescent="0.2">
      <c r="D671" s="190"/>
    </row>
    <row r="672" spans="4:4" x14ac:dyDescent="0.2">
      <c r="D672" s="190"/>
    </row>
    <row r="673" spans="4:4" x14ac:dyDescent="0.2">
      <c r="D673" s="190"/>
    </row>
    <row r="674" spans="4:4" x14ac:dyDescent="0.2">
      <c r="D674" s="190"/>
    </row>
    <row r="675" spans="4:4" x14ac:dyDescent="0.2">
      <c r="D675" s="190"/>
    </row>
    <row r="676" spans="4:4" x14ac:dyDescent="0.2">
      <c r="D676" s="190"/>
    </row>
    <row r="677" spans="4:4" x14ac:dyDescent="0.2">
      <c r="D677" s="190"/>
    </row>
    <row r="678" spans="4:4" x14ac:dyDescent="0.2">
      <c r="D678" s="190"/>
    </row>
    <row r="679" spans="4:4" x14ac:dyDescent="0.2">
      <c r="D679" s="190"/>
    </row>
    <row r="680" spans="4:4" x14ac:dyDescent="0.2">
      <c r="D680" s="190"/>
    </row>
    <row r="681" spans="4:4" x14ac:dyDescent="0.2">
      <c r="D681" s="190"/>
    </row>
    <row r="682" spans="4:4" x14ac:dyDescent="0.2">
      <c r="D682" s="190"/>
    </row>
    <row r="683" spans="4:4" x14ac:dyDescent="0.2">
      <c r="D683" s="190"/>
    </row>
    <row r="684" spans="4:4" x14ac:dyDescent="0.2">
      <c r="D684" s="190"/>
    </row>
    <row r="685" spans="4:4" x14ac:dyDescent="0.2">
      <c r="D685" s="190"/>
    </row>
    <row r="686" spans="4:4" x14ac:dyDescent="0.2">
      <c r="D686" s="190"/>
    </row>
    <row r="687" spans="4:4" x14ac:dyDescent="0.2">
      <c r="D687" s="190"/>
    </row>
    <row r="688" spans="4:4" x14ac:dyDescent="0.2">
      <c r="D688" s="190"/>
    </row>
    <row r="689" spans="4:4" x14ac:dyDescent="0.2">
      <c r="D689" s="190"/>
    </row>
    <row r="690" spans="4:4" x14ac:dyDescent="0.2">
      <c r="D690" s="190"/>
    </row>
    <row r="691" spans="4:4" x14ac:dyDescent="0.2">
      <c r="D691" s="190"/>
    </row>
    <row r="692" spans="4:4" x14ac:dyDescent="0.2">
      <c r="D692" s="190"/>
    </row>
    <row r="693" spans="4:4" x14ac:dyDescent="0.2">
      <c r="D693" s="190"/>
    </row>
    <row r="694" spans="4:4" x14ac:dyDescent="0.2">
      <c r="D694" s="190"/>
    </row>
    <row r="695" spans="4:4" x14ac:dyDescent="0.2">
      <c r="D695" s="190"/>
    </row>
    <row r="696" spans="4:4" x14ac:dyDescent="0.2">
      <c r="D696" s="190"/>
    </row>
    <row r="697" spans="4:4" x14ac:dyDescent="0.2">
      <c r="D697" s="190"/>
    </row>
    <row r="698" spans="4:4" x14ac:dyDescent="0.2">
      <c r="D698" s="190"/>
    </row>
    <row r="699" spans="4:4" x14ac:dyDescent="0.2">
      <c r="D699" s="190"/>
    </row>
    <row r="700" spans="4:4" x14ac:dyDescent="0.2">
      <c r="D700" s="190"/>
    </row>
    <row r="701" spans="4:4" x14ac:dyDescent="0.2">
      <c r="D701" s="190"/>
    </row>
    <row r="702" spans="4:4" x14ac:dyDescent="0.2">
      <c r="D702" s="190"/>
    </row>
    <row r="703" spans="4:4" x14ac:dyDescent="0.2">
      <c r="D703" s="190"/>
    </row>
    <row r="704" spans="4:4" x14ac:dyDescent="0.2">
      <c r="D704" s="190"/>
    </row>
    <row r="705" spans="4:4" x14ac:dyDescent="0.2">
      <c r="D705" s="190"/>
    </row>
    <row r="706" spans="4:4" x14ac:dyDescent="0.2">
      <c r="D706" s="190"/>
    </row>
    <row r="707" spans="4:4" x14ac:dyDescent="0.2">
      <c r="D707" s="190"/>
    </row>
    <row r="708" spans="4:4" x14ac:dyDescent="0.2">
      <c r="D708" s="190"/>
    </row>
    <row r="709" spans="4:4" x14ac:dyDescent="0.2">
      <c r="D709" s="190"/>
    </row>
    <row r="710" spans="4:4" x14ac:dyDescent="0.2">
      <c r="D710" s="190"/>
    </row>
    <row r="711" spans="4:4" x14ac:dyDescent="0.2">
      <c r="D711" s="190"/>
    </row>
    <row r="712" spans="4:4" x14ac:dyDescent="0.2">
      <c r="D712" s="190"/>
    </row>
    <row r="713" spans="4:4" x14ac:dyDescent="0.2">
      <c r="D713" s="190"/>
    </row>
    <row r="714" spans="4:4" x14ac:dyDescent="0.2">
      <c r="D714" s="190"/>
    </row>
    <row r="715" spans="4:4" x14ac:dyDescent="0.2">
      <c r="D715" s="190"/>
    </row>
    <row r="716" spans="4:4" x14ac:dyDescent="0.2">
      <c r="D716" s="190"/>
    </row>
    <row r="717" spans="4:4" x14ac:dyDescent="0.2">
      <c r="D717" s="190"/>
    </row>
    <row r="718" spans="4:4" x14ac:dyDescent="0.2">
      <c r="D718" s="190"/>
    </row>
    <row r="719" spans="4:4" x14ac:dyDescent="0.2">
      <c r="D719" s="190"/>
    </row>
    <row r="720" spans="4:4" x14ac:dyDescent="0.2">
      <c r="D720" s="190"/>
    </row>
    <row r="721" spans="4:4" x14ac:dyDescent="0.2">
      <c r="D721" s="190"/>
    </row>
    <row r="722" spans="4:4" x14ac:dyDescent="0.2">
      <c r="D722" s="190"/>
    </row>
    <row r="723" spans="4:4" x14ac:dyDescent="0.2">
      <c r="D723" s="190"/>
    </row>
    <row r="724" spans="4:4" x14ac:dyDescent="0.2">
      <c r="D724" s="190"/>
    </row>
    <row r="725" spans="4:4" x14ac:dyDescent="0.2">
      <c r="D725" s="190"/>
    </row>
    <row r="726" spans="4:4" x14ac:dyDescent="0.2">
      <c r="D726" s="190"/>
    </row>
    <row r="727" spans="4:4" x14ac:dyDescent="0.2">
      <c r="D727" s="190"/>
    </row>
    <row r="728" spans="4:4" x14ac:dyDescent="0.2">
      <c r="D728" s="190"/>
    </row>
    <row r="729" spans="4:4" x14ac:dyDescent="0.2">
      <c r="D729" s="190"/>
    </row>
    <row r="730" spans="4:4" x14ac:dyDescent="0.2">
      <c r="D730" s="190"/>
    </row>
    <row r="731" spans="4:4" x14ac:dyDescent="0.2">
      <c r="D731" s="190"/>
    </row>
    <row r="732" spans="4:4" x14ac:dyDescent="0.2">
      <c r="D732" s="190"/>
    </row>
    <row r="733" spans="4:4" x14ac:dyDescent="0.2">
      <c r="D733" s="190"/>
    </row>
    <row r="734" spans="4:4" x14ac:dyDescent="0.2">
      <c r="D734" s="190"/>
    </row>
    <row r="735" spans="4:4" x14ac:dyDescent="0.2">
      <c r="D735" s="190"/>
    </row>
    <row r="736" spans="4:4" x14ac:dyDescent="0.2">
      <c r="D736" s="190"/>
    </row>
    <row r="737" spans="4:4" x14ac:dyDescent="0.2">
      <c r="D737" s="190"/>
    </row>
    <row r="738" spans="4:4" x14ac:dyDescent="0.2">
      <c r="D738" s="190"/>
    </row>
    <row r="739" spans="4:4" x14ac:dyDescent="0.2">
      <c r="D739" s="190"/>
    </row>
    <row r="740" spans="4:4" x14ac:dyDescent="0.2">
      <c r="D740" s="190"/>
    </row>
    <row r="741" spans="4:4" x14ac:dyDescent="0.2">
      <c r="D741" s="190"/>
    </row>
    <row r="742" spans="4:4" x14ac:dyDescent="0.2">
      <c r="D742" s="190"/>
    </row>
    <row r="743" spans="4:4" x14ac:dyDescent="0.2">
      <c r="D743" s="190"/>
    </row>
    <row r="744" spans="4:4" x14ac:dyDescent="0.2">
      <c r="D744" s="190"/>
    </row>
    <row r="745" spans="4:4" x14ac:dyDescent="0.2">
      <c r="D745" s="190"/>
    </row>
    <row r="746" spans="4:4" x14ac:dyDescent="0.2">
      <c r="D746" s="190"/>
    </row>
    <row r="747" spans="4:4" x14ac:dyDescent="0.2">
      <c r="D747" s="190"/>
    </row>
    <row r="748" spans="4:4" x14ac:dyDescent="0.2">
      <c r="D748" s="190"/>
    </row>
    <row r="749" spans="4:4" x14ac:dyDescent="0.2">
      <c r="D749" s="190"/>
    </row>
    <row r="750" spans="4:4" x14ac:dyDescent="0.2">
      <c r="D750" s="190"/>
    </row>
    <row r="751" spans="4:4" x14ac:dyDescent="0.2">
      <c r="D751" s="190"/>
    </row>
    <row r="752" spans="4:4" x14ac:dyDescent="0.2">
      <c r="D752" s="190"/>
    </row>
    <row r="753" spans="4:4" x14ac:dyDescent="0.2">
      <c r="D753" s="190"/>
    </row>
    <row r="754" spans="4:4" x14ac:dyDescent="0.2">
      <c r="D754" s="190"/>
    </row>
    <row r="755" spans="4:4" x14ac:dyDescent="0.2">
      <c r="D755" s="190"/>
    </row>
    <row r="756" spans="4:4" x14ac:dyDescent="0.2">
      <c r="D756" s="190"/>
    </row>
    <row r="757" spans="4:4" x14ac:dyDescent="0.2">
      <c r="D757" s="190"/>
    </row>
    <row r="758" spans="4:4" x14ac:dyDescent="0.2">
      <c r="D758" s="190"/>
    </row>
    <row r="759" spans="4:4" x14ac:dyDescent="0.2">
      <c r="D759" s="190"/>
    </row>
    <row r="760" spans="4:4" x14ac:dyDescent="0.2">
      <c r="D760" s="190"/>
    </row>
    <row r="761" spans="4:4" x14ac:dyDescent="0.2">
      <c r="D761" s="190"/>
    </row>
    <row r="762" spans="4:4" x14ac:dyDescent="0.2">
      <c r="D762" s="190"/>
    </row>
    <row r="763" spans="4:4" x14ac:dyDescent="0.2">
      <c r="D763" s="190"/>
    </row>
    <row r="764" spans="4:4" x14ac:dyDescent="0.2">
      <c r="D764" s="190"/>
    </row>
    <row r="765" spans="4:4" x14ac:dyDescent="0.2">
      <c r="D765" s="190"/>
    </row>
    <row r="766" spans="4:4" x14ac:dyDescent="0.2">
      <c r="D766" s="190"/>
    </row>
    <row r="767" spans="4:4" x14ac:dyDescent="0.2">
      <c r="D767" s="190"/>
    </row>
    <row r="768" spans="4:4" x14ac:dyDescent="0.2">
      <c r="D768" s="190"/>
    </row>
    <row r="769" spans="4:4" x14ac:dyDescent="0.2">
      <c r="D769" s="190"/>
    </row>
    <row r="770" spans="4:4" x14ac:dyDescent="0.2">
      <c r="D770" s="190"/>
    </row>
    <row r="771" spans="4:4" x14ac:dyDescent="0.2">
      <c r="D771" s="190"/>
    </row>
    <row r="772" spans="4:4" x14ac:dyDescent="0.2">
      <c r="D772" s="190"/>
    </row>
    <row r="773" spans="4:4" x14ac:dyDescent="0.2">
      <c r="D773" s="190"/>
    </row>
    <row r="774" spans="4:4" x14ac:dyDescent="0.2">
      <c r="D774" s="190"/>
    </row>
    <row r="775" spans="4:4" x14ac:dyDescent="0.2">
      <c r="D775" s="190"/>
    </row>
    <row r="776" spans="4:4" x14ac:dyDescent="0.2">
      <c r="D776" s="190"/>
    </row>
    <row r="777" spans="4:4" x14ac:dyDescent="0.2">
      <c r="D777" s="190"/>
    </row>
    <row r="778" spans="4:4" x14ac:dyDescent="0.2">
      <c r="D778" s="190"/>
    </row>
    <row r="779" spans="4:4" x14ac:dyDescent="0.2">
      <c r="D779" s="190"/>
    </row>
    <row r="780" spans="4:4" x14ac:dyDescent="0.2">
      <c r="D780" s="190"/>
    </row>
    <row r="781" spans="4:4" x14ac:dyDescent="0.2">
      <c r="D781" s="190"/>
    </row>
    <row r="782" spans="4:4" x14ac:dyDescent="0.2">
      <c r="D782" s="190"/>
    </row>
    <row r="783" spans="4:4" x14ac:dyDescent="0.2">
      <c r="D783" s="190"/>
    </row>
    <row r="784" spans="4:4" x14ac:dyDescent="0.2">
      <c r="D784" s="190"/>
    </row>
    <row r="785" spans="4:4" x14ac:dyDescent="0.2">
      <c r="D785" s="190"/>
    </row>
    <row r="786" spans="4:4" x14ac:dyDescent="0.2">
      <c r="D786" s="190"/>
    </row>
    <row r="787" spans="4:4" x14ac:dyDescent="0.2">
      <c r="D787" s="190"/>
    </row>
    <row r="788" spans="4:4" x14ac:dyDescent="0.2">
      <c r="D788" s="190"/>
    </row>
    <row r="789" spans="4:4" x14ac:dyDescent="0.2">
      <c r="D789" s="190"/>
    </row>
    <row r="790" spans="4:4" x14ac:dyDescent="0.2">
      <c r="D790" s="190"/>
    </row>
    <row r="791" spans="4:4" x14ac:dyDescent="0.2">
      <c r="D791" s="190"/>
    </row>
    <row r="792" spans="4:4" x14ac:dyDescent="0.2">
      <c r="D792" s="190"/>
    </row>
    <row r="793" spans="4:4" x14ac:dyDescent="0.2">
      <c r="D793" s="190"/>
    </row>
    <row r="794" spans="4:4" x14ac:dyDescent="0.2">
      <c r="D794" s="190"/>
    </row>
    <row r="795" spans="4:4" x14ac:dyDescent="0.2">
      <c r="D795" s="190"/>
    </row>
    <row r="796" spans="4:4" x14ac:dyDescent="0.2">
      <c r="D796" s="190"/>
    </row>
    <row r="797" spans="4:4" x14ac:dyDescent="0.2">
      <c r="D797" s="190"/>
    </row>
    <row r="798" spans="4:4" x14ac:dyDescent="0.2">
      <c r="D798" s="190"/>
    </row>
    <row r="799" spans="4:4" x14ac:dyDescent="0.2">
      <c r="D799" s="190"/>
    </row>
    <row r="800" spans="4:4" x14ac:dyDescent="0.2">
      <c r="D800" s="190"/>
    </row>
    <row r="801" spans="4:4" x14ac:dyDescent="0.2">
      <c r="D801" s="190"/>
    </row>
    <row r="802" spans="4:4" x14ac:dyDescent="0.2">
      <c r="D802" s="190"/>
    </row>
    <row r="803" spans="4:4" x14ac:dyDescent="0.2">
      <c r="D803" s="190"/>
    </row>
    <row r="804" spans="4:4" x14ac:dyDescent="0.2">
      <c r="D804" s="190"/>
    </row>
    <row r="805" spans="4:4" x14ac:dyDescent="0.2">
      <c r="D805" s="190"/>
    </row>
    <row r="806" spans="4:4" x14ac:dyDescent="0.2">
      <c r="D806" s="190"/>
    </row>
    <row r="807" spans="4:4" x14ac:dyDescent="0.2">
      <c r="D807" s="190"/>
    </row>
    <row r="808" spans="4:4" x14ac:dyDescent="0.2">
      <c r="D808" s="190"/>
    </row>
    <row r="809" spans="4:4" x14ac:dyDescent="0.2">
      <c r="D809" s="190"/>
    </row>
    <row r="810" spans="4:4" x14ac:dyDescent="0.2">
      <c r="D810" s="190"/>
    </row>
    <row r="811" spans="4:4" x14ac:dyDescent="0.2">
      <c r="D811" s="190"/>
    </row>
    <row r="812" spans="4:4" x14ac:dyDescent="0.2">
      <c r="D812" s="190"/>
    </row>
    <row r="813" spans="4:4" x14ac:dyDescent="0.2">
      <c r="D813" s="190"/>
    </row>
    <row r="814" spans="4:4" x14ac:dyDescent="0.2">
      <c r="D814" s="190"/>
    </row>
    <row r="815" spans="4:4" x14ac:dyDescent="0.2">
      <c r="D815" s="190"/>
    </row>
    <row r="816" spans="4:4" x14ac:dyDescent="0.2">
      <c r="D816" s="190"/>
    </row>
    <row r="817" spans="4:4" x14ac:dyDescent="0.2">
      <c r="D817" s="190"/>
    </row>
    <row r="818" spans="4:4" x14ac:dyDescent="0.2">
      <c r="D818" s="190"/>
    </row>
    <row r="819" spans="4:4" x14ac:dyDescent="0.2">
      <c r="D819" s="190"/>
    </row>
    <row r="820" spans="4:4" x14ac:dyDescent="0.2">
      <c r="D820" s="190"/>
    </row>
    <row r="821" spans="4:4" x14ac:dyDescent="0.2">
      <c r="D821" s="190"/>
    </row>
    <row r="822" spans="4:4" x14ac:dyDescent="0.2">
      <c r="D822" s="190"/>
    </row>
    <row r="823" spans="4:4" x14ac:dyDescent="0.2">
      <c r="D823" s="190"/>
    </row>
    <row r="824" spans="4:4" x14ac:dyDescent="0.2">
      <c r="D824" s="190"/>
    </row>
    <row r="825" spans="4:4" x14ac:dyDescent="0.2">
      <c r="D825" s="190"/>
    </row>
    <row r="826" spans="4:4" x14ac:dyDescent="0.2">
      <c r="D826" s="190"/>
    </row>
    <row r="827" spans="4:4" x14ac:dyDescent="0.2">
      <c r="D827" s="190"/>
    </row>
    <row r="828" spans="4:4" x14ac:dyDescent="0.2">
      <c r="D828" s="190"/>
    </row>
    <row r="829" spans="4:4" x14ac:dyDescent="0.2">
      <c r="D829" s="190"/>
    </row>
    <row r="830" spans="4:4" x14ac:dyDescent="0.2">
      <c r="D830" s="190"/>
    </row>
    <row r="831" spans="4:4" x14ac:dyDescent="0.2">
      <c r="D831" s="190"/>
    </row>
    <row r="832" spans="4:4" x14ac:dyDescent="0.2">
      <c r="D832" s="190"/>
    </row>
    <row r="833" spans="4:4" x14ac:dyDescent="0.2">
      <c r="D833" s="190"/>
    </row>
    <row r="834" spans="4:4" x14ac:dyDescent="0.2">
      <c r="D834" s="190"/>
    </row>
    <row r="835" spans="4:4" x14ac:dyDescent="0.2">
      <c r="D835" s="190"/>
    </row>
    <row r="836" spans="4:4" x14ac:dyDescent="0.2">
      <c r="D836" s="190"/>
    </row>
    <row r="837" spans="4:4" x14ac:dyDescent="0.2">
      <c r="D837" s="190"/>
    </row>
    <row r="838" spans="4:4" x14ac:dyDescent="0.2">
      <c r="D838" s="190"/>
    </row>
    <row r="839" spans="4:4" x14ac:dyDescent="0.2">
      <c r="D839" s="190"/>
    </row>
    <row r="840" spans="4:4" x14ac:dyDescent="0.2">
      <c r="D840" s="190"/>
    </row>
    <row r="841" spans="4:4" x14ac:dyDescent="0.2">
      <c r="D841" s="190"/>
    </row>
    <row r="842" spans="4:4" x14ac:dyDescent="0.2">
      <c r="D842" s="190"/>
    </row>
    <row r="843" spans="4:4" x14ac:dyDescent="0.2">
      <c r="D843" s="190"/>
    </row>
    <row r="844" spans="4:4" x14ac:dyDescent="0.2">
      <c r="D844" s="190"/>
    </row>
    <row r="845" spans="4:4" x14ac:dyDescent="0.2">
      <c r="D845" s="190"/>
    </row>
    <row r="846" spans="4:4" x14ac:dyDescent="0.2">
      <c r="D846" s="190"/>
    </row>
    <row r="847" spans="4:4" x14ac:dyDescent="0.2">
      <c r="D847" s="190"/>
    </row>
    <row r="848" spans="4:4" x14ac:dyDescent="0.2">
      <c r="D848" s="190"/>
    </row>
    <row r="849" spans="4:4" x14ac:dyDescent="0.2">
      <c r="D849" s="190"/>
    </row>
    <row r="850" spans="4:4" x14ac:dyDescent="0.2">
      <c r="D850" s="190"/>
    </row>
    <row r="851" spans="4:4" x14ac:dyDescent="0.2">
      <c r="D851" s="190"/>
    </row>
    <row r="852" spans="4:4" x14ac:dyDescent="0.2">
      <c r="D852" s="190"/>
    </row>
    <row r="853" spans="4:4" x14ac:dyDescent="0.2">
      <c r="D853" s="190"/>
    </row>
    <row r="854" spans="4:4" x14ac:dyDescent="0.2">
      <c r="D854" s="190"/>
    </row>
    <row r="855" spans="4:4" x14ac:dyDescent="0.2">
      <c r="D855" s="190"/>
    </row>
    <row r="856" spans="4:4" x14ac:dyDescent="0.2">
      <c r="D856" s="190"/>
    </row>
    <row r="857" spans="4:4" x14ac:dyDescent="0.2">
      <c r="D857" s="190"/>
    </row>
    <row r="858" spans="4:4" x14ac:dyDescent="0.2">
      <c r="D858" s="190"/>
    </row>
    <row r="859" spans="4:4" x14ac:dyDescent="0.2">
      <c r="D859" s="190"/>
    </row>
    <row r="860" spans="4:4" x14ac:dyDescent="0.2">
      <c r="D860" s="190"/>
    </row>
    <row r="861" spans="4:4" x14ac:dyDescent="0.2">
      <c r="D861" s="190"/>
    </row>
    <row r="862" spans="4:4" x14ac:dyDescent="0.2">
      <c r="D862" s="190"/>
    </row>
    <row r="863" spans="4:4" x14ac:dyDescent="0.2">
      <c r="D863" s="190"/>
    </row>
    <row r="864" spans="4:4" x14ac:dyDescent="0.2">
      <c r="D864" s="190"/>
    </row>
    <row r="865" spans="4:4" x14ac:dyDescent="0.2">
      <c r="D865" s="190"/>
    </row>
    <row r="866" spans="4:4" x14ac:dyDescent="0.2">
      <c r="D866" s="190"/>
    </row>
    <row r="867" spans="4:4" x14ac:dyDescent="0.2">
      <c r="D867" s="190"/>
    </row>
    <row r="868" spans="4:4" x14ac:dyDescent="0.2">
      <c r="D868" s="190"/>
    </row>
    <row r="869" spans="4:4" x14ac:dyDescent="0.2">
      <c r="D869" s="190"/>
    </row>
    <row r="870" spans="4:4" x14ac:dyDescent="0.2">
      <c r="D870" s="190"/>
    </row>
    <row r="871" spans="4:4" x14ac:dyDescent="0.2">
      <c r="D871" s="190"/>
    </row>
    <row r="872" spans="4:4" x14ac:dyDescent="0.2">
      <c r="D872" s="190"/>
    </row>
    <row r="873" spans="4:4" x14ac:dyDescent="0.2">
      <c r="D873" s="190"/>
    </row>
    <row r="874" spans="4:4" x14ac:dyDescent="0.2">
      <c r="D874" s="190"/>
    </row>
    <row r="875" spans="4:4" x14ac:dyDescent="0.2">
      <c r="D875" s="190"/>
    </row>
    <row r="876" spans="4:4" x14ac:dyDescent="0.2">
      <c r="D876" s="190"/>
    </row>
    <row r="877" spans="4:4" x14ac:dyDescent="0.2">
      <c r="D877" s="190"/>
    </row>
    <row r="878" spans="4:4" x14ac:dyDescent="0.2">
      <c r="D878" s="190"/>
    </row>
    <row r="879" spans="4:4" x14ac:dyDescent="0.2">
      <c r="D879" s="190"/>
    </row>
    <row r="880" spans="4:4" x14ac:dyDescent="0.2">
      <c r="D880" s="190"/>
    </row>
    <row r="881" spans="4:4" x14ac:dyDescent="0.2">
      <c r="D881" s="190"/>
    </row>
    <row r="882" spans="4:4" x14ac:dyDescent="0.2">
      <c r="D882" s="190"/>
    </row>
    <row r="883" spans="4:4" x14ac:dyDescent="0.2">
      <c r="D883" s="190"/>
    </row>
    <row r="884" spans="4:4" x14ac:dyDescent="0.2">
      <c r="D884" s="190"/>
    </row>
    <row r="885" spans="4:4" x14ac:dyDescent="0.2">
      <c r="D885" s="190"/>
    </row>
    <row r="886" spans="4:4" x14ac:dyDescent="0.2">
      <c r="D886" s="190"/>
    </row>
    <row r="887" spans="4:4" x14ac:dyDescent="0.2">
      <c r="D887" s="190"/>
    </row>
    <row r="888" spans="4:4" x14ac:dyDescent="0.2">
      <c r="D888" s="190"/>
    </row>
    <row r="889" spans="4:4" x14ac:dyDescent="0.2">
      <c r="D889" s="190"/>
    </row>
    <row r="890" spans="4:4" x14ac:dyDescent="0.2">
      <c r="D890" s="190"/>
    </row>
    <row r="891" spans="4:4" x14ac:dyDescent="0.2">
      <c r="D891" s="190"/>
    </row>
    <row r="892" spans="4:4" x14ac:dyDescent="0.2">
      <c r="D892" s="190"/>
    </row>
    <row r="893" spans="4:4" x14ac:dyDescent="0.2">
      <c r="D893" s="190"/>
    </row>
    <row r="894" spans="4:4" x14ac:dyDescent="0.2">
      <c r="D894" s="190"/>
    </row>
    <row r="895" spans="4:4" x14ac:dyDescent="0.2">
      <c r="D895" s="190"/>
    </row>
    <row r="896" spans="4:4" x14ac:dyDescent="0.2">
      <c r="D896" s="190"/>
    </row>
    <row r="897" spans="4:4" x14ac:dyDescent="0.2">
      <c r="D897" s="190"/>
    </row>
    <row r="898" spans="4:4" x14ac:dyDescent="0.2">
      <c r="D898" s="190"/>
    </row>
    <row r="899" spans="4:4" x14ac:dyDescent="0.2">
      <c r="D899" s="190"/>
    </row>
    <row r="900" spans="4:4" x14ac:dyDescent="0.2">
      <c r="D900" s="190"/>
    </row>
    <row r="901" spans="4:4" x14ac:dyDescent="0.2">
      <c r="D901" s="190"/>
    </row>
    <row r="902" spans="4:4" x14ac:dyDescent="0.2">
      <c r="D902" s="190"/>
    </row>
    <row r="903" spans="4:4" x14ac:dyDescent="0.2">
      <c r="D903" s="190"/>
    </row>
    <row r="904" spans="4:4" x14ac:dyDescent="0.2">
      <c r="D904" s="190"/>
    </row>
    <row r="905" spans="4:4" x14ac:dyDescent="0.2">
      <c r="D905" s="190"/>
    </row>
    <row r="906" spans="4:4" x14ac:dyDescent="0.2">
      <c r="D906" s="190"/>
    </row>
    <row r="907" spans="4:4" x14ac:dyDescent="0.2">
      <c r="D907" s="190"/>
    </row>
    <row r="908" spans="4:4" x14ac:dyDescent="0.2">
      <c r="D908" s="190"/>
    </row>
    <row r="909" spans="4:4" x14ac:dyDescent="0.2">
      <c r="D909" s="190"/>
    </row>
    <row r="910" spans="4:4" x14ac:dyDescent="0.2">
      <c r="D910" s="190"/>
    </row>
    <row r="911" spans="4:4" x14ac:dyDescent="0.2">
      <c r="D911" s="190"/>
    </row>
    <row r="912" spans="4:4" x14ac:dyDescent="0.2">
      <c r="D912" s="190"/>
    </row>
    <row r="913" spans="4:4" x14ac:dyDescent="0.2">
      <c r="D913" s="190"/>
    </row>
    <row r="914" spans="4:4" x14ac:dyDescent="0.2">
      <c r="D914" s="190"/>
    </row>
    <row r="915" spans="4:4" x14ac:dyDescent="0.2">
      <c r="D915" s="190"/>
    </row>
    <row r="916" spans="4:4" x14ac:dyDescent="0.2">
      <c r="D916" s="190"/>
    </row>
    <row r="917" spans="4:4" x14ac:dyDescent="0.2">
      <c r="D917" s="190"/>
    </row>
    <row r="918" spans="4:4" x14ac:dyDescent="0.2">
      <c r="D918" s="190"/>
    </row>
    <row r="919" spans="4:4" x14ac:dyDescent="0.2">
      <c r="D919" s="190"/>
    </row>
    <row r="920" spans="4:4" x14ac:dyDescent="0.2">
      <c r="D920" s="190"/>
    </row>
    <row r="921" spans="4:4" x14ac:dyDescent="0.2">
      <c r="D921" s="190"/>
    </row>
    <row r="922" spans="4:4" x14ac:dyDescent="0.2">
      <c r="D922" s="190"/>
    </row>
    <row r="923" spans="4:4" x14ac:dyDescent="0.2">
      <c r="D923" s="190"/>
    </row>
    <row r="924" spans="4:4" x14ac:dyDescent="0.2">
      <c r="D924" s="190"/>
    </row>
    <row r="925" spans="4:4" x14ac:dyDescent="0.2">
      <c r="D925" s="190"/>
    </row>
    <row r="926" spans="4:4" x14ac:dyDescent="0.2">
      <c r="D926" s="190"/>
    </row>
    <row r="927" spans="4:4" x14ac:dyDescent="0.2">
      <c r="D927" s="190"/>
    </row>
    <row r="928" spans="4:4" x14ac:dyDescent="0.2">
      <c r="D928" s="190"/>
    </row>
    <row r="929" spans="4:4" x14ac:dyDescent="0.2">
      <c r="D929" s="190"/>
    </row>
    <row r="930" spans="4:4" x14ac:dyDescent="0.2">
      <c r="D930" s="190"/>
    </row>
    <row r="931" spans="4:4" x14ac:dyDescent="0.2">
      <c r="D931" s="190"/>
    </row>
    <row r="932" spans="4:4" x14ac:dyDescent="0.2">
      <c r="D932" s="190"/>
    </row>
    <row r="933" spans="4:4" x14ac:dyDescent="0.2">
      <c r="D933" s="190"/>
    </row>
    <row r="934" spans="4:4" x14ac:dyDescent="0.2">
      <c r="D934" s="190"/>
    </row>
    <row r="935" spans="4:4" x14ac:dyDescent="0.2">
      <c r="D935" s="190"/>
    </row>
    <row r="936" spans="4:4" x14ac:dyDescent="0.2">
      <c r="D936" s="190"/>
    </row>
    <row r="937" spans="4:4" x14ac:dyDescent="0.2">
      <c r="D937" s="190"/>
    </row>
    <row r="938" spans="4:4" x14ac:dyDescent="0.2">
      <c r="D938" s="190"/>
    </row>
    <row r="939" spans="4:4" x14ac:dyDescent="0.2">
      <c r="D939" s="190"/>
    </row>
    <row r="940" spans="4:4" x14ac:dyDescent="0.2">
      <c r="D940" s="190"/>
    </row>
    <row r="941" spans="4:4" x14ac:dyDescent="0.2">
      <c r="D941" s="190"/>
    </row>
    <row r="942" spans="4:4" x14ac:dyDescent="0.2">
      <c r="D942" s="190"/>
    </row>
    <row r="943" spans="4:4" x14ac:dyDescent="0.2">
      <c r="D943" s="190"/>
    </row>
    <row r="944" spans="4:4" x14ac:dyDescent="0.2">
      <c r="D944" s="190"/>
    </row>
    <row r="945" spans="4:4" x14ac:dyDescent="0.2">
      <c r="D945" s="190"/>
    </row>
    <row r="946" spans="4:4" x14ac:dyDescent="0.2">
      <c r="D946" s="190"/>
    </row>
    <row r="947" spans="4:4" x14ac:dyDescent="0.2">
      <c r="D947" s="190"/>
    </row>
    <row r="948" spans="4:4" x14ac:dyDescent="0.2">
      <c r="D948" s="190"/>
    </row>
    <row r="949" spans="4:4" x14ac:dyDescent="0.2">
      <c r="D949" s="190"/>
    </row>
    <row r="950" spans="4:4" x14ac:dyDescent="0.2">
      <c r="D950" s="190"/>
    </row>
    <row r="951" spans="4:4" x14ac:dyDescent="0.2">
      <c r="D951" s="190"/>
    </row>
    <row r="952" spans="4:4" x14ac:dyDescent="0.2">
      <c r="D952" s="190"/>
    </row>
    <row r="953" spans="4:4" x14ac:dyDescent="0.2">
      <c r="D953" s="190"/>
    </row>
    <row r="954" spans="4:4" x14ac:dyDescent="0.2">
      <c r="D954" s="190"/>
    </row>
    <row r="955" spans="4:4" x14ac:dyDescent="0.2">
      <c r="D955" s="190"/>
    </row>
    <row r="956" spans="4:4" x14ac:dyDescent="0.2">
      <c r="D956" s="190"/>
    </row>
    <row r="957" spans="4:4" x14ac:dyDescent="0.2">
      <c r="D957" s="190"/>
    </row>
    <row r="958" spans="4:4" x14ac:dyDescent="0.2">
      <c r="D958" s="190"/>
    </row>
    <row r="959" spans="4:4" x14ac:dyDescent="0.2">
      <c r="D959" s="190"/>
    </row>
    <row r="960" spans="4:4" x14ac:dyDescent="0.2">
      <c r="D960" s="190"/>
    </row>
    <row r="961" spans="4:4" x14ac:dyDescent="0.2">
      <c r="D961" s="190"/>
    </row>
    <row r="962" spans="4:4" x14ac:dyDescent="0.2">
      <c r="D962" s="190"/>
    </row>
    <row r="963" spans="4:4" x14ac:dyDescent="0.2">
      <c r="D963" s="190"/>
    </row>
    <row r="964" spans="4:4" x14ac:dyDescent="0.2">
      <c r="D964" s="190"/>
    </row>
    <row r="965" spans="4:4" x14ac:dyDescent="0.2">
      <c r="D965" s="190"/>
    </row>
    <row r="966" spans="4:4" x14ac:dyDescent="0.2">
      <c r="D966" s="190"/>
    </row>
    <row r="967" spans="4:4" x14ac:dyDescent="0.2">
      <c r="D967" s="190"/>
    </row>
    <row r="968" spans="4:4" x14ac:dyDescent="0.2">
      <c r="D968" s="190"/>
    </row>
    <row r="969" spans="4:4" x14ac:dyDescent="0.2">
      <c r="D969" s="190"/>
    </row>
    <row r="970" spans="4:4" x14ac:dyDescent="0.2">
      <c r="D970" s="190"/>
    </row>
    <row r="971" spans="4:4" x14ac:dyDescent="0.2">
      <c r="D971" s="190"/>
    </row>
    <row r="972" spans="4:4" x14ac:dyDescent="0.2">
      <c r="D972" s="190"/>
    </row>
    <row r="973" spans="4:4" x14ac:dyDescent="0.2">
      <c r="D973" s="190"/>
    </row>
    <row r="974" spans="4:4" x14ac:dyDescent="0.2">
      <c r="D974" s="190"/>
    </row>
    <row r="975" spans="4:4" x14ac:dyDescent="0.2">
      <c r="D975" s="190"/>
    </row>
    <row r="976" spans="4:4" x14ac:dyDescent="0.2">
      <c r="D976" s="190"/>
    </row>
    <row r="977" spans="4:4" x14ac:dyDescent="0.2">
      <c r="D977" s="190"/>
    </row>
    <row r="978" spans="4:4" x14ac:dyDescent="0.2">
      <c r="D978" s="190"/>
    </row>
    <row r="979" spans="4:4" x14ac:dyDescent="0.2">
      <c r="D979" s="190"/>
    </row>
    <row r="980" spans="4:4" x14ac:dyDescent="0.2">
      <c r="D980" s="190"/>
    </row>
    <row r="981" spans="4:4" x14ac:dyDescent="0.2">
      <c r="D981" s="190"/>
    </row>
    <row r="982" spans="4:4" x14ac:dyDescent="0.2">
      <c r="D982" s="190"/>
    </row>
    <row r="983" spans="4:4" x14ac:dyDescent="0.2">
      <c r="D983" s="190"/>
    </row>
    <row r="984" spans="4:4" x14ac:dyDescent="0.2">
      <c r="D984" s="190"/>
    </row>
    <row r="985" spans="4:4" x14ac:dyDescent="0.2">
      <c r="D985" s="190"/>
    </row>
    <row r="986" spans="4:4" x14ac:dyDescent="0.2">
      <c r="D986" s="190"/>
    </row>
    <row r="987" spans="4:4" x14ac:dyDescent="0.2">
      <c r="D987" s="190"/>
    </row>
    <row r="988" spans="4:4" x14ac:dyDescent="0.2">
      <c r="D988" s="190"/>
    </row>
    <row r="989" spans="4:4" x14ac:dyDescent="0.2">
      <c r="D989" s="190"/>
    </row>
    <row r="990" spans="4:4" x14ac:dyDescent="0.2">
      <c r="D990" s="190"/>
    </row>
    <row r="991" spans="4:4" x14ac:dyDescent="0.2">
      <c r="D991" s="190"/>
    </row>
    <row r="992" spans="4:4" x14ac:dyDescent="0.2">
      <c r="D992" s="190"/>
    </row>
    <row r="993" spans="4:4" x14ac:dyDescent="0.2">
      <c r="D993" s="190"/>
    </row>
    <row r="994" spans="4:4" x14ac:dyDescent="0.2">
      <c r="D994" s="190"/>
    </row>
    <row r="995" spans="4:4" x14ac:dyDescent="0.2">
      <c r="D995" s="190"/>
    </row>
    <row r="996" spans="4:4" x14ac:dyDescent="0.2">
      <c r="D996" s="190"/>
    </row>
    <row r="997" spans="4:4" x14ac:dyDescent="0.2">
      <c r="D997" s="190"/>
    </row>
    <row r="998" spans="4:4" x14ac:dyDescent="0.2">
      <c r="D998" s="190"/>
    </row>
    <row r="999" spans="4:4" x14ac:dyDescent="0.2">
      <c r="D999" s="190"/>
    </row>
    <row r="1000" spans="4:4" x14ac:dyDescent="0.2">
      <c r="D1000" s="190"/>
    </row>
    <row r="1001" spans="4:4" x14ac:dyDescent="0.2">
      <c r="D1001" s="190"/>
    </row>
    <row r="1002" spans="4:4" x14ac:dyDescent="0.2">
      <c r="D1002" s="190"/>
    </row>
    <row r="1003" spans="4:4" x14ac:dyDescent="0.2">
      <c r="D1003" s="190"/>
    </row>
    <row r="1004" spans="4:4" x14ac:dyDescent="0.2">
      <c r="D1004" s="190"/>
    </row>
    <row r="1005" spans="4:4" x14ac:dyDescent="0.2">
      <c r="D1005" s="190"/>
    </row>
    <row r="1006" spans="4:4" x14ac:dyDescent="0.2">
      <c r="D1006" s="190"/>
    </row>
    <row r="1007" spans="4:4" x14ac:dyDescent="0.2">
      <c r="D1007" s="190"/>
    </row>
    <row r="1008" spans="4:4" x14ac:dyDescent="0.2">
      <c r="D1008" s="190"/>
    </row>
    <row r="1009" spans="4:4" x14ac:dyDescent="0.2">
      <c r="D1009" s="190"/>
    </row>
    <row r="1010" spans="4:4" x14ac:dyDescent="0.2">
      <c r="D1010" s="190"/>
    </row>
    <row r="1011" spans="4:4" x14ac:dyDescent="0.2">
      <c r="D1011" s="190"/>
    </row>
    <row r="1012" spans="4:4" x14ac:dyDescent="0.2">
      <c r="D1012" s="190"/>
    </row>
    <row r="1013" spans="4:4" x14ac:dyDescent="0.2">
      <c r="D1013" s="190"/>
    </row>
    <row r="1014" spans="4:4" x14ac:dyDescent="0.2">
      <c r="D1014" s="190"/>
    </row>
    <row r="1015" spans="4:4" x14ac:dyDescent="0.2">
      <c r="D1015" s="190"/>
    </row>
    <row r="1016" spans="4:4" x14ac:dyDescent="0.2">
      <c r="D1016" s="190"/>
    </row>
    <row r="1017" spans="4:4" x14ac:dyDescent="0.2">
      <c r="D1017" s="190"/>
    </row>
    <row r="1018" spans="4:4" x14ac:dyDescent="0.2">
      <c r="D1018" s="190"/>
    </row>
    <row r="1019" spans="4:4" x14ac:dyDescent="0.2">
      <c r="D1019" s="190"/>
    </row>
    <row r="1020" spans="4:4" x14ac:dyDescent="0.2">
      <c r="D1020" s="190"/>
    </row>
    <row r="1021" spans="4:4" x14ac:dyDescent="0.2">
      <c r="D1021" s="190"/>
    </row>
    <row r="1022" spans="4:4" x14ac:dyDescent="0.2">
      <c r="D1022" s="190"/>
    </row>
    <row r="1023" spans="4:4" x14ac:dyDescent="0.2">
      <c r="D1023" s="190"/>
    </row>
    <row r="1024" spans="4:4" x14ac:dyDescent="0.2">
      <c r="D1024" s="190"/>
    </row>
    <row r="1025" spans="4:4" x14ac:dyDescent="0.2">
      <c r="D1025" s="190"/>
    </row>
    <row r="1026" spans="4:4" x14ac:dyDescent="0.2">
      <c r="D1026" s="190"/>
    </row>
    <row r="1027" spans="4:4" x14ac:dyDescent="0.2">
      <c r="D1027" s="190"/>
    </row>
    <row r="1028" spans="4:4" x14ac:dyDescent="0.2">
      <c r="D1028" s="190"/>
    </row>
    <row r="1029" spans="4:4" x14ac:dyDescent="0.2">
      <c r="D1029" s="190"/>
    </row>
    <row r="1030" spans="4:4" x14ac:dyDescent="0.2">
      <c r="D1030" s="190"/>
    </row>
    <row r="1031" spans="4:4" x14ac:dyDescent="0.2">
      <c r="D1031" s="190"/>
    </row>
    <row r="1032" spans="4:4" x14ac:dyDescent="0.2">
      <c r="D1032" s="190"/>
    </row>
    <row r="1033" spans="4:4" x14ac:dyDescent="0.2">
      <c r="D1033" s="190"/>
    </row>
    <row r="1034" spans="4:4" x14ac:dyDescent="0.2">
      <c r="D1034" s="190"/>
    </row>
    <row r="1035" spans="4:4" x14ac:dyDescent="0.2">
      <c r="D1035" s="190"/>
    </row>
    <row r="1036" spans="4:4" x14ac:dyDescent="0.2">
      <c r="D1036" s="190"/>
    </row>
    <row r="1037" spans="4:4" x14ac:dyDescent="0.2">
      <c r="D1037" s="190"/>
    </row>
    <row r="1038" spans="4:4" x14ac:dyDescent="0.2">
      <c r="D1038" s="190"/>
    </row>
    <row r="1039" spans="4:4" x14ac:dyDescent="0.2">
      <c r="D1039" s="190"/>
    </row>
    <row r="1040" spans="4:4" x14ac:dyDescent="0.2">
      <c r="D1040" s="190"/>
    </row>
    <row r="1041" spans="4:4" x14ac:dyDescent="0.2">
      <c r="D1041" s="190"/>
    </row>
    <row r="1042" spans="4:4" x14ac:dyDescent="0.2">
      <c r="D1042" s="190"/>
    </row>
    <row r="1043" spans="4:4" x14ac:dyDescent="0.2">
      <c r="D1043" s="190"/>
    </row>
    <row r="1044" spans="4:4" x14ac:dyDescent="0.2">
      <c r="D1044" s="190"/>
    </row>
    <row r="1045" spans="4:4" x14ac:dyDescent="0.2">
      <c r="D1045" s="190"/>
    </row>
    <row r="1046" spans="4:4" x14ac:dyDescent="0.2">
      <c r="D1046" s="190"/>
    </row>
    <row r="1047" spans="4:4" x14ac:dyDescent="0.2">
      <c r="D1047" s="190"/>
    </row>
    <row r="1048" spans="4:4" x14ac:dyDescent="0.2">
      <c r="D1048" s="190"/>
    </row>
    <row r="1049" spans="4:4" x14ac:dyDescent="0.2">
      <c r="D1049" s="190"/>
    </row>
    <row r="1050" spans="4:4" x14ac:dyDescent="0.2">
      <c r="D1050" s="190"/>
    </row>
    <row r="1051" spans="4:4" x14ac:dyDescent="0.2">
      <c r="D1051" s="190"/>
    </row>
    <row r="1052" spans="4:4" x14ac:dyDescent="0.2">
      <c r="D1052" s="190"/>
    </row>
    <row r="1053" spans="4:4" x14ac:dyDescent="0.2">
      <c r="D1053" s="190"/>
    </row>
    <row r="1054" spans="4:4" x14ac:dyDescent="0.2">
      <c r="D1054" s="190"/>
    </row>
    <row r="1055" spans="4:4" x14ac:dyDescent="0.2">
      <c r="D1055" s="190"/>
    </row>
    <row r="1056" spans="4:4" x14ac:dyDescent="0.2">
      <c r="D1056" s="190"/>
    </row>
    <row r="1057" spans="4:4" x14ac:dyDescent="0.2">
      <c r="D1057" s="190"/>
    </row>
    <row r="1058" spans="4:4" x14ac:dyDescent="0.2">
      <c r="D1058" s="190"/>
    </row>
    <row r="1059" spans="4:4" x14ac:dyDescent="0.2">
      <c r="D1059" s="190"/>
    </row>
    <row r="1060" spans="4:4" x14ac:dyDescent="0.2">
      <c r="D1060" s="190"/>
    </row>
    <row r="1061" spans="4:4" x14ac:dyDescent="0.2">
      <c r="D1061" s="190"/>
    </row>
    <row r="1062" spans="4:4" x14ac:dyDescent="0.2">
      <c r="D1062" s="190"/>
    </row>
    <row r="1063" spans="4:4" x14ac:dyDescent="0.2">
      <c r="D1063" s="190"/>
    </row>
    <row r="1064" spans="4:4" x14ac:dyDescent="0.2">
      <c r="D1064" s="190"/>
    </row>
    <row r="1065" spans="4:4" x14ac:dyDescent="0.2">
      <c r="D1065" s="190"/>
    </row>
    <row r="1066" spans="4:4" x14ac:dyDescent="0.2">
      <c r="D1066" s="190"/>
    </row>
    <row r="1067" spans="4:4" x14ac:dyDescent="0.2">
      <c r="D1067" s="190"/>
    </row>
    <row r="1068" spans="4:4" x14ac:dyDescent="0.2">
      <c r="D1068" s="190"/>
    </row>
    <row r="1069" spans="4:4" x14ac:dyDescent="0.2">
      <c r="D1069" s="190"/>
    </row>
    <row r="1070" spans="4:4" x14ac:dyDescent="0.2">
      <c r="D1070" s="190"/>
    </row>
    <row r="1071" spans="4:4" x14ac:dyDescent="0.2">
      <c r="D1071" s="190"/>
    </row>
    <row r="1072" spans="4:4" x14ac:dyDescent="0.2">
      <c r="D1072" s="190"/>
    </row>
    <row r="1073" spans="4:4" x14ac:dyDescent="0.2">
      <c r="D1073" s="190"/>
    </row>
    <row r="1074" spans="4:4" x14ac:dyDescent="0.2">
      <c r="D1074" s="190"/>
    </row>
    <row r="1075" spans="4:4" x14ac:dyDescent="0.2">
      <c r="D1075" s="190"/>
    </row>
    <row r="1076" spans="4:4" x14ac:dyDescent="0.2">
      <c r="D1076" s="190"/>
    </row>
    <row r="1077" spans="4:4" x14ac:dyDescent="0.2">
      <c r="D1077" s="190"/>
    </row>
    <row r="1078" spans="4:4" x14ac:dyDescent="0.2">
      <c r="D1078" s="190"/>
    </row>
    <row r="1079" spans="4:4" x14ac:dyDescent="0.2">
      <c r="D1079" s="190"/>
    </row>
    <row r="1080" spans="4:4" x14ac:dyDescent="0.2">
      <c r="D1080" s="190"/>
    </row>
    <row r="1081" spans="4:4" x14ac:dyDescent="0.2">
      <c r="D1081" s="190"/>
    </row>
    <row r="1082" spans="4:4" x14ac:dyDescent="0.2">
      <c r="D1082" s="190"/>
    </row>
    <row r="1083" spans="4:4" x14ac:dyDescent="0.2">
      <c r="D1083" s="190"/>
    </row>
    <row r="1084" spans="4:4" x14ac:dyDescent="0.2">
      <c r="D1084" s="190"/>
    </row>
    <row r="1085" spans="4:4" x14ac:dyDescent="0.2">
      <c r="D1085" s="190"/>
    </row>
    <row r="1086" spans="4:4" x14ac:dyDescent="0.2">
      <c r="D1086" s="190"/>
    </row>
    <row r="1087" spans="4:4" x14ac:dyDescent="0.2">
      <c r="D1087" s="190"/>
    </row>
    <row r="1088" spans="4:4" x14ac:dyDescent="0.2">
      <c r="D1088" s="190"/>
    </row>
    <row r="1089" spans="4:4" x14ac:dyDescent="0.2">
      <c r="D1089" s="190"/>
    </row>
    <row r="1090" spans="4:4" x14ac:dyDescent="0.2">
      <c r="D1090" s="190"/>
    </row>
    <row r="1091" spans="4:4" x14ac:dyDescent="0.2">
      <c r="D1091" s="190"/>
    </row>
    <row r="1092" spans="4:4" x14ac:dyDescent="0.2">
      <c r="D1092" s="190"/>
    </row>
    <row r="1093" spans="4:4" x14ac:dyDescent="0.2">
      <c r="D1093" s="190"/>
    </row>
    <row r="1094" spans="4:4" x14ac:dyDescent="0.2">
      <c r="D1094" s="190"/>
    </row>
    <row r="1095" spans="4:4" x14ac:dyDescent="0.2">
      <c r="D1095" s="190"/>
    </row>
    <row r="1096" spans="4:4" x14ac:dyDescent="0.2">
      <c r="D1096" s="190"/>
    </row>
    <row r="1097" spans="4:4" x14ac:dyDescent="0.2">
      <c r="D1097" s="190"/>
    </row>
    <row r="1098" spans="4:4" x14ac:dyDescent="0.2">
      <c r="D1098" s="190"/>
    </row>
    <row r="1099" spans="4:4" x14ac:dyDescent="0.2">
      <c r="D1099" s="190"/>
    </row>
    <row r="1100" spans="4:4" x14ac:dyDescent="0.2">
      <c r="D1100" s="190"/>
    </row>
    <row r="1101" spans="4:4" x14ac:dyDescent="0.2">
      <c r="D1101" s="190"/>
    </row>
    <row r="1102" spans="4:4" x14ac:dyDescent="0.2">
      <c r="D1102" s="190"/>
    </row>
    <row r="1103" spans="4:4" x14ac:dyDescent="0.2">
      <c r="D1103" s="190"/>
    </row>
    <row r="1104" spans="4:4" x14ac:dyDescent="0.2">
      <c r="D1104" s="190"/>
    </row>
    <row r="1105" spans="4:4" x14ac:dyDescent="0.2">
      <c r="D1105" s="190"/>
    </row>
    <row r="1106" spans="4:4" x14ac:dyDescent="0.2">
      <c r="D1106" s="190"/>
    </row>
    <row r="1107" spans="4:4" x14ac:dyDescent="0.2">
      <c r="D1107" s="190"/>
    </row>
    <row r="1108" spans="4:4" x14ac:dyDescent="0.2">
      <c r="D1108" s="190"/>
    </row>
    <row r="1109" spans="4:4" x14ac:dyDescent="0.2">
      <c r="D1109" s="190"/>
    </row>
    <row r="1110" spans="4:4" x14ac:dyDescent="0.2">
      <c r="D1110" s="190"/>
    </row>
    <row r="1111" spans="4:4" x14ac:dyDescent="0.2">
      <c r="D1111" s="190"/>
    </row>
    <row r="1112" spans="4:4" x14ac:dyDescent="0.2">
      <c r="D1112" s="190"/>
    </row>
    <row r="1113" spans="4:4" x14ac:dyDescent="0.2">
      <c r="D1113" s="190"/>
    </row>
    <row r="1114" spans="4:4" x14ac:dyDescent="0.2">
      <c r="D1114" s="190"/>
    </row>
    <row r="1115" spans="4:4" x14ac:dyDescent="0.2">
      <c r="D1115" s="190"/>
    </row>
    <row r="1116" spans="4:4" x14ac:dyDescent="0.2">
      <c r="D1116" s="190"/>
    </row>
    <row r="1117" spans="4:4" x14ac:dyDescent="0.2">
      <c r="D1117" s="190"/>
    </row>
    <row r="1118" spans="4:4" x14ac:dyDescent="0.2">
      <c r="D1118" s="190"/>
    </row>
    <row r="1119" spans="4:4" x14ac:dyDescent="0.2">
      <c r="D1119" s="190"/>
    </row>
    <row r="1120" spans="4:4" x14ac:dyDescent="0.2">
      <c r="D1120" s="190"/>
    </row>
    <row r="1121" spans="4:4" x14ac:dyDescent="0.2">
      <c r="D1121" s="190"/>
    </row>
    <row r="1122" spans="4:4" x14ac:dyDescent="0.2">
      <c r="D1122" s="190"/>
    </row>
    <row r="1123" spans="4:4" x14ac:dyDescent="0.2">
      <c r="D1123" s="190"/>
    </row>
    <row r="1124" spans="4:4" x14ac:dyDescent="0.2">
      <c r="D1124" s="190"/>
    </row>
    <row r="1125" spans="4:4" x14ac:dyDescent="0.2">
      <c r="D1125" s="190"/>
    </row>
    <row r="1126" spans="4:4" x14ac:dyDescent="0.2">
      <c r="D1126" s="190"/>
    </row>
    <row r="1127" spans="4:4" x14ac:dyDescent="0.2">
      <c r="D1127" s="190"/>
    </row>
    <row r="1128" spans="4:4" x14ac:dyDescent="0.2">
      <c r="D1128" s="190"/>
    </row>
    <row r="1129" spans="4:4" x14ac:dyDescent="0.2">
      <c r="D1129" s="190"/>
    </row>
    <row r="1130" spans="4:4" x14ac:dyDescent="0.2">
      <c r="D1130" s="190"/>
    </row>
    <row r="1131" spans="4:4" x14ac:dyDescent="0.2">
      <c r="D1131" s="190"/>
    </row>
    <row r="1132" spans="4:4" x14ac:dyDescent="0.2">
      <c r="D1132" s="190"/>
    </row>
    <row r="1133" spans="4:4" x14ac:dyDescent="0.2">
      <c r="D1133" s="190"/>
    </row>
    <row r="1134" spans="4:4" x14ac:dyDescent="0.2">
      <c r="D1134" s="190"/>
    </row>
    <row r="1135" spans="4:4" x14ac:dyDescent="0.2">
      <c r="D1135" s="190"/>
    </row>
    <row r="1136" spans="4:4" x14ac:dyDescent="0.2">
      <c r="D1136" s="190"/>
    </row>
    <row r="1137" spans="4:4" x14ac:dyDescent="0.2">
      <c r="D1137" s="190"/>
    </row>
    <row r="1138" spans="4:4" x14ac:dyDescent="0.2">
      <c r="D1138" s="190"/>
    </row>
    <row r="1139" spans="4:4" x14ac:dyDescent="0.2">
      <c r="D1139" s="190"/>
    </row>
    <row r="1140" spans="4:4" x14ac:dyDescent="0.2">
      <c r="D1140" s="190"/>
    </row>
    <row r="1141" spans="4:4" x14ac:dyDescent="0.2">
      <c r="D1141" s="190"/>
    </row>
    <row r="1142" spans="4:4" x14ac:dyDescent="0.2">
      <c r="D1142" s="190"/>
    </row>
    <row r="1143" spans="4:4" x14ac:dyDescent="0.2">
      <c r="D1143" s="190"/>
    </row>
    <row r="1144" spans="4:4" x14ac:dyDescent="0.2">
      <c r="D1144" s="190"/>
    </row>
    <row r="1145" spans="4:4" x14ac:dyDescent="0.2">
      <c r="D1145" s="190"/>
    </row>
    <row r="1146" spans="4:4" x14ac:dyDescent="0.2">
      <c r="D1146" s="190"/>
    </row>
    <row r="1147" spans="4:4" x14ac:dyDescent="0.2">
      <c r="D1147" s="190"/>
    </row>
    <row r="1148" spans="4:4" x14ac:dyDescent="0.2">
      <c r="D1148" s="190"/>
    </row>
    <row r="1149" spans="4:4" x14ac:dyDescent="0.2">
      <c r="D1149" s="190"/>
    </row>
    <row r="1150" spans="4:4" x14ac:dyDescent="0.2">
      <c r="D1150" s="190"/>
    </row>
    <row r="1151" spans="4:4" x14ac:dyDescent="0.2">
      <c r="D1151" s="190"/>
    </row>
    <row r="1152" spans="4:4" x14ac:dyDescent="0.2">
      <c r="D1152" s="190"/>
    </row>
    <row r="1153" spans="4:4" x14ac:dyDescent="0.2">
      <c r="D1153" s="190"/>
    </row>
    <row r="1154" spans="4:4" x14ac:dyDescent="0.2">
      <c r="D1154" s="190"/>
    </row>
    <row r="1155" spans="4:4" x14ac:dyDescent="0.2">
      <c r="D1155" s="190"/>
    </row>
    <row r="1156" spans="4:4" x14ac:dyDescent="0.2">
      <c r="D1156" s="190"/>
    </row>
    <row r="1157" spans="4:4" x14ac:dyDescent="0.2">
      <c r="D1157" s="190"/>
    </row>
    <row r="1158" spans="4:4" x14ac:dyDescent="0.2">
      <c r="D1158" s="190"/>
    </row>
    <row r="1159" spans="4:4" x14ac:dyDescent="0.2">
      <c r="D1159" s="190"/>
    </row>
    <row r="1160" spans="4:4" x14ac:dyDescent="0.2">
      <c r="D1160" s="190"/>
    </row>
    <row r="1161" spans="4:4" x14ac:dyDescent="0.2">
      <c r="D1161" s="190"/>
    </row>
    <row r="1162" spans="4:4" x14ac:dyDescent="0.2">
      <c r="D1162" s="190"/>
    </row>
    <row r="1163" spans="4:4" x14ac:dyDescent="0.2">
      <c r="D1163" s="190"/>
    </row>
    <row r="1164" spans="4:4" x14ac:dyDescent="0.2">
      <c r="D1164" s="190"/>
    </row>
    <row r="1165" spans="4:4" x14ac:dyDescent="0.2">
      <c r="D1165" s="190"/>
    </row>
    <row r="1166" spans="4:4" x14ac:dyDescent="0.2">
      <c r="D1166" s="190"/>
    </row>
    <row r="1167" spans="4:4" x14ac:dyDescent="0.2">
      <c r="D1167" s="190"/>
    </row>
    <row r="1168" spans="4:4" x14ac:dyDescent="0.2">
      <c r="D1168" s="190"/>
    </row>
    <row r="1169" spans="4:4" x14ac:dyDescent="0.2">
      <c r="D1169" s="190"/>
    </row>
    <row r="1170" spans="4:4" x14ac:dyDescent="0.2">
      <c r="D1170" s="190"/>
    </row>
    <row r="1171" spans="4:4" x14ac:dyDescent="0.2">
      <c r="D1171" s="190"/>
    </row>
    <row r="1172" spans="4:4" x14ac:dyDescent="0.2">
      <c r="D1172" s="190"/>
    </row>
    <row r="1173" spans="4:4" x14ac:dyDescent="0.2">
      <c r="D1173" s="190"/>
    </row>
    <row r="1174" spans="4:4" x14ac:dyDescent="0.2">
      <c r="D1174" s="190"/>
    </row>
    <row r="1175" spans="4:4" x14ac:dyDescent="0.2">
      <c r="D1175" s="190"/>
    </row>
    <row r="1176" spans="4:4" x14ac:dyDescent="0.2">
      <c r="D1176" s="190"/>
    </row>
    <row r="1177" spans="4:4" x14ac:dyDescent="0.2">
      <c r="D1177" s="190"/>
    </row>
    <row r="1178" spans="4:4" x14ac:dyDescent="0.2">
      <c r="D1178" s="190"/>
    </row>
    <row r="1179" spans="4:4" x14ac:dyDescent="0.2">
      <c r="D1179" s="190"/>
    </row>
    <row r="1180" spans="4:4" x14ac:dyDescent="0.2">
      <c r="D1180" s="190"/>
    </row>
    <row r="1181" spans="4:4" x14ac:dyDescent="0.2">
      <c r="D1181" s="190"/>
    </row>
    <row r="1182" spans="4:4" x14ac:dyDescent="0.2">
      <c r="D1182" s="190"/>
    </row>
    <row r="1183" spans="4:4" x14ac:dyDescent="0.2">
      <c r="D1183" s="190"/>
    </row>
    <row r="1184" spans="4:4" x14ac:dyDescent="0.2">
      <c r="D1184" s="190"/>
    </row>
    <row r="1185" spans="4:4" x14ac:dyDescent="0.2">
      <c r="D1185" s="190"/>
    </row>
    <row r="1186" spans="4:4" x14ac:dyDescent="0.2">
      <c r="D1186" s="190"/>
    </row>
    <row r="1187" spans="4:4" x14ac:dyDescent="0.2">
      <c r="D1187" s="190"/>
    </row>
    <row r="1188" spans="4:4" x14ac:dyDescent="0.2">
      <c r="D1188" s="190"/>
    </row>
    <row r="1189" spans="4:4" x14ac:dyDescent="0.2">
      <c r="D1189" s="190"/>
    </row>
    <row r="1190" spans="4:4" x14ac:dyDescent="0.2">
      <c r="D1190" s="190"/>
    </row>
    <row r="1191" spans="4:4" x14ac:dyDescent="0.2">
      <c r="D1191" s="190"/>
    </row>
    <row r="1192" spans="4:4" x14ac:dyDescent="0.2">
      <c r="D1192" s="190"/>
    </row>
    <row r="1193" spans="4:4" x14ac:dyDescent="0.2">
      <c r="D1193" s="190"/>
    </row>
    <row r="1194" spans="4:4" x14ac:dyDescent="0.2">
      <c r="D1194" s="190"/>
    </row>
    <row r="1195" spans="4:4" x14ac:dyDescent="0.2">
      <c r="D1195" s="190"/>
    </row>
    <row r="1196" spans="4:4" x14ac:dyDescent="0.2">
      <c r="D1196" s="190"/>
    </row>
    <row r="1197" spans="4:4" x14ac:dyDescent="0.2">
      <c r="D1197" s="190"/>
    </row>
    <row r="1198" spans="4:4" x14ac:dyDescent="0.2">
      <c r="D1198" s="190"/>
    </row>
    <row r="1199" spans="4:4" x14ac:dyDescent="0.2">
      <c r="D1199" s="190"/>
    </row>
    <row r="1200" spans="4:4" x14ac:dyDescent="0.2">
      <c r="D1200" s="190"/>
    </row>
    <row r="1201" spans="4:4" x14ac:dyDescent="0.2">
      <c r="D1201" s="190"/>
    </row>
    <row r="1202" spans="4:4" x14ac:dyDescent="0.2">
      <c r="D1202" s="190"/>
    </row>
    <row r="1203" spans="4:4" x14ac:dyDescent="0.2">
      <c r="D1203" s="190"/>
    </row>
    <row r="1204" spans="4:4" x14ac:dyDescent="0.2">
      <c r="D1204" s="190"/>
    </row>
    <row r="1205" spans="4:4" x14ac:dyDescent="0.2">
      <c r="D1205" s="190"/>
    </row>
    <row r="1206" spans="4:4" x14ac:dyDescent="0.2">
      <c r="D1206" s="190"/>
    </row>
    <row r="1207" spans="4:4" x14ac:dyDescent="0.2">
      <c r="D1207" s="190"/>
    </row>
    <row r="1208" spans="4:4" x14ac:dyDescent="0.2">
      <c r="D1208" s="190"/>
    </row>
    <row r="1209" spans="4:4" x14ac:dyDescent="0.2">
      <c r="D1209" s="190"/>
    </row>
    <row r="1210" spans="4:4" x14ac:dyDescent="0.2">
      <c r="D1210" s="190"/>
    </row>
    <row r="1211" spans="4:4" x14ac:dyDescent="0.2">
      <c r="D1211" s="190"/>
    </row>
    <row r="1212" spans="4:4" x14ac:dyDescent="0.2">
      <c r="D1212" s="190"/>
    </row>
    <row r="1213" spans="4:4" x14ac:dyDescent="0.2">
      <c r="D1213" s="190"/>
    </row>
    <row r="1214" spans="4:4" x14ac:dyDescent="0.2">
      <c r="D1214" s="190"/>
    </row>
    <row r="1215" spans="4:4" x14ac:dyDescent="0.2">
      <c r="D1215" s="190"/>
    </row>
    <row r="1216" spans="4:4" x14ac:dyDescent="0.2">
      <c r="D1216" s="190"/>
    </row>
    <row r="1217" spans="4:4" x14ac:dyDescent="0.2">
      <c r="D1217" s="190"/>
    </row>
    <row r="1218" spans="4:4" x14ac:dyDescent="0.2">
      <c r="D1218" s="190"/>
    </row>
    <row r="1219" spans="4:4" x14ac:dyDescent="0.2">
      <c r="D1219" s="190"/>
    </row>
    <row r="1220" spans="4:4" x14ac:dyDescent="0.2">
      <c r="D1220" s="190"/>
    </row>
    <row r="1221" spans="4:4" x14ac:dyDescent="0.2">
      <c r="D1221" s="190"/>
    </row>
    <row r="1222" spans="4:4" x14ac:dyDescent="0.2">
      <c r="D1222" s="190"/>
    </row>
    <row r="1223" spans="4:4" x14ac:dyDescent="0.2">
      <c r="D1223" s="190"/>
    </row>
    <row r="1224" spans="4:4" x14ac:dyDescent="0.2">
      <c r="D1224" s="190"/>
    </row>
    <row r="1225" spans="4:4" x14ac:dyDescent="0.2">
      <c r="D1225" s="190"/>
    </row>
    <row r="1226" spans="4:4" x14ac:dyDescent="0.2">
      <c r="D1226" s="190"/>
    </row>
    <row r="1227" spans="4:4" x14ac:dyDescent="0.2">
      <c r="D1227" s="190"/>
    </row>
    <row r="1228" spans="4:4" x14ac:dyDescent="0.2">
      <c r="D1228" s="190"/>
    </row>
    <row r="1229" spans="4:4" x14ac:dyDescent="0.2">
      <c r="D1229" s="190"/>
    </row>
    <row r="1230" spans="4:4" x14ac:dyDescent="0.2">
      <c r="D1230" s="190"/>
    </row>
    <row r="1231" spans="4:4" x14ac:dyDescent="0.2">
      <c r="D1231" s="190"/>
    </row>
    <row r="1232" spans="4:4" x14ac:dyDescent="0.2">
      <c r="D1232" s="190"/>
    </row>
    <row r="1233" spans="4:4" x14ac:dyDescent="0.2">
      <c r="D1233" s="190"/>
    </row>
    <row r="1234" spans="4:4" x14ac:dyDescent="0.2">
      <c r="D1234" s="190"/>
    </row>
    <row r="1235" spans="4:4" x14ac:dyDescent="0.2">
      <c r="D1235" s="190"/>
    </row>
    <row r="1236" spans="4:4" x14ac:dyDescent="0.2">
      <c r="D1236" s="190"/>
    </row>
    <row r="1237" spans="4:4" x14ac:dyDescent="0.2">
      <c r="D1237" s="190"/>
    </row>
    <row r="1238" spans="4:4" x14ac:dyDescent="0.2">
      <c r="D1238" s="190"/>
    </row>
    <row r="1239" spans="4:4" x14ac:dyDescent="0.2">
      <c r="D1239" s="190"/>
    </row>
    <row r="1240" spans="4:4" x14ac:dyDescent="0.2">
      <c r="D1240" s="190"/>
    </row>
    <row r="1241" spans="4:4" x14ac:dyDescent="0.2">
      <c r="D1241" s="190"/>
    </row>
    <row r="1242" spans="4:4" x14ac:dyDescent="0.2">
      <c r="D1242" s="190"/>
    </row>
    <row r="1243" spans="4:4" x14ac:dyDescent="0.2">
      <c r="D1243" s="190"/>
    </row>
    <row r="1244" spans="4:4" x14ac:dyDescent="0.2">
      <c r="D1244" s="190"/>
    </row>
    <row r="1245" spans="4:4" x14ac:dyDescent="0.2">
      <c r="D1245" s="190"/>
    </row>
    <row r="1246" spans="4:4" x14ac:dyDescent="0.2">
      <c r="D1246" s="190"/>
    </row>
    <row r="1247" spans="4:4" x14ac:dyDescent="0.2">
      <c r="D1247" s="190"/>
    </row>
    <row r="1248" spans="4:4" x14ac:dyDescent="0.2">
      <c r="D1248" s="190"/>
    </row>
    <row r="1249" spans="4:4" x14ac:dyDescent="0.2">
      <c r="D1249" s="190"/>
    </row>
    <row r="1250" spans="4:4" x14ac:dyDescent="0.2">
      <c r="D1250" s="190"/>
    </row>
    <row r="1251" spans="4:4" x14ac:dyDescent="0.2">
      <c r="D1251" s="190"/>
    </row>
    <row r="1252" spans="4:4" x14ac:dyDescent="0.2">
      <c r="D1252" s="190"/>
    </row>
    <row r="1253" spans="4:4" x14ac:dyDescent="0.2">
      <c r="D1253" s="190"/>
    </row>
    <row r="1254" spans="4:4" x14ac:dyDescent="0.2">
      <c r="D1254" s="190"/>
    </row>
    <row r="1255" spans="4:4" x14ac:dyDescent="0.2">
      <c r="D1255" s="190"/>
    </row>
    <row r="1256" spans="4:4" x14ac:dyDescent="0.2">
      <c r="D1256" s="190"/>
    </row>
    <row r="1257" spans="4:4" x14ac:dyDescent="0.2">
      <c r="D1257" s="190"/>
    </row>
    <row r="1258" spans="4:4" x14ac:dyDescent="0.2">
      <c r="D1258" s="190"/>
    </row>
    <row r="1259" spans="4:4" x14ac:dyDescent="0.2">
      <c r="D1259" s="190"/>
    </row>
    <row r="1260" spans="4:4" x14ac:dyDescent="0.2">
      <c r="D1260" s="190"/>
    </row>
    <row r="1261" spans="4:4" x14ac:dyDescent="0.2">
      <c r="D1261" s="190"/>
    </row>
    <row r="1262" spans="4:4" x14ac:dyDescent="0.2">
      <c r="D1262" s="190"/>
    </row>
    <row r="1263" spans="4:4" x14ac:dyDescent="0.2">
      <c r="D1263" s="190"/>
    </row>
    <row r="1264" spans="4:4" x14ac:dyDescent="0.2">
      <c r="D1264" s="190"/>
    </row>
    <row r="1265" spans="4:4" x14ac:dyDescent="0.2">
      <c r="D1265" s="190"/>
    </row>
    <row r="1266" spans="4:4" x14ac:dyDescent="0.2">
      <c r="D1266" s="190"/>
    </row>
    <row r="1267" spans="4:4" x14ac:dyDescent="0.2">
      <c r="D1267" s="190"/>
    </row>
    <row r="1268" spans="4:4" x14ac:dyDescent="0.2">
      <c r="D1268" s="190"/>
    </row>
    <row r="1269" spans="4:4" x14ac:dyDescent="0.2">
      <c r="D1269" s="190"/>
    </row>
    <row r="1270" spans="4:4" x14ac:dyDescent="0.2">
      <c r="D1270" s="190"/>
    </row>
    <row r="1271" spans="4:4" x14ac:dyDescent="0.2">
      <c r="D1271" s="190"/>
    </row>
    <row r="1272" spans="4:4" x14ac:dyDescent="0.2">
      <c r="D1272" s="190"/>
    </row>
    <row r="1273" spans="4:4" x14ac:dyDescent="0.2">
      <c r="D1273" s="190"/>
    </row>
    <row r="1274" spans="4:4" x14ac:dyDescent="0.2">
      <c r="D1274" s="190"/>
    </row>
    <row r="1275" spans="4:4" x14ac:dyDescent="0.2">
      <c r="D1275" s="190"/>
    </row>
    <row r="1276" spans="4:4" x14ac:dyDescent="0.2">
      <c r="D1276" s="190"/>
    </row>
    <row r="1277" spans="4:4" x14ac:dyDescent="0.2">
      <c r="D1277" s="190"/>
    </row>
    <row r="1278" spans="4:4" x14ac:dyDescent="0.2">
      <c r="D1278" s="190"/>
    </row>
    <row r="1279" spans="4:4" x14ac:dyDescent="0.2">
      <c r="D1279" s="190"/>
    </row>
    <row r="1280" spans="4:4" x14ac:dyDescent="0.2">
      <c r="D1280" s="190"/>
    </row>
    <row r="1281" spans="4:4" x14ac:dyDescent="0.2">
      <c r="D1281" s="190"/>
    </row>
    <row r="1282" spans="4:4" x14ac:dyDescent="0.2">
      <c r="D1282" s="190"/>
    </row>
    <row r="1283" spans="4:4" x14ac:dyDescent="0.2">
      <c r="D1283" s="190"/>
    </row>
    <row r="1284" spans="4:4" x14ac:dyDescent="0.2">
      <c r="D1284" s="190"/>
    </row>
    <row r="1285" spans="4:4" x14ac:dyDescent="0.2">
      <c r="D1285" s="190"/>
    </row>
    <row r="1286" spans="4:4" x14ac:dyDescent="0.2">
      <c r="D1286" s="190"/>
    </row>
    <row r="1287" spans="4:4" x14ac:dyDescent="0.2">
      <c r="D1287" s="190"/>
    </row>
    <row r="1288" spans="4:4" x14ac:dyDescent="0.2">
      <c r="D1288" s="190"/>
    </row>
    <row r="1289" spans="4:4" x14ac:dyDescent="0.2">
      <c r="D1289" s="190"/>
    </row>
    <row r="1290" spans="4:4" x14ac:dyDescent="0.2">
      <c r="D1290" s="190"/>
    </row>
    <row r="1291" spans="4:4" x14ac:dyDescent="0.2">
      <c r="D1291" s="190"/>
    </row>
    <row r="1292" spans="4:4" x14ac:dyDescent="0.2">
      <c r="D1292" s="190"/>
    </row>
    <row r="1293" spans="4:4" x14ac:dyDescent="0.2">
      <c r="D1293" s="190"/>
    </row>
    <row r="1294" spans="4:4" x14ac:dyDescent="0.2">
      <c r="D1294" s="190"/>
    </row>
    <row r="1295" spans="4:4" x14ac:dyDescent="0.2">
      <c r="D1295" s="190"/>
    </row>
    <row r="1296" spans="4:4" x14ac:dyDescent="0.2">
      <c r="D1296" s="190"/>
    </row>
    <row r="1297" spans="4:4" x14ac:dyDescent="0.2">
      <c r="D1297" s="190"/>
    </row>
    <row r="1298" spans="4:4" x14ac:dyDescent="0.2">
      <c r="D1298" s="190"/>
    </row>
    <row r="1299" spans="4:4" x14ac:dyDescent="0.2">
      <c r="D1299" s="190"/>
    </row>
    <row r="1300" spans="4:4" x14ac:dyDescent="0.2">
      <c r="D1300" s="190"/>
    </row>
    <row r="1301" spans="4:4" x14ac:dyDescent="0.2">
      <c r="D1301" s="190"/>
    </row>
    <row r="1302" spans="4:4" x14ac:dyDescent="0.2">
      <c r="D1302" s="190"/>
    </row>
    <row r="1303" spans="4:4" x14ac:dyDescent="0.2">
      <c r="D1303" s="190"/>
    </row>
    <row r="1304" spans="4:4" x14ac:dyDescent="0.2">
      <c r="D1304" s="190"/>
    </row>
    <row r="1305" spans="4:4" x14ac:dyDescent="0.2">
      <c r="D1305" s="190"/>
    </row>
    <row r="1306" spans="4:4" x14ac:dyDescent="0.2">
      <c r="D1306" s="190"/>
    </row>
    <row r="1307" spans="4:4" x14ac:dyDescent="0.2">
      <c r="D1307" s="190"/>
    </row>
    <row r="1308" spans="4:4" x14ac:dyDescent="0.2">
      <c r="D1308" s="190"/>
    </row>
    <row r="1309" spans="4:4" x14ac:dyDescent="0.2">
      <c r="D1309" s="190"/>
    </row>
    <row r="1310" spans="4:4" x14ac:dyDescent="0.2">
      <c r="D1310" s="190"/>
    </row>
    <row r="1311" spans="4:4" x14ac:dyDescent="0.2">
      <c r="D1311" s="190"/>
    </row>
    <row r="1312" spans="4:4" x14ac:dyDescent="0.2">
      <c r="D1312" s="190"/>
    </row>
    <row r="1313" spans="4:4" x14ac:dyDescent="0.2">
      <c r="D1313" s="190"/>
    </row>
    <row r="1314" spans="4:4" x14ac:dyDescent="0.2">
      <c r="D1314" s="190"/>
    </row>
    <row r="1315" spans="4:4" x14ac:dyDescent="0.2">
      <c r="D1315" s="190"/>
    </row>
    <row r="1316" spans="4:4" x14ac:dyDescent="0.2">
      <c r="D1316" s="190"/>
    </row>
    <row r="1317" spans="4:4" x14ac:dyDescent="0.2">
      <c r="D1317" s="190"/>
    </row>
    <row r="1318" spans="4:4" x14ac:dyDescent="0.2">
      <c r="D1318" s="190"/>
    </row>
    <row r="1319" spans="4:4" x14ac:dyDescent="0.2">
      <c r="D1319" s="190"/>
    </row>
    <row r="1320" spans="4:4" x14ac:dyDescent="0.2">
      <c r="D1320" s="190"/>
    </row>
    <row r="1321" spans="4:4" x14ac:dyDescent="0.2">
      <c r="D1321" s="190"/>
    </row>
    <row r="1322" spans="4:4" x14ac:dyDescent="0.2">
      <c r="D1322" s="190"/>
    </row>
    <row r="1323" spans="4:4" x14ac:dyDescent="0.2">
      <c r="D1323" s="190"/>
    </row>
    <row r="1324" spans="4:4" x14ac:dyDescent="0.2">
      <c r="D1324" s="190"/>
    </row>
    <row r="1325" spans="4:4" x14ac:dyDescent="0.2">
      <c r="D1325" s="190"/>
    </row>
    <row r="1326" spans="4:4" x14ac:dyDescent="0.2">
      <c r="D1326" s="190"/>
    </row>
    <row r="1327" spans="4:4" x14ac:dyDescent="0.2">
      <c r="D1327" s="190"/>
    </row>
    <row r="1328" spans="4:4" x14ac:dyDescent="0.2">
      <c r="D1328" s="190"/>
    </row>
    <row r="1329" spans="4:4" x14ac:dyDescent="0.2">
      <c r="D1329" s="190"/>
    </row>
    <row r="1330" spans="4:4" x14ac:dyDescent="0.2">
      <c r="D1330" s="190"/>
    </row>
    <row r="1331" spans="4:4" x14ac:dyDescent="0.2">
      <c r="D1331" s="190"/>
    </row>
    <row r="1332" spans="4:4" x14ac:dyDescent="0.2">
      <c r="D1332" s="190"/>
    </row>
    <row r="1333" spans="4:4" x14ac:dyDescent="0.2">
      <c r="D1333" s="190"/>
    </row>
    <row r="1334" spans="4:4" x14ac:dyDescent="0.2">
      <c r="D1334" s="190"/>
    </row>
    <row r="1335" spans="4:4" x14ac:dyDescent="0.2">
      <c r="D1335" s="190"/>
    </row>
    <row r="1336" spans="4:4" x14ac:dyDescent="0.2">
      <c r="D1336" s="190"/>
    </row>
    <row r="1337" spans="4:4" x14ac:dyDescent="0.2">
      <c r="D1337" s="190"/>
    </row>
    <row r="1338" spans="4:4" x14ac:dyDescent="0.2">
      <c r="D1338" s="190"/>
    </row>
    <row r="1339" spans="4:4" x14ac:dyDescent="0.2">
      <c r="D1339" s="190"/>
    </row>
    <row r="1340" spans="4:4" x14ac:dyDescent="0.2">
      <c r="D1340" s="190"/>
    </row>
    <row r="1341" spans="4:4" x14ac:dyDescent="0.2">
      <c r="D1341" s="190"/>
    </row>
    <row r="1342" spans="4:4" x14ac:dyDescent="0.2">
      <c r="D1342" s="190"/>
    </row>
    <row r="1343" spans="4:4" x14ac:dyDescent="0.2">
      <c r="D1343" s="190"/>
    </row>
    <row r="1344" spans="4:4" x14ac:dyDescent="0.2">
      <c r="D1344" s="190"/>
    </row>
    <row r="1345" spans="4:4" x14ac:dyDescent="0.2">
      <c r="D1345" s="190"/>
    </row>
    <row r="1346" spans="4:4" x14ac:dyDescent="0.2">
      <c r="D1346" s="190"/>
    </row>
    <row r="1347" spans="4:4" x14ac:dyDescent="0.2">
      <c r="D1347" s="190"/>
    </row>
    <row r="1348" spans="4:4" x14ac:dyDescent="0.2">
      <c r="D1348" s="190"/>
    </row>
    <row r="1349" spans="4:4" x14ac:dyDescent="0.2">
      <c r="D1349" s="190"/>
    </row>
    <row r="1350" spans="4:4" x14ac:dyDescent="0.2">
      <c r="D1350" s="190"/>
    </row>
    <row r="1351" spans="4:4" x14ac:dyDescent="0.2">
      <c r="D1351" s="190"/>
    </row>
    <row r="1352" spans="4:4" x14ac:dyDescent="0.2">
      <c r="D1352" s="190"/>
    </row>
    <row r="1353" spans="4:4" x14ac:dyDescent="0.2">
      <c r="D1353" s="190"/>
    </row>
    <row r="1354" spans="4:4" x14ac:dyDescent="0.2">
      <c r="D1354" s="190"/>
    </row>
    <row r="1355" spans="4:4" x14ac:dyDescent="0.2">
      <c r="D1355" s="190"/>
    </row>
    <row r="1356" spans="4:4" x14ac:dyDescent="0.2">
      <c r="D1356" s="190"/>
    </row>
    <row r="1357" spans="4:4" x14ac:dyDescent="0.2">
      <c r="D1357" s="190"/>
    </row>
    <row r="1358" spans="4:4" x14ac:dyDescent="0.2">
      <c r="D1358" s="190"/>
    </row>
    <row r="1359" spans="4:4" x14ac:dyDescent="0.2">
      <c r="D1359" s="190"/>
    </row>
    <row r="1360" spans="4:4" x14ac:dyDescent="0.2">
      <c r="D1360" s="190"/>
    </row>
    <row r="1361" spans="4:4" x14ac:dyDescent="0.2">
      <c r="D1361" s="190"/>
    </row>
    <row r="1362" spans="4:4" x14ac:dyDescent="0.2">
      <c r="D1362" s="190"/>
    </row>
    <row r="1363" spans="4:4" x14ac:dyDescent="0.2">
      <c r="D1363" s="190"/>
    </row>
    <row r="1364" spans="4:4" x14ac:dyDescent="0.2">
      <c r="D1364" s="190"/>
    </row>
    <row r="1365" spans="4:4" x14ac:dyDescent="0.2">
      <c r="D1365" s="190"/>
    </row>
    <row r="1366" spans="4:4" x14ac:dyDescent="0.2">
      <c r="D1366" s="190"/>
    </row>
    <row r="1367" spans="4:4" x14ac:dyDescent="0.2">
      <c r="D1367" s="190"/>
    </row>
    <row r="1368" spans="4:4" x14ac:dyDescent="0.2">
      <c r="D1368" s="190"/>
    </row>
    <row r="1369" spans="4:4" x14ac:dyDescent="0.2">
      <c r="D1369" s="190"/>
    </row>
    <row r="1370" spans="4:4" x14ac:dyDescent="0.2">
      <c r="D1370" s="190"/>
    </row>
    <row r="1371" spans="4:4" x14ac:dyDescent="0.2">
      <c r="D1371" s="190"/>
    </row>
    <row r="1372" spans="4:4" x14ac:dyDescent="0.2">
      <c r="D1372" s="190"/>
    </row>
    <row r="1373" spans="4:4" x14ac:dyDescent="0.2">
      <c r="D1373" s="190"/>
    </row>
    <row r="1374" spans="4:4" x14ac:dyDescent="0.2">
      <c r="D1374" s="190"/>
    </row>
    <row r="1375" spans="4:4" x14ac:dyDescent="0.2">
      <c r="D1375" s="190"/>
    </row>
    <row r="1376" spans="4:4" x14ac:dyDescent="0.2">
      <c r="D1376" s="190"/>
    </row>
    <row r="1377" spans="4:4" x14ac:dyDescent="0.2">
      <c r="D1377" s="190"/>
    </row>
    <row r="1378" spans="4:4" x14ac:dyDescent="0.2">
      <c r="D1378" s="190"/>
    </row>
    <row r="1379" spans="4:4" x14ac:dyDescent="0.2">
      <c r="D1379" s="190"/>
    </row>
    <row r="1380" spans="4:4" x14ac:dyDescent="0.2">
      <c r="D1380" s="190"/>
    </row>
    <row r="1381" spans="4:4" x14ac:dyDescent="0.2">
      <c r="D1381" s="190"/>
    </row>
    <row r="1382" spans="4:4" x14ac:dyDescent="0.2">
      <c r="D1382" s="190"/>
    </row>
    <row r="1383" spans="4:4" x14ac:dyDescent="0.2">
      <c r="D1383" s="190"/>
    </row>
    <row r="1384" spans="4:4" x14ac:dyDescent="0.2">
      <c r="D1384" s="190"/>
    </row>
    <row r="1385" spans="4:4" x14ac:dyDescent="0.2">
      <c r="D1385" s="190"/>
    </row>
    <row r="1386" spans="4:4" x14ac:dyDescent="0.2">
      <c r="D1386" s="190"/>
    </row>
    <row r="1387" spans="4:4" x14ac:dyDescent="0.2">
      <c r="D1387" s="190"/>
    </row>
    <row r="1388" spans="4:4" x14ac:dyDescent="0.2">
      <c r="D1388" s="190"/>
    </row>
    <row r="1389" spans="4:4" x14ac:dyDescent="0.2">
      <c r="D1389" s="190"/>
    </row>
    <row r="1390" spans="4:4" x14ac:dyDescent="0.2">
      <c r="D1390" s="190"/>
    </row>
    <row r="1391" spans="4:4" x14ac:dyDescent="0.2">
      <c r="D1391" s="190"/>
    </row>
    <row r="1392" spans="4:4" x14ac:dyDescent="0.2">
      <c r="D1392" s="190"/>
    </row>
    <row r="1393" spans="4:4" x14ac:dyDescent="0.2">
      <c r="D1393" s="190"/>
    </row>
    <row r="1394" spans="4:4" x14ac:dyDescent="0.2">
      <c r="D1394" s="190"/>
    </row>
    <row r="1395" spans="4:4" x14ac:dyDescent="0.2">
      <c r="D1395" s="190"/>
    </row>
    <row r="1396" spans="4:4" x14ac:dyDescent="0.2">
      <c r="D1396" s="190"/>
    </row>
    <row r="1397" spans="4:4" x14ac:dyDescent="0.2">
      <c r="D1397" s="190"/>
    </row>
    <row r="1398" spans="4:4" x14ac:dyDescent="0.2">
      <c r="D1398" s="190"/>
    </row>
    <row r="1399" spans="4:4" x14ac:dyDescent="0.2">
      <c r="D1399" s="190"/>
    </row>
    <row r="1400" spans="4:4" x14ac:dyDescent="0.2">
      <c r="D1400" s="190"/>
    </row>
    <row r="1401" spans="4:4" x14ac:dyDescent="0.2">
      <c r="D1401" s="190"/>
    </row>
    <row r="1402" spans="4:4" x14ac:dyDescent="0.2">
      <c r="D1402" s="190"/>
    </row>
    <row r="1403" spans="4:4" x14ac:dyDescent="0.2">
      <c r="D1403" s="190"/>
    </row>
    <row r="1404" spans="4:4" x14ac:dyDescent="0.2">
      <c r="D1404" s="190"/>
    </row>
    <row r="1405" spans="4:4" x14ac:dyDescent="0.2">
      <c r="D1405" s="190"/>
    </row>
    <row r="1406" spans="4:4" x14ac:dyDescent="0.2">
      <c r="D1406" s="190"/>
    </row>
    <row r="1407" spans="4:4" x14ac:dyDescent="0.2">
      <c r="D1407" s="190"/>
    </row>
    <row r="1408" spans="4:4" x14ac:dyDescent="0.2">
      <c r="D1408" s="190"/>
    </row>
    <row r="1409" spans="4:4" x14ac:dyDescent="0.2">
      <c r="D1409" s="190"/>
    </row>
    <row r="1410" spans="4:4" x14ac:dyDescent="0.2">
      <c r="D1410" s="190"/>
    </row>
    <row r="1411" spans="4:4" x14ac:dyDescent="0.2">
      <c r="D1411" s="190"/>
    </row>
    <row r="1412" spans="4:4" x14ac:dyDescent="0.2">
      <c r="D1412" s="190"/>
    </row>
    <row r="1413" spans="4:4" x14ac:dyDescent="0.2">
      <c r="D1413" s="190"/>
    </row>
    <row r="1414" spans="4:4" x14ac:dyDescent="0.2">
      <c r="D1414" s="190"/>
    </row>
    <row r="1415" spans="4:4" x14ac:dyDescent="0.2">
      <c r="D1415" s="190"/>
    </row>
    <row r="1416" spans="4:4" x14ac:dyDescent="0.2">
      <c r="D1416" s="190"/>
    </row>
    <row r="1417" spans="4:4" x14ac:dyDescent="0.2">
      <c r="D1417" s="190"/>
    </row>
    <row r="1418" spans="4:4" x14ac:dyDescent="0.2">
      <c r="D1418" s="190"/>
    </row>
    <row r="1419" spans="4:4" x14ac:dyDescent="0.2">
      <c r="D1419" s="190"/>
    </row>
    <row r="1420" spans="4:4" x14ac:dyDescent="0.2">
      <c r="D1420" s="190"/>
    </row>
    <row r="1421" spans="4:4" x14ac:dyDescent="0.2">
      <c r="D1421" s="190"/>
    </row>
    <row r="1422" spans="4:4" x14ac:dyDescent="0.2">
      <c r="D1422" s="190"/>
    </row>
    <row r="1423" spans="4:4" x14ac:dyDescent="0.2">
      <c r="D1423" s="190"/>
    </row>
    <row r="1424" spans="4:4" x14ac:dyDescent="0.2">
      <c r="D1424" s="190"/>
    </row>
    <row r="1425" spans="4:4" x14ac:dyDescent="0.2">
      <c r="D1425" s="190"/>
    </row>
    <row r="1426" spans="4:4" x14ac:dyDescent="0.2">
      <c r="D1426" s="190"/>
    </row>
    <row r="1427" spans="4:4" x14ac:dyDescent="0.2">
      <c r="D1427" s="190"/>
    </row>
    <row r="1428" spans="4:4" x14ac:dyDescent="0.2">
      <c r="D1428" s="190"/>
    </row>
    <row r="1429" spans="4:4" x14ac:dyDescent="0.2">
      <c r="D1429" s="190"/>
    </row>
    <row r="1430" spans="4:4" x14ac:dyDescent="0.2">
      <c r="D1430" s="190"/>
    </row>
    <row r="1431" spans="4:4" x14ac:dyDescent="0.2">
      <c r="D1431" s="190"/>
    </row>
    <row r="1432" spans="4:4" x14ac:dyDescent="0.2">
      <c r="D1432" s="190"/>
    </row>
    <row r="1433" spans="4:4" x14ac:dyDescent="0.2">
      <c r="D1433" s="190"/>
    </row>
    <row r="1434" spans="4:4" x14ac:dyDescent="0.2">
      <c r="D1434" s="190"/>
    </row>
    <row r="1435" spans="4:4" x14ac:dyDescent="0.2">
      <c r="D1435" s="190"/>
    </row>
    <row r="1436" spans="4:4" x14ac:dyDescent="0.2">
      <c r="D1436" s="190"/>
    </row>
    <row r="1437" spans="4:4" x14ac:dyDescent="0.2">
      <c r="D1437" s="190"/>
    </row>
    <row r="1438" spans="4:4" x14ac:dyDescent="0.2">
      <c r="D1438" s="190"/>
    </row>
    <row r="1439" spans="4:4" x14ac:dyDescent="0.2">
      <c r="D1439" s="190"/>
    </row>
    <row r="1440" spans="4:4" x14ac:dyDescent="0.2">
      <c r="D1440" s="190"/>
    </row>
    <row r="1441" spans="4:4" x14ac:dyDescent="0.2">
      <c r="D1441" s="190"/>
    </row>
    <row r="1442" spans="4:4" x14ac:dyDescent="0.2">
      <c r="D1442" s="190"/>
    </row>
    <row r="1443" spans="4:4" x14ac:dyDescent="0.2">
      <c r="D1443" s="190"/>
    </row>
    <row r="1444" spans="4:4" x14ac:dyDescent="0.2">
      <c r="D1444" s="190"/>
    </row>
    <row r="1445" spans="4:4" x14ac:dyDescent="0.2">
      <c r="D1445" s="190"/>
    </row>
    <row r="1446" spans="4:4" x14ac:dyDescent="0.2">
      <c r="D1446" s="190"/>
    </row>
    <row r="1447" spans="4:4" x14ac:dyDescent="0.2">
      <c r="D1447" s="190"/>
    </row>
    <row r="1448" spans="4:4" x14ac:dyDescent="0.2">
      <c r="D1448" s="190"/>
    </row>
    <row r="1449" spans="4:4" x14ac:dyDescent="0.2">
      <c r="D1449" s="190"/>
    </row>
    <row r="1450" spans="4:4" x14ac:dyDescent="0.2">
      <c r="D1450" s="190"/>
    </row>
    <row r="1451" spans="4:4" x14ac:dyDescent="0.2">
      <c r="D1451" s="190"/>
    </row>
    <row r="1452" spans="4:4" x14ac:dyDescent="0.2">
      <c r="D1452" s="190"/>
    </row>
    <row r="1453" spans="4:4" x14ac:dyDescent="0.2">
      <c r="D1453" s="190"/>
    </row>
    <row r="1454" spans="4:4" x14ac:dyDescent="0.2">
      <c r="D1454" s="190"/>
    </row>
    <row r="1455" spans="4:4" x14ac:dyDescent="0.2">
      <c r="D1455" s="190"/>
    </row>
    <row r="1456" spans="4:4" x14ac:dyDescent="0.2">
      <c r="D1456" s="190"/>
    </row>
    <row r="1457" spans="4:4" x14ac:dyDescent="0.2">
      <c r="D1457" s="190"/>
    </row>
    <row r="1458" spans="4:4" x14ac:dyDescent="0.2">
      <c r="D1458" s="190"/>
    </row>
    <row r="1459" spans="4:4" x14ac:dyDescent="0.2">
      <c r="D1459" s="190"/>
    </row>
    <row r="1460" spans="4:4" x14ac:dyDescent="0.2">
      <c r="D1460" s="190"/>
    </row>
    <row r="1461" spans="4:4" x14ac:dyDescent="0.2">
      <c r="D1461" s="190"/>
    </row>
    <row r="1462" spans="4:4" x14ac:dyDescent="0.2">
      <c r="D1462" s="190"/>
    </row>
    <row r="1463" spans="4:4" x14ac:dyDescent="0.2">
      <c r="D1463" s="190"/>
    </row>
    <row r="1464" spans="4:4" x14ac:dyDescent="0.2">
      <c r="D1464" s="190"/>
    </row>
    <row r="1465" spans="4:4" x14ac:dyDescent="0.2">
      <c r="D1465" s="190"/>
    </row>
    <row r="1466" spans="4:4" x14ac:dyDescent="0.2">
      <c r="D1466" s="190"/>
    </row>
    <row r="1467" spans="4:4" x14ac:dyDescent="0.2">
      <c r="D1467" s="190"/>
    </row>
    <row r="1468" spans="4:4" x14ac:dyDescent="0.2">
      <c r="D1468" s="190"/>
    </row>
    <row r="1469" spans="4:4" x14ac:dyDescent="0.2">
      <c r="D1469" s="190"/>
    </row>
    <row r="1470" spans="4:4" x14ac:dyDescent="0.2">
      <c r="D1470" s="190"/>
    </row>
    <row r="1471" spans="4:4" x14ac:dyDescent="0.2">
      <c r="D1471" s="190"/>
    </row>
    <row r="1472" spans="4:4" x14ac:dyDescent="0.2">
      <c r="D1472" s="190"/>
    </row>
    <row r="1473" spans="4:4" x14ac:dyDescent="0.2">
      <c r="D1473" s="190"/>
    </row>
    <row r="1474" spans="4:4" x14ac:dyDescent="0.2">
      <c r="D1474" s="190"/>
    </row>
    <row r="1475" spans="4:4" x14ac:dyDescent="0.2">
      <c r="D1475" s="190"/>
    </row>
    <row r="1476" spans="4:4" x14ac:dyDescent="0.2">
      <c r="D1476" s="190"/>
    </row>
    <row r="1477" spans="4:4" x14ac:dyDescent="0.2">
      <c r="D1477" s="190"/>
    </row>
    <row r="1478" spans="4:4" x14ac:dyDescent="0.2">
      <c r="D1478" s="190"/>
    </row>
    <row r="1479" spans="4:4" x14ac:dyDescent="0.2">
      <c r="D1479" s="190"/>
    </row>
    <row r="1480" spans="4:4" x14ac:dyDescent="0.2">
      <c r="D1480" s="190"/>
    </row>
    <row r="1481" spans="4:4" x14ac:dyDescent="0.2">
      <c r="D1481" s="190"/>
    </row>
    <row r="1482" spans="4:4" x14ac:dyDescent="0.2">
      <c r="D1482" s="190"/>
    </row>
    <row r="1483" spans="4:4" x14ac:dyDescent="0.2">
      <c r="D1483" s="190"/>
    </row>
    <row r="1484" spans="4:4" x14ac:dyDescent="0.2">
      <c r="D1484" s="190"/>
    </row>
    <row r="1485" spans="4:4" x14ac:dyDescent="0.2">
      <c r="D1485" s="190"/>
    </row>
    <row r="1486" spans="4:4" x14ac:dyDescent="0.2">
      <c r="D1486" s="190"/>
    </row>
    <row r="1487" spans="4:4" x14ac:dyDescent="0.2">
      <c r="D1487" s="190"/>
    </row>
    <row r="1488" spans="4:4" x14ac:dyDescent="0.2">
      <c r="D1488" s="190"/>
    </row>
    <row r="1489" spans="4:4" x14ac:dyDescent="0.2">
      <c r="D1489" s="190"/>
    </row>
    <row r="1490" spans="4:4" x14ac:dyDescent="0.2">
      <c r="D1490" s="190"/>
    </row>
    <row r="1491" spans="4:4" x14ac:dyDescent="0.2">
      <c r="D1491" s="190"/>
    </row>
    <row r="1492" spans="4:4" x14ac:dyDescent="0.2">
      <c r="D1492" s="190"/>
    </row>
    <row r="1493" spans="4:4" x14ac:dyDescent="0.2">
      <c r="D1493" s="190"/>
    </row>
    <row r="1494" spans="4:4" x14ac:dyDescent="0.2">
      <c r="D1494" s="190"/>
    </row>
    <row r="1495" spans="4:4" x14ac:dyDescent="0.2">
      <c r="D1495" s="190"/>
    </row>
    <row r="1496" spans="4:4" x14ac:dyDescent="0.2">
      <c r="D1496" s="190"/>
    </row>
    <row r="1497" spans="4:4" x14ac:dyDescent="0.2">
      <c r="D1497" s="190"/>
    </row>
    <row r="1498" spans="4:4" x14ac:dyDescent="0.2">
      <c r="D1498" s="190"/>
    </row>
    <row r="1499" spans="4:4" x14ac:dyDescent="0.2">
      <c r="D1499" s="190"/>
    </row>
    <row r="1500" spans="4:4" x14ac:dyDescent="0.2">
      <c r="D1500" s="190"/>
    </row>
    <row r="1501" spans="4:4" x14ac:dyDescent="0.2">
      <c r="D1501" s="190"/>
    </row>
    <row r="1502" spans="4:4" x14ac:dyDescent="0.2">
      <c r="D1502" s="190"/>
    </row>
    <row r="1503" spans="4:4" x14ac:dyDescent="0.2">
      <c r="D1503" s="190"/>
    </row>
    <row r="1504" spans="4:4" x14ac:dyDescent="0.2">
      <c r="D1504" s="190"/>
    </row>
    <row r="1505" spans="4:4" x14ac:dyDescent="0.2">
      <c r="D1505" s="190"/>
    </row>
    <row r="1506" spans="4:4" x14ac:dyDescent="0.2">
      <c r="D1506" s="190"/>
    </row>
    <row r="1507" spans="4:4" x14ac:dyDescent="0.2">
      <c r="D1507" s="190"/>
    </row>
    <row r="1508" spans="4:4" x14ac:dyDescent="0.2">
      <c r="D1508" s="190"/>
    </row>
    <row r="1509" spans="4:4" x14ac:dyDescent="0.2">
      <c r="D1509" s="190"/>
    </row>
    <row r="1510" spans="4:4" x14ac:dyDescent="0.2">
      <c r="D1510" s="190"/>
    </row>
    <row r="1511" spans="4:4" x14ac:dyDescent="0.2">
      <c r="D1511" s="190"/>
    </row>
    <row r="1512" spans="4:4" x14ac:dyDescent="0.2">
      <c r="D1512" s="190"/>
    </row>
    <row r="1513" spans="4:4" x14ac:dyDescent="0.2">
      <c r="D1513" s="190"/>
    </row>
    <row r="1514" spans="4:4" x14ac:dyDescent="0.2">
      <c r="D1514" s="190"/>
    </row>
    <row r="1515" spans="4:4" x14ac:dyDescent="0.2">
      <c r="D1515" s="190"/>
    </row>
    <row r="1516" spans="4:4" x14ac:dyDescent="0.2">
      <c r="D1516" s="190"/>
    </row>
    <row r="1517" spans="4:4" x14ac:dyDescent="0.2">
      <c r="D1517" s="190"/>
    </row>
    <row r="1518" spans="4:4" x14ac:dyDescent="0.2">
      <c r="D1518" s="190"/>
    </row>
    <row r="1519" spans="4:4" x14ac:dyDescent="0.2">
      <c r="D1519" s="190"/>
    </row>
    <row r="1520" spans="4:4" x14ac:dyDescent="0.2">
      <c r="D1520" s="190"/>
    </row>
    <row r="1521" spans="4:4" x14ac:dyDescent="0.2">
      <c r="D1521" s="190"/>
    </row>
    <row r="1522" spans="4:4" x14ac:dyDescent="0.2">
      <c r="D1522" s="190"/>
    </row>
    <row r="1523" spans="4:4" x14ac:dyDescent="0.2">
      <c r="D1523" s="190"/>
    </row>
    <row r="1524" spans="4:4" x14ac:dyDescent="0.2">
      <c r="D1524" s="190"/>
    </row>
    <row r="1525" spans="4:4" x14ac:dyDescent="0.2">
      <c r="D1525" s="190"/>
    </row>
    <row r="1526" spans="4:4" x14ac:dyDescent="0.2">
      <c r="D1526" s="190"/>
    </row>
    <row r="1527" spans="4:4" x14ac:dyDescent="0.2">
      <c r="D1527" s="190"/>
    </row>
    <row r="1528" spans="4:4" x14ac:dyDescent="0.2">
      <c r="D1528" s="190"/>
    </row>
    <row r="1529" spans="4:4" x14ac:dyDescent="0.2">
      <c r="D1529" s="190"/>
    </row>
    <row r="1530" spans="4:4" x14ac:dyDescent="0.2">
      <c r="D1530" s="190"/>
    </row>
    <row r="1531" spans="4:4" x14ac:dyDescent="0.2">
      <c r="D1531" s="190"/>
    </row>
    <row r="1532" spans="4:4" x14ac:dyDescent="0.2">
      <c r="D1532" s="190"/>
    </row>
    <row r="1533" spans="4:4" x14ac:dyDescent="0.2">
      <c r="D1533" s="190"/>
    </row>
    <row r="1534" spans="4:4" x14ac:dyDescent="0.2">
      <c r="D1534" s="190"/>
    </row>
    <row r="1535" spans="4:4" x14ac:dyDescent="0.2">
      <c r="D1535" s="190"/>
    </row>
    <row r="1536" spans="4:4" x14ac:dyDescent="0.2">
      <c r="D1536" s="190"/>
    </row>
    <row r="1537" spans="4:4" x14ac:dyDescent="0.2">
      <c r="D1537" s="190"/>
    </row>
    <row r="1538" spans="4:4" x14ac:dyDescent="0.2">
      <c r="D1538" s="190"/>
    </row>
    <row r="1539" spans="4:4" x14ac:dyDescent="0.2">
      <c r="D1539" s="190"/>
    </row>
    <row r="1540" spans="4:4" x14ac:dyDescent="0.2">
      <c r="D1540" s="190"/>
    </row>
    <row r="1541" spans="4:4" x14ac:dyDescent="0.2">
      <c r="D1541" s="190"/>
    </row>
    <row r="1542" spans="4:4" x14ac:dyDescent="0.2">
      <c r="D1542" s="190"/>
    </row>
    <row r="1543" spans="4:4" x14ac:dyDescent="0.2">
      <c r="D1543" s="190"/>
    </row>
    <row r="1544" spans="4:4" x14ac:dyDescent="0.2">
      <c r="D1544" s="190"/>
    </row>
    <row r="1545" spans="4:4" x14ac:dyDescent="0.2">
      <c r="D1545" s="190"/>
    </row>
    <row r="1546" spans="4:4" x14ac:dyDescent="0.2">
      <c r="D1546" s="190"/>
    </row>
    <row r="1547" spans="4:4" x14ac:dyDescent="0.2">
      <c r="D1547" s="190"/>
    </row>
    <row r="1548" spans="4:4" x14ac:dyDescent="0.2">
      <c r="D1548" s="190"/>
    </row>
    <row r="1549" spans="4:4" x14ac:dyDescent="0.2">
      <c r="D1549" s="190"/>
    </row>
    <row r="1550" spans="4:4" x14ac:dyDescent="0.2">
      <c r="D1550" s="190"/>
    </row>
    <row r="1551" spans="4:4" x14ac:dyDescent="0.2">
      <c r="D1551" s="190"/>
    </row>
    <row r="1552" spans="4:4" x14ac:dyDescent="0.2">
      <c r="D1552" s="190"/>
    </row>
    <row r="1553" spans="4:4" x14ac:dyDescent="0.2">
      <c r="D1553" s="190"/>
    </row>
    <row r="1554" spans="4:4" x14ac:dyDescent="0.2">
      <c r="D1554" s="190"/>
    </row>
    <row r="1555" spans="4:4" x14ac:dyDescent="0.2">
      <c r="D1555" s="190"/>
    </row>
    <row r="1556" spans="4:4" x14ac:dyDescent="0.2">
      <c r="D1556" s="190"/>
    </row>
    <row r="1557" spans="4:4" x14ac:dyDescent="0.2">
      <c r="D1557" s="190"/>
    </row>
    <row r="1558" spans="4:4" x14ac:dyDescent="0.2">
      <c r="D1558" s="190"/>
    </row>
    <row r="1559" spans="4:4" x14ac:dyDescent="0.2">
      <c r="D1559" s="190"/>
    </row>
    <row r="1560" spans="4:4" x14ac:dyDescent="0.2">
      <c r="D1560" s="190"/>
    </row>
    <row r="1561" spans="4:4" x14ac:dyDescent="0.2">
      <c r="D1561" s="190"/>
    </row>
    <row r="1562" spans="4:4" x14ac:dyDescent="0.2">
      <c r="D1562" s="190"/>
    </row>
    <row r="1563" spans="4:4" x14ac:dyDescent="0.2">
      <c r="D1563" s="190"/>
    </row>
    <row r="1564" spans="4:4" x14ac:dyDescent="0.2">
      <c r="D1564" s="190"/>
    </row>
    <row r="1565" spans="4:4" x14ac:dyDescent="0.2">
      <c r="D1565" s="190"/>
    </row>
    <row r="1566" spans="4:4" x14ac:dyDescent="0.2">
      <c r="D1566" s="190"/>
    </row>
    <row r="1567" spans="4:4" x14ac:dyDescent="0.2">
      <c r="D1567" s="190"/>
    </row>
    <row r="1568" spans="4:4" x14ac:dyDescent="0.2">
      <c r="D1568" s="190"/>
    </row>
    <row r="1569" spans="4:4" x14ac:dyDescent="0.2">
      <c r="D1569" s="190"/>
    </row>
    <row r="1570" spans="4:4" x14ac:dyDescent="0.2">
      <c r="D1570" s="190"/>
    </row>
    <row r="1571" spans="4:4" x14ac:dyDescent="0.2">
      <c r="D1571" s="190"/>
    </row>
    <row r="1572" spans="4:4" x14ac:dyDescent="0.2">
      <c r="D1572" s="190"/>
    </row>
    <row r="1573" spans="4:4" x14ac:dyDescent="0.2">
      <c r="D1573" s="190"/>
    </row>
    <row r="1574" spans="4:4" x14ac:dyDescent="0.2">
      <c r="D1574" s="190"/>
    </row>
    <row r="1575" spans="4:4" x14ac:dyDescent="0.2">
      <c r="D1575" s="190"/>
    </row>
    <row r="1576" spans="4:4" x14ac:dyDescent="0.2">
      <c r="D1576" s="190"/>
    </row>
    <row r="1577" spans="4:4" x14ac:dyDescent="0.2">
      <c r="D1577" s="190"/>
    </row>
    <row r="1578" spans="4:4" x14ac:dyDescent="0.2">
      <c r="D1578" s="190"/>
    </row>
    <row r="1579" spans="4:4" x14ac:dyDescent="0.2">
      <c r="D1579" s="190"/>
    </row>
    <row r="1580" spans="4:4" x14ac:dyDescent="0.2">
      <c r="D1580" s="190"/>
    </row>
    <row r="1581" spans="4:4" x14ac:dyDescent="0.2">
      <c r="D1581" s="190"/>
    </row>
    <row r="1582" spans="4:4" x14ac:dyDescent="0.2">
      <c r="D1582" s="190"/>
    </row>
    <row r="1583" spans="4:4" x14ac:dyDescent="0.2">
      <c r="D1583" s="190"/>
    </row>
    <row r="1584" spans="4:4" x14ac:dyDescent="0.2">
      <c r="D1584" s="190"/>
    </row>
    <row r="1585" spans="4:4" x14ac:dyDescent="0.2">
      <c r="D1585" s="190"/>
    </row>
    <row r="1586" spans="4:4" x14ac:dyDescent="0.2">
      <c r="D1586" s="190"/>
    </row>
    <row r="1587" spans="4:4" x14ac:dyDescent="0.2">
      <c r="D1587" s="190"/>
    </row>
    <row r="1588" spans="4:4" x14ac:dyDescent="0.2">
      <c r="D1588" s="190"/>
    </row>
    <row r="1589" spans="4:4" x14ac:dyDescent="0.2">
      <c r="D1589" s="190"/>
    </row>
    <row r="1590" spans="4:4" x14ac:dyDescent="0.2">
      <c r="D1590" s="190"/>
    </row>
    <row r="1591" spans="4:4" x14ac:dyDescent="0.2">
      <c r="D1591" s="190"/>
    </row>
    <row r="1592" spans="4:4" x14ac:dyDescent="0.2">
      <c r="D1592" s="190"/>
    </row>
    <row r="1593" spans="4:4" x14ac:dyDescent="0.2">
      <c r="D1593" s="190"/>
    </row>
    <row r="1594" spans="4:4" x14ac:dyDescent="0.2">
      <c r="D1594" s="190"/>
    </row>
    <row r="1595" spans="4:4" x14ac:dyDescent="0.2">
      <c r="D1595" s="190"/>
    </row>
    <row r="1596" spans="4:4" x14ac:dyDescent="0.2">
      <c r="D1596" s="190"/>
    </row>
    <row r="1597" spans="4:4" x14ac:dyDescent="0.2">
      <c r="D1597" s="190"/>
    </row>
    <row r="1598" spans="4:4" x14ac:dyDescent="0.2">
      <c r="D1598" s="190"/>
    </row>
    <row r="1599" spans="4:4" x14ac:dyDescent="0.2">
      <c r="D1599" s="190"/>
    </row>
    <row r="1600" spans="4:4" x14ac:dyDescent="0.2">
      <c r="D1600" s="190"/>
    </row>
    <row r="1601" spans="4:4" x14ac:dyDescent="0.2">
      <c r="D1601" s="190"/>
    </row>
    <row r="1602" spans="4:4" x14ac:dyDescent="0.2">
      <c r="D1602" s="190"/>
    </row>
    <row r="1603" spans="4:4" x14ac:dyDescent="0.2">
      <c r="D1603" s="190"/>
    </row>
    <row r="1604" spans="4:4" x14ac:dyDescent="0.2">
      <c r="D1604" s="190"/>
    </row>
    <row r="1605" spans="4:4" x14ac:dyDescent="0.2">
      <c r="D1605" s="190"/>
    </row>
    <row r="1606" spans="4:4" x14ac:dyDescent="0.2">
      <c r="D1606" s="190"/>
    </row>
    <row r="1607" spans="4:4" x14ac:dyDescent="0.2">
      <c r="D1607" s="190"/>
    </row>
    <row r="1608" spans="4:4" x14ac:dyDescent="0.2">
      <c r="D1608" s="190"/>
    </row>
    <row r="1609" spans="4:4" x14ac:dyDescent="0.2">
      <c r="D1609" s="190"/>
    </row>
    <row r="1610" spans="4:4" x14ac:dyDescent="0.2">
      <c r="D1610" s="190"/>
    </row>
    <row r="1611" spans="4:4" x14ac:dyDescent="0.2">
      <c r="D1611" s="190"/>
    </row>
    <row r="1612" spans="4:4" x14ac:dyDescent="0.2">
      <c r="D1612" s="190"/>
    </row>
    <row r="1613" spans="4:4" x14ac:dyDescent="0.2">
      <c r="D1613" s="190"/>
    </row>
    <row r="1614" spans="4:4" x14ac:dyDescent="0.2">
      <c r="D1614" s="190"/>
    </row>
    <row r="1615" spans="4:4" x14ac:dyDescent="0.2">
      <c r="D1615" s="190"/>
    </row>
    <row r="1616" spans="4:4" x14ac:dyDescent="0.2">
      <c r="D1616" s="190"/>
    </row>
    <row r="1617" spans="4:4" x14ac:dyDescent="0.2">
      <c r="D1617" s="190"/>
    </row>
    <row r="1618" spans="4:4" x14ac:dyDescent="0.2">
      <c r="D1618" s="190"/>
    </row>
    <row r="1619" spans="4:4" x14ac:dyDescent="0.2">
      <c r="D1619" s="190"/>
    </row>
    <row r="1620" spans="4:4" x14ac:dyDescent="0.2">
      <c r="D1620" s="190"/>
    </row>
    <row r="1621" spans="4:4" x14ac:dyDescent="0.2">
      <c r="D1621" s="190"/>
    </row>
    <row r="1622" spans="4:4" x14ac:dyDescent="0.2">
      <c r="D1622" s="190"/>
    </row>
    <row r="1623" spans="4:4" x14ac:dyDescent="0.2">
      <c r="D1623" s="190"/>
    </row>
    <row r="1624" spans="4:4" x14ac:dyDescent="0.2">
      <c r="D1624" s="190"/>
    </row>
    <row r="1625" spans="4:4" x14ac:dyDescent="0.2">
      <c r="D1625" s="190"/>
    </row>
    <row r="1626" spans="4:4" x14ac:dyDescent="0.2">
      <c r="D1626" s="190"/>
    </row>
    <row r="1627" spans="4:4" x14ac:dyDescent="0.2">
      <c r="D1627" s="190"/>
    </row>
    <row r="1628" spans="4:4" x14ac:dyDescent="0.2">
      <c r="D1628" s="190"/>
    </row>
    <row r="1629" spans="4:4" x14ac:dyDescent="0.2">
      <c r="D1629" s="190"/>
    </row>
    <row r="1630" spans="4:4" x14ac:dyDescent="0.2">
      <c r="D1630" s="190"/>
    </row>
    <row r="1631" spans="4:4" x14ac:dyDescent="0.2">
      <c r="D1631" s="190"/>
    </row>
    <row r="1632" spans="4:4" x14ac:dyDescent="0.2">
      <c r="D1632" s="190"/>
    </row>
    <row r="1633" spans="4:4" x14ac:dyDescent="0.2">
      <c r="D1633" s="190"/>
    </row>
    <row r="1634" spans="4:4" x14ac:dyDescent="0.2">
      <c r="D1634" s="190"/>
    </row>
    <row r="1635" spans="4:4" x14ac:dyDescent="0.2">
      <c r="D1635" s="190"/>
    </row>
    <row r="1636" spans="4:4" x14ac:dyDescent="0.2">
      <c r="D1636" s="190"/>
    </row>
    <row r="1637" spans="4:4" x14ac:dyDescent="0.2">
      <c r="D1637" s="190"/>
    </row>
    <row r="1638" spans="4:4" x14ac:dyDescent="0.2">
      <c r="D1638" s="190"/>
    </row>
    <row r="1639" spans="4:4" x14ac:dyDescent="0.2">
      <c r="D1639" s="190"/>
    </row>
    <row r="1640" spans="4:4" x14ac:dyDescent="0.2">
      <c r="D1640" s="190"/>
    </row>
    <row r="1641" spans="4:4" x14ac:dyDescent="0.2">
      <c r="D1641" s="190"/>
    </row>
    <row r="1642" spans="4:4" x14ac:dyDescent="0.2">
      <c r="D1642" s="190"/>
    </row>
    <row r="1643" spans="4:4" x14ac:dyDescent="0.2">
      <c r="D1643" s="190"/>
    </row>
    <row r="1644" spans="4:4" x14ac:dyDescent="0.2">
      <c r="D1644" s="190"/>
    </row>
    <row r="1645" spans="4:4" x14ac:dyDescent="0.2">
      <c r="D1645" s="190"/>
    </row>
    <row r="1646" spans="4:4" x14ac:dyDescent="0.2">
      <c r="D1646" s="190"/>
    </row>
    <row r="1647" spans="4:4" x14ac:dyDescent="0.2">
      <c r="D1647" s="190"/>
    </row>
    <row r="1648" spans="4:4" x14ac:dyDescent="0.2">
      <c r="D1648" s="190"/>
    </row>
    <row r="1649" spans="4:4" x14ac:dyDescent="0.2">
      <c r="D1649" s="190"/>
    </row>
    <row r="1650" spans="4:4" x14ac:dyDescent="0.2">
      <c r="D1650" s="190"/>
    </row>
    <row r="1651" spans="4:4" x14ac:dyDescent="0.2">
      <c r="D1651" s="190"/>
    </row>
    <row r="1652" spans="4:4" x14ac:dyDescent="0.2">
      <c r="D1652" s="190"/>
    </row>
    <row r="1653" spans="4:4" x14ac:dyDescent="0.2">
      <c r="D1653" s="190"/>
    </row>
    <row r="1654" spans="4:4" x14ac:dyDescent="0.2">
      <c r="D1654" s="190"/>
    </row>
    <row r="1655" spans="4:4" x14ac:dyDescent="0.2">
      <c r="D1655" s="190"/>
    </row>
    <row r="1656" spans="4:4" x14ac:dyDescent="0.2">
      <c r="D1656" s="190"/>
    </row>
    <row r="1657" spans="4:4" x14ac:dyDescent="0.2">
      <c r="D1657" s="190"/>
    </row>
    <row r="1658" spans="4:4" x14ac:dyDescent="0.2">
      <c r="D1658" s="190"/>
    </row>
    <row r="1659" spans="4:4" x14ac:dyDescent="0.2">
      <c r="D1659" s="190"/>
    </row>
    <row r="1660" spans="4:4" x14ac:dyDescent="0.2">
      <c r="D1660" s="190"/>
    </row>
    <row r="1661" spans="4:4" x14ac:dyDescent="0.2">
      <c r="D1661" s="190"/>
    </row>
    <row r="1662" spans="4:4" x14ac:dyDescent="0.2">
      <c r="D1662" s="190"/>
    </row>
    <row r="1663" spans="4:4" x14ac:dyDescent="0.2">
      <c r="D1663" s="190"/>
    </row>
    <row r="1664" spans="4:4" x14ac:dyDescent="0.2">
      <c r="D1664" s="190"/>
    </row>
    <row r="1665" spans="4:4" x14ac:dyDescent="0.2">
      <c r="D1665" s="190"/>
    </row>
    <row r="1666" spans="4:4" x14ac:dyDescent="0.2">
      <c r="D1666" s="190"/>
    </row>
    <row r="1667" spans="4:4" x14ac:dyDescent="0.2">
      <c r="D1667" s="190"/>
    </row>
    <row r="1668" spans="4:4" x14ac:dyDescent="0.2">
      <c r="D1668" s="190"/>
    </row>
    <row r="1669" spans="4:4" x14ac:dyDescent="0.2">
      <c r="D1669" s="190"/>
    </row>
    <row r="1670" spans="4:4" x14ac:dyDescent="0.2">
      <c r="D1670" s="190"/>
    </row>
    <row r="1671" spans="4:4" x14ac:dyDescent="0.2">
      <c r="D1671" s="190"/>
    </row>
    <row r="1672" spans="4:4" x14ac:dyDescent="0.2">
      <c r="D1672" s="190"/>
    </row>
    <row r="1673" spans="4:4" x14ac:dyDescent="0.2">
      <c r="D1673" s="190"/>
    </row>
    <row r="1674" spans="4:4" x14ac:dyDescent="0.2">
      <c r="D1674" s="190"/>
    </row>
    <row r="1675" spans="4:4" x14ac:dyDescent="0.2">
      <c r="D1675" s="190"/>
    </row>
    <row r="1676" spans="4:4" x14ac:dyDescent="0.2">
      <c r="D1676" s="190"/>
    </row>
    <row r="1677" spans="4:4" x14ac:dyDescent="0.2">
      <c r="D1677" s="190"/>
    </row>
    <row r="1678" spans="4:4" x14ac:dyDescent="0.2">
      <c r="D1678" s="190"/>
    </row>
    <row r="1679" spans="4:4" x14ac:dyDescent="0.2">
      <c r="D1679" s="190"/>
    </row>
    <row r="1680" spans="4:4" x14ac:dyDescent="0.2">
      <c r="D1680" s="190"/>
    </row>
    <row r="1681" spans="4:4" x14ac:dyDescent="0.2">
      <c r="D1681" s="190"/>
    </row>
    <row r="1682" spans="4:4" x14ac:dyDescent="0.2">
      <c r="D1682" s="190"/>
    </row>
    <row r="1683" spans="4:4" x14ac:dyDescent="0.2">
      <c r="D1683" s="190"/>
    </row>
    <row r="1684" spans="4:4" x14ac:dyDescent="0.2">
      <c r="D1684" s="190"/>
    </row>
    <row r="1685" spans="4:4" x14ac:dyDescent="0.2">
      <c r="D1685" s="190"/>
    </row>
    <row r="1686" spans="4:4" x14ac:dyDescent="0.2">
      <c r="D1686" s="190"/>
    </row>
    <row r="1687" spans="4:4" x14ac:dyDescent="0.2">
      <c r="D1687" s="190"/>
    </row>
    <row r="1688" spans="4:4" x14ac:dyDescent="0.2">
      <c r="D1688" s="190"/>
    </row>
    <row r="1689" spans="4:4" x14ac:dyDescent="0.2">
      <c r="D1689" s="190"/>
    </row>
    <row r="1690" spans="4:4" x14ac:dyDescent="0.2">
      <c r="D1690" s="190"/>
    </row>
    <row r="1691" spans="4:4" x14ac:dyDescent="0.2">
      <c r="D1691" s="190"/>
    </row>
    <row r="1692" spans="4:4" x14ac:dyDescent="0.2">
      <c r="D1692" s="190"/>
    </row>
    <row r="1693" spans="4:4" x14ac:dyDescent="0.2">
      <c r="D1693" s="190"/>
    </row>
    <row r="1694" spans="4:4" x14ac:dyDescent="0.2">
      <c r="D1694" s="190"/>
    </row>
    <row r="1695" spans="4:4" x14ac:dyDescent="0.2">
      <c r="D1695" s="190"/>
    </row>
    <row r="1696" spans="4:4" x14ac:dyDescent="0.2">
      <c r="D1696" s="190"/>
    </row>
    <row r="1697" spans="4:4" x14ac:dyDescent="0.2">
      <c r="D1697" s="190"/>
    </row>
    <row r="1698" spans="4:4" x14ac:dyDescent="0.2">
      <c r="D1698" s="190"/>
    </row>
    <row r="1699" spans="4:4" x14ac:dyDescent="0.2">
      <c r="D1699" s="190"/>
    </row>
    <row r="1700" spans="4:4" x14ac:dyDescent="0.2">
      <c r="D1700" s="190"/>
    </row>
    <row r="1701" spans="4:4" x14ac:dyDescent="0.2">
      <c r="D1701" s="190"/>
    </row>
    <row r="1702" spans="4:4" x14ac:dyDescent="0.2">
      <c r="D1702" s="190"/>
    </row>
    <row r="1703" spans="4:4" x14ac:dyDescent="0.2">
      <c r="D1703" s="190"/>
    </row>
    <row r="1704" spans="4:4" x14ac:dyDescent="0.2">
      <c r="D1704" s="190"/>
    </row>
    <row r="1705" spans="4:4" x14ac:dyDescent="0.2">
      <c r="D1705" s="190"/>
    </row>
    <row r="1706" spans="4:4" x14ac:dyDescent="0.2">
      <c r="D1706" s="190"/>
    </row>
    <row r="1707" spans="4:4" x14ac:dyDescent="0.2">
      <c r="D1707" s="190"/>
    </row>
    <row r="1708" spans="4:4" x14ac:dyDescent="0.2">
      <c r="D1708" s="190"/>
    </row>
    <row r="1709" spans="4:4" x14ac:dyDescent="0.2">
      <c r="D1709" s="190"/>
    </row>
    <row r="1710" spans="4:4" x14ac:dyDescent="0.2">
      <c r="D1710" s="190"/>
    </row>
    <row r="1711" spans="4:4" x14ac:dyDescent="0.2">
      <c r="D1711" s="190"/>
    </row>
    <row r="1712" spans="4:4" x14ac:dyDescent="0.2">
      <c r="D1712" s="190"/>
    </row>
    <row r="1713" spans="4:4" x14ac:dyDescent="0.2">
      <c r="D1713" s="190"/>
    </row>
    <row r="1714" spans="4:4" x14ac:dyDescent="0.2">
      <c r="D1714" s="190"/>
    </row>
    <row r="1715" spans="4:4" x14ac:dyDescent="0.2">
      <c r="D1715" s="190"/>
    </row>
    <row r="1716" spans="4:4" x14ac:dyDescent="0.2">
      <c r="D1716" s="190"/>
    </row>
    <row r="1717" spans="4:4" x14ac:dyDescent="0.2">
      <c r="D1717" s="190"/>
    </row>
    <row r="1718" spans="4:4" x14ac:dyDescent="0.2">
      <c r="D1718" s="190"/>
    </row>
    <row r="1719" spans="4:4" x14ac:dyDescent="0.2">
      <c r="D1719" s="190"/>
    </row>
    <row r="1720" spans="4:4" x14ac:dyDescent="0.2">
      <c r="D1720" s="190"/>
    </row>
    <row r="1721" spans="4:4" x14ac:dyDescent="0.2">
      <c r="D1721" s="190"/>
    </row>
    <row r="1722" spans="4:4" x14ac:dyDescent="0.2">
      <c r="D1722" s="190"/>
    </row>
    <row r="1723" spans="4:4" x14ac:dyDescent="0.2">
      <c r="D1723" s="190"/>
    </row>
    <row r="1724" spans="4:4" x14ac:dyDescent="0.2">
      <c r="D1724" s="190"/>
    </row>
    <row r="1725" spans="4:4" x14ac:dyDescent="0.2">
      <c r="D1725" s="190"/>
    </row>
    <row r="1726" spans="4:4" x14ac:dyDescent="0.2">
      <c r="D1726" s="190"/>
    </row>
    <row r="1727" spans="4:4" x14ac:dyDescent="0.2">
      <c r="D1727" s="190"/>
    </row>
    <row r="1728" spans="4:4" x14ac:dyDescent="0.2">
      <c r="D1728" s="190"/>
    </row>
    <row r="1729" spans="4:4" x14ac:dyDescent="0.2">
      <c r="D1729" s="190"/>
    </row>
    <row r="1730" spans="4:4" x14ac:dyDescent="0.2">
      <c r="D1730" s="190"/>
    </row>
    <row r="1731" spans="4:4" x14ac:dyDescent="0.2">
      <c r="D1731" s="190"/>
    </row>
    <row r="1732" spans="4:4" x14ac:dyDescent="0.2">
      <c r="D1732" s="190"/>
    </row>
    <row r="1733" spans="4:4" x14ac:dyDescent="0.2">
      <c r="D1733" s="190"/>
    </row>
    <row r="1734" spans="4:4" x14ac:dyDescent="0.2">
      <c r="D1734" s="190"/>
    </row>
    <row r="1735" spans="4:4" x14ac:dyDescent="0.2">
      <c r="D1735" s="190"/>
    </row>
    <row r="1736" spans="4:4" x14ac:dyDescent="0.2">
      <c r="D1736" s="190"/>
    </row>
    <row r="1737" spans="4:4" x14ac:dyDescent="0.2">
      <c r="D1737" s="190"/>
    </row>
    <row r="1738" spans="4:4" x14ac:dyDescent="0.2">
      <c r="D1738" s="190"/>
    </row>
    <row r="1739" spans="4:4" x14ac:dyDescent="0.2">
      <c r="D1739" s="190"/>
    </row>
    <row r="1740" spans="4:4" x14ac:dyDescent="0.2">
      <c r="D1740" s="190"/>
    </row>
    <row r="1741" spans="4:4" x14ac:dyDescent="0.2">
      <c r="D1741" s="190"/>
    </row>
    <row r="1742" spans="4:4" x14ac:dyDescent="0.2">
      <c r="D1742" s="190"/>
    </row>
    <row r="1743" spans="4:4" x14ac:dyDescent="0.2">
      <c r="D1743" s="190"/>
    </row>
    <row r="1744" spans="4:4" x14ac:dyDescent="0.2">
      <c r="D1744" s="190"/>
    </row>
    <row r="1745" spans="4:4" x14ac:dyDescent="0.2">
      <c r="D1745" s="190"/>
    </row>
    <row r="1746" spans="4:4" x14ac:dyDescent="0.2">
      <c r="D1746" s="190"/>
    </row>
    <row r="1747" spans="4:4" x14ac:dyDescent="0.2">
      <c r="D1747" s="190"/>
    </row>
    <row r="1748" spans="4:4" x14ac:dyDescent="0.2">
      <c r="D1748" s="190"/>
    </row>
    <row r="1749" spans="4:4" x14ac:dyDescent="0.2">
      <c r="D1749" s="190"/>
    </row>
    <row r="1750" spans="4:4" x14ac:dyDescent="0.2">
      <c r="D1750" s="190"/>
    </row>
    <row r="1751" spans="4:4" x14ac:dyDescent="0.2">
      <c r="D1751" s="190"/>
    </row>
    <row r="1752" spans="4:4" x14ac:dyDescent="0.2">
      <c r="D1752" s="190"/>
    </row>
    <row r="1753" spans="4:4" x14ac:dyDescent="0.2">
      <c r="D1753" s="190"/>
    </row>
    <row r="1754" spans="4:4" x14ac:dyDescent="0.2">
      <c r="D1754" s="190"/>
    </row>
    <row r="1755" spans="4:4" x14ac:dyDescent="0.2">
      <c r="D1755" s="190"/>
    </row>
    <row r="1756" spans="4:4" x14ac:dyDescent="0.2">
      <c r="D1756" s="190"/>
    </row>
    <row r="1757" spans="4:4" x14ac:dyDescent="0.2">
      <c r="D1757" s="190"/>
    </row>
    <row r="1758" spans="4:4" x14ac:dyDescent="0.2">
      <c r="D1758" s="190"/>
    </row>
    <row r="1759" spans="4:4" x14ac:dyDescent="0.2">
      <c r="D1759" s="190"/>
    </row>
    <row r="1760" spans="4:4" x14ac:dyDescent="0.2">
      <c r="D1760" s="190"/>
    </row>
    <row r="1761" spans="4:4" x14ac:dyDescent="0.2">
      <c r="D1761" s="190"/>
    </row>
    <row r="1762" spans="4:4" x14ac:dyDescent="0.2">
      <c r="D1762" s="190"/>
    </row>
    <row r="1763" spans="4:4" x14ac:dyDescent="0.2">
      <c r="D1763" s="190"/>
    </row>
    <row r="1764" spans="4:4" x14ac:dyDescent="0.2">
      <c r="D1764" s="190"/>
    </row>
    <row r="1765" spans="4:4" x14ac:dyDescent="0.2">
      <c r="D1765" s="190"/>
    </row>
    <row r="1766" spans="4:4" x14ac:dyDescent="0.2">
      <c r="D1766" s="190"/>
    </row>
    <row r="1767" spans="4:4" x14ac:dyDescent="0.2">
      <c r="D1767" s="190"/>
    </row>
    <row r="1768" spans="4:4" x14ac:dyDescent="0.2">
      <c r="D1768" s="190"/>
    </row>
    <row r="1769" spans="4:4" x14ac:dyDescent="0.2">
      <c r="D1769" s="190"/>
    </row>
    <row r="1770" spans="4:4" x14ac:dyDescent="0.2">
      <c r="D1770" s="190"/>
    </row>
    <row r="1771" spans="4:4" x14ac:dyDescent="0.2">
      <c r="D1771" s="190"/>
    </row>
    <row r="1772" spans="4:4" x14ac:dyDescent="0.2">
      <c r="D1772" s="190"/>
    </row>
    <row r="1773" spans="4:4" x14ac:dyDescent="0.2">
      <c r="D1773" s="190"/>
    </row>
    <row r="1774" spans="4:4" x14ac:dyDescent="0.2">
      <c r="D1774" s="190"/>
    </row>
    <row r="1775" spans="4:4" x14ac:dyDescent="0.2">
      <c r="D1775" s="190"/>
    </row>
    <row r="1776" spans="4:4" x14ac:dyDescent="0.2">
      <c r="D1776" s="190"/>
    </row>
    <row r="1777" spans="4:4" x14ac:dyDescent="0.2">
      <c r="D1777" s="190"/>
    </row>
    <row r="1778" spans="4:4" x14ac:dyDescent="0.2">
      <c r="D1778" s="190"/>
    </row>
    <row r="1779" spans="4:4" x14ac:dyDescent="0.2">
      <c r="D1779" s="190"/>
    </row>
    <row r="1780" spans="4:4" x14ac:dyDescent="0.2">
      <c r="D1780" s="190"/>
    </row>
    <row r="1781" spans="4:4" x14ac:dyDescent="0.2">
      <c r="D1781" s="190"/>
    </row>
    <row r="1782" spans="4:4" x14ac:dyDescent="0.2">
      <c r="D1782" s="190"/>
    </row>
    <row r="1783" spans="4:4" x14ac:dyDescent="0.2">
      <c r="D1783" s="190"/>
    </row>
    <row r="1784" spans="4:4" x14ac:dyDescent="0.2">
      <c r="D1784" s="190"/>
    </row>
    <row r="1785" spans="4:4" x14ac:dyDescent="0.2">
      <c r="D1785" s="190"/>
    </row>
    <row r="1786" spans="4:4" x14ac:dyDescent="0.2">
      <c r="D1786" s="190"/>
    </row>
    <row r="1787" spans="4:4" x14ac:dyDescent="0.2">
      <c r="D1787" s="190"/>
    </row>
    <row r="1788" spans="4:4" x14ac:dyDescent="0.2">
      <c r="D1788" s="190"/>
    </row>
    <row r="1789" spans="4:4" x14ac:dyDescent="0.2">
      <c r="D1789" s="190"/>
    </row>
    <row r="1790" spans="4:4" x14ac:dyDescent="0.2">
      <c r="D1790" s="190"/>
    </row>
    <row r="1791" spans="4:4" x14ac:dyDescent="0.2">
      <c r="D1791" s="190"/>
    </row>
    <row r="1792" spans="4:4" x14ac:dyDescent="0.2">
      <c r="D1792" s="190"/>
    </row>
    <row r="1793" spans="4:4" x14ac:dyDescent="0.2">
      <c r="D1793" s="190"/>
    </row>
    <row r="1794" spans="4:4" x14ac:dyDescent="0.2">
      <c r="D1794" s="190"/>
    </row>
    <row r="1795" spans="4:4" x14ac:dyDescent="0.2">
      <c r="D1795" s="190"/>
    </row>
    <row r="1796" spans="4:4" x14ac:dyDescent="0.2">
      <c r="D1796" s="190"/>
    </row>
    <row r="1797" spans="4:4" x14ac:dyDescent="0.2">
      <c r="D1797" s="190"/>
    </row>
    <row r="1798" spans="4:4" x14ac:dyDescent="0.2">
      <c r="D1798" s="190"/>
    </row>
    <row r="1799" spans="4:4" x14ac:dyDescent="0.2">
      <c r="D1799" s="190"/>
    </row>
    <row r="1800" spans="4:4" x14ac:dyDescent="0.2">
      <c r="D1800" s="190"/>
    </row>
    <row r="1801" spans="4:4" x14ac:dyDescent="0.2">
      <c r="D1801" s="190"/>
    </row>
    <row r="1802" spans="4:4" x14ac:dyDescent="0.2">
      <c r="D1802" s="190"/>
    </row>
    <row r="1803" spans="4:4" x14ac:dyDescent="0.2">
      <c r="D1803" s="190"/>
    </row>
    <row r="1804" spans="4:4" x14ac:dyDescent="0.2">
      <c r="D1804" s="190"/>
    </row>
    <row r="1805" spans="4:4" x14ac:dyDescent="0.2">
      <c r="D1805" s="190"/>
    </row>
    <row r="1806" spans="4:4" x14ac:dyDescent="0.2">
      <c r="D1806" s="190"/>
    </row>
    <row r="1807" spans="4:4" x14ac:dyDescent="0.2">
      <c r="D1807" s="190"/>
    </row>
    <row r="1808" spans="4:4" x14ac:dyDescent="0.2">
      <c r="D1808" s="190"/>
    </row>
    <row r="1809" spans="4:4" x14ac:dyDescent="0.2">
      <c r="D1809" s="190"/>
    </row>
    <row r="1810" spans="4:4" x14ac:dyDescent="0.2">
      <c r="D1810" s="190"/>
    </row>
    <row r="1811" spans="4:4" x14ac:dyDescent="0.2">
      <c r="D1811" s="190"/>
    </row>
    <row r="1812" spans="4:4" x14ac:dyDescent="0.2">
      <c r="D1812" s="190"/>
    </row>
    <row r="1813" spans="4:4" x14ac:dyDescent="0.2">
      <c r="D1813" s="190"/>
    </row>
    <row r="1814" spans="4:4" x14ac:dyDescent="0.2">
      <c r="D1814" s="190"/>
    </row>
    <row r="1815" spans="4:4" x14ac:dyDescent="0.2">
      <c r="D1815" s="190"/>
    </row>
    <row r="1816" spans="4:4" x14ac:dyDescent="0.2">
      <c r="D1816" s="190"/>
    </row>
    <row r="1817" spans="4:4" x14ac:dyDescent="0.2">
      <c r="D1817" s="190"/>
    </row>
    <row r="1818" spans="4:4" x14ac:dyDescent="0.2">
      <c r="D1818" s="190"/>
    </row>
    <row r="1819" spans="4:4" x14ac:dyDescent="0.2">
      <c r="D1819" s="190"/>
    </row>
    <row r="1820" spans="4:4" x14ac:dyDescent="0.2">
      <c r="D1820" s="190"/>
    </row>
    <row r="1821" spans="4:4" x14ac:dyDescent="0.2">
      <c r="D1821" s="190"/>
    </row>
    <row r="1822" spans="4:4" x14ac:dyDescent="0.2">
      <c r="D1822" s="190"/>
    </row>
    <row r="1823" spans="4:4" x14ac:dyDescent="0.2">
      <c r="D1823" s="190"/>
    </row>
    <row r="1824" spans="4:4" x14ac:dyDescent="0.2">
      <c r="D1824" s="190"/>
    </row>
    <row r="1825" spans="4:4" x14ac:dyDescent="0.2">
      <c r="D1825" s="190"/>
    </row>
    <row r="1826" spans="4:4" x14ac:dyDescent="0.2">
      <c r="D1826" s="190"/>
    </row>
    <row r="1827" spans="4:4" x14ac:dyDescent="0.2">
      <c r="D1827" s="190"/>
    </row>
    <row r="1828" spans="4:4" x14ac:dyDescent="0.2">
      <c r="D1828" s="190"/>
    </row>
    <row r="1829" spans="4:4" x14ac:dyDescent="0.2">
      <c r="D1829" s="190"/>
    </row>
    <row r="1830" spans="4:4" x14ac:dyDescent="0.2">
      <c r="D1830" s="190"/>
    </row>
    <row r="1831" spans="4:4" x14ac:dyDescent="0.2">
      <c r="D1831" s="190"/>
    </row>
    <row r="1832" spans="4:4" x14ac:dyDescent="0.2">
      <c r="D1832" s="190"/>
    </row>
    <row r="1833" spans="4:4" x14ac:dyDescent="0.2">
      <c r="D1833" s="190"/>
    </row>
    <row r="1834" spans="4:4" x14ac:dyDescent="0.2">
      <c r="D1834" s="190"/>
    </row>
    <row r="1835" spans="4:4" x14ac:dyDescent="0.2">
      <c r="D1835" s="190"/>
    </row>
    <row r="1836" spans="4:4" x14ac:dyDescent="0.2">
      <c r="D1836" s="190"/>
    </row>
    <row r="1837" spans="4:4" x14ac:dyDescent="0.2">
      <c r="D1837" s="190"/>
    </row>
    <row r="1838" spans="4:4" x14ac:dyDescent="0.2">
      <c r="D1838" s="190"/>
    </row>
    <row r="1839" spans="4:4" x14ac:dyDescent="0.2">
      <c r="D1839" s="190"/>
    </row>
    <row r="1840" spans="4:4" x14ac:dyDescent="0.2">
      <c r="D1840" s="190"/>
    </row>
    <row r="1841" spans="4:4" x14ac:dyDescent="0.2">
      <c r="D1841" s="190"/>
    </row>
    <row r="1842" spans="4:4" x14ac:dyDescent="0.2">
      <c r="D1842" s="190"/>
    </row>
    <row r="1843" spans="4:4" x14ac:dyDescent="0.2">
      <c r="D1843" s="190"/>
    </row>
    <row r="1844" spans="4:4" x14ac:dyDescent="0.2">
      <c r="D1844" s="190"/>
    </row>
    <row r="1845" spans="4:4" x14ac:dyDescent="0.2">
      <c r="D1845" s="190"/>
    </row>
    <row r="1846" spans="4:4" x14ac:dyDescent="0.2">
      <c r="D1846" s="190"/>
    </row>
    <row r="1847" spans="4:4" x14ac:dyDescent="0.2">
      <c r="D1847" s="190"/>
    </row>
    <row r="1848" spans="4:4" x14ac:dyDescent="0.2">
      <c r="D1848" s="190"/>
    </row>
    <row r="1849" spans="4:4" x14ac:dyDescent="0.2">
      <c r="D1849" s="190"/>
    </row>
    <row r="1850" spans="4:4" x14ac:dyDescent="0.2">
      <c r="D1850" s="190"/>
    </row>
    <row r="1851" spans="4:4" x14ac:dyDescent="0.2">
      <c r="D1851" s="190"/>
    </row>
    <row r="1852" spans="4:4" x14ac:dyDescent="0.2">
      <c r="D1852" s="190"/>
    </row>
    <row r="1853" spans="4:4" x14ac:dyDescent="0.2">
      <c r="D1853" s="190"/>
    </row>
    <row r="1854" spans="4:4" x14ac:dyDescent="0.2">
      <c r="D1854" s="190"/>
    </row>
    <row r="1855" spans="4:4" x14ac:dyDescent="0.2">
      <c r="D1855" s="190"/>
    </row>
    <row r="1856" spans="4:4" x14ac:dyDescent="0.2">
      <c r="D1856" s="190"/>
    </row>
    <row r="1857" spans="4:4" x14ac:dyDescent="0.2">
      <c r="D1857" s="190"/>
    </row>
    <row r="1858" spans="4:4" x14ac:dyDescent="0.2">
      <c r="D1858" s="190"/>
    </row>
    <row r="1859" spans="4:4" x14ac:dyDescent="0.2">
      <c r="D1859" s="190"/>
    </row>
    <row r="1860" spans="4:4" x14ac:dyDescent="0.2">
      <c r="D1860" s="190"/>
    </row>
    <row r="1861" spans="4:4" x14ac:dyDescent="0.2">
      <c r="D1861" s="190"/>
    </row>
    <row r="1862" spans="4:4" x14ac:dyDescent="0.2">
      <c r="D1862" s="190"/>
    </row>
    <row r="1863" spans="4:4" x14ac:dyDescent="0.2">
      <c r="D1863" s="190"/>
    </row>
    <row r="1864" spans="4:4" x14ac:dyDescent="0.2">
      <c r="D1864" s="190"/>
    </row>
    <row r="1865" spans="4:4" x14ac:dyDescent="0.2">
      <c r="D1865" s="190"/>
    </row>
    <row r="1866" spans="4:4" x14ac:dyDescent="0.2">
      <c r="D1866" s="190"/>
    </row>
    <row r="1867" spans="4:4" x14ac:dyDescent="0.2">
      <c r="D1867" s="190"/>
    </row>
    <row r="1868" spans="4:4" x14ac:dyDescent="0.2">
      <c r="D1868" s="190"/>
    </row>
    <row r="1869" spans="4:4" x14ac:dyDescent="0.2">
      <c r="D1869" s="190"/>
    </row>
    <row r="1870" spans="4:4" x14ac:dyDescent="0.2">
      <c r="D1870" s="190"/>
    </row>
    <row r="1871" spans="4:4" x14ac:dyDescent="0.2">
      <c r="D1871" s="190"/>
    </row>
    <row r="1872" spans="4:4" x14ac:dyDescent="0.2">
      <c r="D1872" s="190"/>
    </row>
    <row r="1873" spans="4:4" x14ac:dyDescent="0.2">
      <c r="D1873" s="190"/>
    </row>
    <row r="1874" spans="4:4" x14ac:dyDescent="0.2">
      <c r="D1874" s="190"/>
    </row>
    <row r="1875" spans="4:4" x14ac:dyDescent="0.2">
      <c r="D1875" s="190"/>
    </row>
    <row r="1876" spans="4:4" x14ac:dyDescent="0.2">
      <c r="D1876" s="190"/>
    </row>
    <row r="1877" spans="4:4" x14ac:dyDescent="0.2">
      <c r="D1877" s="190"/>
    </row>
    <row r="1878" spans="4:4" x14ac:dyDescent="0.2">
      <c r="D1878" s="190"/>
    </row>
    <row r="1879" spans="4:4" x14ac:dyDescent="0.2">
      <c r="D1879" s="190"/>
    </row>
    <row r="1880" spans="4:4" x14ac:dyDescent="0.2">
      <c r="D1880" s="190"/>
    </row>
    <row r="1881" spans="4:4" x14ac:dyDescent="0.2">
      <c r="D1881" s="190"/>
    </row>
    <row r="1882" spans="4:4" x14ac:dyDescent="0.2">
      <c r="D1882" s="190"/>
    </row>
    <row r="1883" spans="4:4" x14ac:dyDescent="0.2">
      <c r="D1883" s="190"/>
    </row>
    <row r="1884" spans="4:4" x14ac:dyDescent="0.2">
      <c r="D1884" s="190"/>
    </row>
    <row r="1885" spans="4:4" x14ac:dyDescent="0.2">
      <c r="D1885" s="190"/>
    </row>
    <row r="1886" spans="4:4" x14ac:dyDescent="0.2">
      <c r="D1886" s="190"/>
    </row>
    <row r="1887" spans="4:4" x14ac:dyDescent="0.2">
      <c r="D1887" s="190"/>
    </row>
    <row r="1888" spans="4:4" x14ac:dyDescent="0.2">
      <c r="D1888" s="190"/>
    </row>
    <row r="1889" spans="4:4" x14ac:dyDescent="0.2">
      <c r="D1889" s="190"/>
    </row>
    <row r="1890" spans="4:4" x14ac:dyDescent="0.2">
      <c r="D1890" s="190"/>
    </row>
    <row r="1891" spans="4:4" x14ac:dyDescent="0.2">
      <c r="D1891" s="190"/>
    </row>
    <row r="1892" spans="4:4" x14ac:dyDescent="0.2">
      <c r="D1892" s="190"/>
    </row>
    <row r="1893" spans="4:4" x14ac:dyDescent="0.2">
      <c r="D1893" s="190"/>
    </row>
    <row r="1894" spans="4:4" x14ac:dyDescent="0.2">
      <c r="D1894" s="190"/>
    </row>
    <row r="1895" spans="4:4" x14ac:dyDescent="0.2">
      <c r="D1895" s="190"/>
    </row>
    <row r="1896" spans="4:4" x14ac:dyDescent="0.2">
      <c r="D1896" s="190"/>
    </row>
    <row r="1897" spans="4:4" x14ac:dyDescent="0.2">
      <c r="D1897" s="190"/>
    </row>
    <row r="1898" spans="4:4" x14ac:dyDescent="0.2">
      <c r="D1898" s="190"/>
    </row>
    <row r="1899" spans="4:4" x14ac:dyDescent="0.2">
      <c r="D1899" s="190"/>
    </row>
    <row r="1900" spans="4:4" x14ac:dyDescent="0.2">
      <c r="D1900" s="190"/>
    </row>
    <row r="1901" spans="4:4" x14ac:dyDescent="0.2">
      <c r="D1901" s="190"/>
    </row>
    <row r="1902" spans="4:4" x14ac:dyDescent="0.2">
      <c r="D1902" s="190"/>
    </row>
    <row r="1903" spans="4:4" x14ac:dyDescent="0.2">
      <c r="D1903" s="190"/>
    </row>
    <row r="1904" spans="4:4" x14ac:dyDescent="0.2">
      <c r="D1904" s="190"/>
    </row>
    <row r="1905" spans="4:4" x14ac:dyDescent="0.2">
      <c r="D1905" s="190"/>
    </row>
    <row r="1906" spans="4:4" x14ac:dyDescent="0.2">
      <c r="D1906" s="190"/>
    </row>
    <row r="1907" spans="4:4" x14ac:dyDescent="0.2">
      <c r="D1907" s="190"/>
    </row>
    <row r="1908" spans="4:4" x14ac:dyDescent="0.2">
      <c r="D1908" s="190"/>
    </row>
    <row r="1909" spans="4:4" x14ac:dyDescent="0.2">
      <c r="D1909" s="190"/>
    </row>
    <row r="1910" spans="4:4" x14ac:dyDescent="0.2">
      <c r="D1910" s="190"/>
    </row>
    <row r="1911" spans="4:4" x14ac:dyDescent="0.2">
      <c r="D1911" s="190"/>
    </row>
    <row r="1912" spans="4:4" x14ac:dyDescent="0.2">
      <c r="D1912" s="190"/>
    </row>
    <row r="1913" spans="4:4" x14ac:dyDescent="0.2">
      <c r="D1913" s="190"/>
    </row>
    <row r="1914" spans="4:4" x14ac:dyDescent="0.2">
      <c r="D1914" s="190"/>
    </row>
    <row r="1915" spans="4:4" x14ac:dyDescent="0.2">
      <c r="D1915" s="190"/>
    </row>
    <row r="1916" spans="4:4" x14ac:dyDescent="0.2">
      <c r="D1916" s="190"/>
    </row>
    <row r="1917" spans="4:4" x14ac:dyDescent="0.2">
      <c r="D1917" s="190"/>
    </row>
    <row r="1918" spans="4:4" x14ac:dyDescent="0.2">
      <c r="D1918" s="190"/>
    </row>
    <row r="1919" spans="4:4" x14ac:dyDescent="0.2">
      <c r="D1919" s="190"/>
    </row>
    <row r="1920" spans="4:4" x14ac:dyDescent="0.2">
      <c r="D1920" s="190"/>
    </row>
    <row r="1921" spans="4:4" x14ac:dyDescent="0.2">
      <c r="D1921" s="190"/>
    </row>
    <row r="1922" spans="4:4" x14ac:dyDescent="0.2">
      <c r="D1922" s="190"/>
    </row>
    <row r="1923" spans="4:4" x14ac:dyDescent="0.2">
      <c r="D1923" s="190"/>
    </row>
    <row r="1924" spans="4:4" x14ac:dyDescent="0.2">
      <c r="D1924" s="190"/>
    </row>
    <row r="1925" spans="4:4" x14ac:dyDescent="0.2">
      <c r="D1925" s="190"/>
    </row>
    <row r="1926" spans="4:4" x14ac:dyDescent="0.2">
      <c r="D1926" s="190"/>
    </row>
    <row r="1927" spans="4:4" x14ac:dyDescent="0.2">
      <c r="D1927" s="190"/>
    </row>
    <row r="1928" spans="4:4" x14ac:dyDescent="0.2">
      <c r="D1928" s="190"/>
    </row>
    <row r="1929" spans="4:4" x14ac:dyDescent="0.2">
      <c r="D1929" s="190"/>
    </row>
    <row r="1930" spans="4:4" x14ac:dyDescent="0.2">
      <c r="D1930" s="190"/>
    </row>
    <row r="1931" spans="4:4" x14ac:dyDescent="0.2">
      <c r="D1931" s="190"/>
    </row>
    <row r="1932" spans="4:4" x14ac:dyDescent="0.2">
      <c r="D1932" s="190"/>
    </row>
    <row r="1933" spans="4:4" x14ac:dyDescent="0.2">
      <c r="D1933" s="190"/>
    </row>
    <row r="1934" spans="4:4" x14ac:dyDescent="0.2">
      <c r="D1934" s="190"/>
    </row>
    <row r="1935" spans="4:4" x14ac:dyDescent="0.2">
      <c r="D1935" s="190"/>
    </row>
    <row r="1936" spans="4:4" x14ac:dyDescent="0.2">
      <c r="D1936" s="190"/>
    </row>
    <row r="1937" spans="4:4" x14ac:dyDescent="0.2">
      <c r="D1937" s="190"/>
    </row>
    <row r="1938" spans="4:4" x14ac:dyDescent="0.2">
      <c r="D1938" s="190"/>
    </row>
    <row r="1939" spans="4:4" x14ac:dyDescent="0.2">
      <c r="D1939" s="190"/>
    </row>
    <row r="1940" spans="4:4" x14ac:dyDescent="0.2">
      <c r="D1940" s="190"/>
    </row>
    <row r="1941" spans="4:4" x14ac:dyDescent="0.2">
      <c r="D1941" s="190"/>
    </row>
    <row r="1942" spans="4:4" x14ac:dyDescent="0.2">
      <c r="D1942" s="190"/>
    </row>
    <row r="1943" spans="4:4" x14ac:dyDescent="0.2">
      <c r="D1943" s="190"/>
    </row>
    <row r="1944" spans="4:4" x14ac:dyDescent="0.2">
      <c r="D1944" s="190"/>
    </row>
    <row r="1945" spans="4:4" x14ac:dyDescent="0.2">
      <c r="D1945" s="190"/>
    </row>
    <row r="1946" spans="4:4" x14ac:dyDescent="0.2">
      <c r="D1946" s="190"/>
    </row>
    <row r="1947" spans="4:4" x14ac:dyDescent="0.2">
      <c r="D1947" s="190"/>
    </row>
    <row r="1948" spans="4:4" x14ac:dyDescent="0.2">
      <c r="D1948" s="190"/>
    </row>
    <row r="1949" spans="4:4" x14ac:dyDescent="0.2">
      <c r="D1949" s="190"/>
    </row>
    <row r="1950" spans="4:4" x14ac:dyDescent="0.2">
      <c r="D1950" s="190"/>
    </row>
    <row r="1951" spans="4:4" x14ac:dyDescent="0.2">
      <c r="D1951" s="190"/>
    </row>
    <row r="1952" spans="4:4" x14ac:dyDescent="0.2">
      <c r="D1952" s="190"/>
    </row>
    <row r="1953" spans="4:4" x14ac:dyDescent="0.2">
      <c r="D1953" s="190"/>
    </row>
    <row r="1954" spans="4:4" x14ac:dyDescent="0.2">
      <c r="D1954" s="190"/>
    </row>
    <row r="1955" spans="4:4" x14ac:dyDescent="0.2">
      <c r="D1955" s="190"/>
    </row>
    <row r="1956" spans="4:4" x14ac:dyDescent="0.2">
      <c r="D1956" s="190"/>
    </row>
    <row r="1957" spans="4:4" x14ac:dyDescent="0.2">
      <c r="D1957" s="190"/>
    </row>
    <row r="1958" spans="4:4" x14ac:dyDescent="0.2">
      <c r="D1958" s="190"/>
    </row>
    <row r="1959" spans="4:4" x14ac:dyDescent="0.2">
      <c r="D1959" s="190"/>
    </row>
    <row r="1960" spans="4:4" x14ac:dyDescent="0.2">
      <c r="D1960" s="190"/>
    </row>
    <row r="1961" spans="4:4" x14ac:dyDescent="0.2">
      <c r="D1961" s="190"/>
    </row>
    <row r="1962" spans="4:4" x14ac:dyDescent="0.2">
      <c r="D1962" s="190"/>
    </row>
    <row r="1963" spans="4:4" x14ac:dyDescent="0.2">
      <c r="D1963" s="190"/>
    </row>
    <row r="1964" spans="4:4" x14ac:dyDescent="0.2">
      <c r="D1964" s="190"/>
    </row>
    <row r="1965" spans="4:4" x14ac:dyDescent="0.2">
      <c r="D1965" s="190"/>
    </row>
    <row r="1966" spans="4:4" x14ac:dyDescent="0.2">
      <c r="D1966" s="190"/>
    </row>
    <row r="1967" spans="4:4" x14ac:dyDescent="0.2">
      <c r="D1967" s="190"/>
    </row>
    <row r="1968" spans="4:4" x14ac:dyDescent="0.2">
      <c r="D1968" s="190"/>
    </row>
    <row r="1969" spans="4:4" x14ac:dyDescent="0.2">
      <c r="D1969" s="190"/>
    </row>
    <row r="1970" spans="4:4" x14ac:dyDescent="0.2">
      <c r="D1970" s="190"/>
    </row>
    <row r="1971" spans="4:4" x14ac:dyDescent="0.2">
      <c r="D1971" s="190"/>
    </row>
    <row r="1972" spans="4:4" x14ac:dyDescent="0.2">
      <c r="D1972" s="190"/>
    </row>
    <row r="1973" spans="4:4" x14ac:dyDescent="0.2">
      <c r="D1973" s="190"/>
    </row>
    <row r="1974" spans="4:4" x14ac:dyDescent="0.2">
      <c r="D1974" s="190"/>
    </row>
    <row r="1975" spans="4:4" x14ac:dyDescent="0.2">
      <c r="D1975" s="190"/>
    </row>
    <row r="1976" spans="4:4" x14ac:dyDescent="0.2">
      <c r="D1976" s="190"/>
    </row>
    <row r="1977" spans="4:4" x14ac:dyDescent="0.2">
      <c r="D1977" s="190"/>
    </row>
    <row r="1978" spans="4:4" x14ac:dyDescent="0.2">
      <c r="D1978" s="190"/>
    </row>
    <row r="1979" spans="4:4" x14ac:dyDescent="0.2">
      <c r="D1979" s="190"/>
    </row>
    <row r="1980" spans="4:4" x14ac:dyDescent="0.2">
      <c r="D1980" s="190"/>
    </row>
    <row r="1981" spans="4:4" x14ac:dyDescent="0.2">
      <c r="D1981" s="190"/>
    </row>
    <row r="1982" spans="4:4" x14ac:dyDescent="0.2">
      <c r="D1982" s="190"/>
    </row>
    <row r="1983" spans="4:4" x14ac:dyDescent="0.2">
      <c r="D1983" s="190"/>
    </row>
    <row r="1984" spans="4:4" x14ac:dyDescent="0.2">
      <c r="D1984" s="190"/>
    </row>
    <row r="1985" spans="4:4" x14ac:dyDescent="0.2">
      <c r="D1985" s="190"/>
    </row>
    <row r="1986" spans="4:4" x14ac:dyDescent="0.2">
      <c r="D1986" s="190"/>
    </row>
    <row r="1987" spans="4:4" x14ac:dyDescent="0.2">
      <c r="D1987" s="190"/>
    </row>
    <row r="1988" spans="4:4" x14ac:dyDescent="0.2">
      <c r="D1988" s="190"/>
    </row>
    <row r="1989" spans="4:4" x14ac:dyDescent="0.2">
      <c r="D1989" s="190"/>
    </row>
    <row r="1990" spans="4:4" x14ac:dyDescent="0.2">
      <c r="D1990" s="190"/>
    </row>
    <row r="1991" spans="4:4" x14ac:dyDescent="0.2">
      <c r="D1991" s="190"/>
    </row>
    <row r="1992" spans="4:4" x14ac:dyDescent="0.2">
      <c r="D1992" s="190"/>
    </row>
    <row r="1993" spans="4:4" x14ac:dyDescent="0.2">
      <c r="D1993" s="190"/>
    </row>
    <row r="1994" spans="4:4" x14ac:dyDescent="0.2">
      <c r="D1994" s="190"/>
    </row>
    <row r="1995" spans="4:4" x14ac:dyDescent="0.2">
      <c r="D1995" s="190"/>
    </row>
    <row r="1996" spans="4:4" x14ac:dyDescent="0.2">
      <c r="D1996" s="190"/>
    </row>
    <row r="1997" spans="4:4" x14ac:dyDescent="0.2">
      <c r="D1997" s="190"/>
    </row>
    <row r="1998" spans="4:4" x14ac:dyDescent="0.2">
      <c r="D1998" s="190"/>
    </row>
    <row r="1999" spans="4:4" x14ac:dyDescent="0.2">
      <c r="D1999" s="190"/>
    </row>
    <row r="2000" spans="4:4" x14ac:dyDescent="0.2">
      <c r="D2000" s="190"/>
    </row>
    <row r="2001" spans="4:4" x14ac:dyDescent="0.2">
      <c r="D2001" s="190"/>
    </row>
    <row r="2002" spans="4:4" x14ac:dyDescent="0.2">
      <c r="D2002" s="190"/>
    </row>
    <row r="2003" spans="4:4" x14ac:dyDescent="0.2">
      <c r="D2003" s="190"/>
    </row>
    <row r="2004" spans="4:4" x14ac:dyDescent="0.2">
      <c r="D2004" s="190"/>
    </row>
    <row r="2005" spans="4:4" x14ac:dyDescent="0.2">
      <c r="D2005" s="190"/>
    </row>
    <row r="2006" spans="4:4" x14ac:dyDescent="0.2">
      <c r="D2006" s="190"/>
    </row>
    <row r="2007" spans="4:4" x14ac:dyDescent="0.2">
      <c r="D2007" s="190"/>
    </row>
    <row r="2008" spans="4:4" x14ac:dyDescent="0.2">
      <c r="D2008" s="190"/>
    </row>
    <row r="2009" spans="4:4" x14ac:dyDescent="0.2">
      <c r="D2009" s="190"/>
    </row>
    <row r="2010" spans="4:4" x14ac:dyDescent="0.2">
      <c r="D2010" s="190"/>
    </row>
    <row r="2011" spans="4:4" x14ac:dyDescent="0.2">
      <c r="D2011" s="190"/>
    </row>
    <row r="2012" spans="4:4" x14ac:dyDescent="0.2">
      <c r="D2012" s="190"/>
    </row>
    <row r="2013" spans="4:4" x14ac:dyDescent="0.2">
      <c r="D2013" s="190"/>
    </row>
    <row r="2014" spans="4:4" x14ac:dyDescent="0.2">
      <c r="D2014" s="190"/>
    </row>
    <row r="2015" spans="4:4" x14ac:dyDescent="0.2">
      <c r="D2015" s="190"/>
    </row>
    <row r="2016" spans="4:4" x14ac:dyDescent="0.2">
      <c r="D2016" s="190"/>
    </row>
    <row r="2017" spans="4:4" x14ac:dyDescent="0.2">
      <c r="D2017" s="190"/>
    </row>
    <row r="2018" spans="4:4" x14ac:dyDescent="0.2">
      <c r="D2018" s="190"/>
    </row>
    <row r="2019" spans="4:4" x14ac:dyDescent="0.2">
      <c r="D2019" s="190"/>
    </row>
    <row r="2020" spans="4:4" x14ac:dyDescent="0.2">
      <c r="D2020" s="190"/>
    </row>
    <row r="2021" spans="4:4" x14ac:dyDescent="0.2">
      <c r="D2021" s="190"/>
    </row>
    <row r="2022" spans="4:4" x14ac:dyDescent="0.2">
      <c r="D2022" s="190"/>
    </row>
    <row r="2023" spans="4:4" x14ac:dyDescent="0.2">
      <c r="D2023" s="190"/>
    </row>
    <row r="2024" spans="4:4" x14ac:dyDescent="0.2">
      <c r="D2024" s="190"/>
    </row>
    <row r="2025" spans="4:4" x14ac:dyDescent="0.2">
      <c r="D2025" s="190"/>
    </row>
    <row r="2026" spans="4:4" x14ac:dyDescent="0.2">
      <c r="D2026" s="190"/>
    </row>
    <row r="2027" spans="4:4" x14ac:dyDescent="0.2">
      <c r="D2027" s="190"/>
    </row>
    <row r="2028" spans="4:4" x14ac:dyDescent="0.2">
      <c r="D2028" s="190"/>
    </row>
    <row r="2029" spans="4:4" x14ac:dyDescent="0.2">
      <c r="D2029" s="190"/>
    </row>
    <row r="2030" spans="4:4" x14ac:dyDescent="0.2">
      <c r="D2030" s="190"/>
    </row>
    <row r="2031" spans="4:4" x14ac:dyDescent="0.2">
      <c r="D2031" s="190"/>
    </row>
    <row r="2032" spans="4:4" x14ac:dyDescent="0.2">
      <c r="D2032" s="190"/>
    </row>
    <row r="2033" spans="4:4" x14ac:dyDescent="0.2">
      <c r="D2033" s="190"/>
    </row>
    <row r="2034" spans="4:4" x14ac:dyDescent="0.2">
      <c r="D2034" s="190"/>
    </row>
    <row r="2035" spans="4:4" x14ac:dyDescent="0.2">
      <c r="D2035" s="190"/>
    </row>
    <row r="2036" spans="4:4" x14ac:dyDescent="0.2">
      <c r="D2036" s="190"/>
    </row>
    <row r="2037" spans="4:4" x14ac:dyDescent="0.2">
      <c r="D2037" s="190"/>
    </row>
    <row r="2038" spans="4:4" x14ac:dyDescent="0.2">
      <c r="D2038" s="190"/>
    </row>
    <row r="2039" spans="4:4" x14ac:dyDescent="0.2">
      <c r="D2039" s="190"/>
    </row>
    <row r="2040" spans="4:4" x14ac:dyDescent="0.2">
      <c r="D2040" s="190"/>
    </row>
    <row r="2041" spans="4:4" x14ac:dyDescent="0.2">
      <c r="D2041" s="190"/>
    </row>
    <row r="2042" spans="4:4" x14ac:dyDescent="0.2">
      <c r="D2042" s="190"/>
    </row>
    <row r="2043" spans="4:4" x14ac:dyDescent="0.2">
      <c r="D2043" s="190"/>
    </row>
    <row r="2044" spans="4:4" x14ac:dyDescent="0.2">
      <c r="D2044" s="190"/>
    </row>
    <row r="2045" spans="4:4" x14ac:dyDescent="0.2">
      <c r="D2045" s="190"/>
    </row>
    <row r="2046" spans="4:4" x14ac:dyDescent="0.2">
      <c r="D2046" s="190"/>
    </row>
    <row r="2047" spans="4:4" x14ac:dyDescent="0.2">
      <c r="D2047" s="190"/>
    </row>
    <row r="2048" spans="4:4" x14ac:dyDescent="0.2">
      <c r="D2048" s="190"/>
    </row>
    <row r="2049" spans="4:4" x14ac:dyDescent="0.2">
      <c r="D2049" s="190"/>
    </row>
    <row r="2050" spans="4:4" x14ac:dyDescent="0.2">
      <c r="D2050" s="190"/>
    </row>
    <row r="2051" spans="4:4" x14ac:dyDescent="0.2">
      <c r="D2051" s="190"/>
    </row>
    <row r="2052" spans="4:4" x14ac:dyDescent="0.2">
      <c r="D2052" s="190"/>
    </row>
    <row r="2053" spans="4:4" x14ac:dyDescent="0.2">
      <c r="D2053" s="190"/>
    </row>
    <row r="2054" spans="4:4" x14ac:dyDescent="0.2">
      <c r="D2054" s="190"/>
    </row>
    <row r="2055" spans="4:4" x14ac:dyDescent="0.2">
      <c r="D2055" s="190"/>
    </row>
    <row r="2056" spans="4:4" x14ac:dyDescent="0.2">
      <c r="D2056" s="190"/>
    </row>
    <row r="2057" spans="4:4" x14ac:dyDescent="0.2">
      <c r="D2057" s="190"/>
    </row>
    <row r="2058" spans="4:4" x14ac:dyDescent="0.2">
      <c r="D2058" s="190"/>
    </row>
    <row r="2059" spans="4:4" x14ac:dyDescent="0.2">
      <c r="D2059" s="190"/>
    </row>
    <row r="2060" spans="4:4" x14ac:dyDescent="0.2">
      <c r="D2060" s="190"/>
    </row>
    <row r="2061" spans="4:4" x14ac:dyDescent="0.2">
      <c r="D2061" s="190"/>
    </row>
    <row r="2062" spans="4:4" x14ac:dyDescent="0.2">
      <c r="D2062" s="190"/>
    </row>
    <row r="2063" spans="4:4" x14ac:dyDescent="0.2">
      <c r="D2063" s="190"/>
    </row>
    <row r="2064" spans="4:4" x14ac:dyDescent="0.2">
      <c r="D2064" s="190"/>
    </row>
    <row r="2065" spans="4:4" x14ac:dyDescent="0.2">
      <c r="D2065" s="190"/>
    </row>
    <row r="2066" spans="4:4" x14ac:dyDescent="0.2">
      <c r="D2066" s="190"/>
    </row>
    <row r="2067" spans="4:4" x14ac:dyDescent="0.2">
      <c r="D2067" s="190"/>
    </row>
    <row r="2068" spans="4:4" x14ac:dyDescent="0.2">
      <c r="D2068" s="190"/>
    </row>
    <row r="2069" spans="4:4" x14ac:dyDescent="0.2">
      <c r="D2069" s="190"/>
    </row>
    <row r="2070" spans="4:4" x14ac:dyDescent="0.2">
      <c r="D2070" s="190"/>
    </row>
    <row r="2071" spans="4:4" x14ac:dyDescent="0.2">
      <c r="D2071" s="190"/>
    </row>
    <row r="2072" spans="4:4" x14ac:dyDescent="0.2">
      <c r="D2072" s="190"/>
    </row>
    <row r="2073" spans="4:4" x14ac:dyDescent="0.2">
      <c r="D2073" s="190"/>
    </row>
    <row r="2074" spans="4:4" x14ac:dyDescent="0.2">
      <c r="D2074" s="190"/>
    </row>
    <row r="2075" spans="4:4" x14ac:dyDescent="0.2">
      <c r="D2075" s="190"/>
    </row>
    <row r="2076" spans="4:4" x14ac:dyDescent="0.2">
      <c r="D2076" s="190"/>
    </row>
    <row r="2077" spans="4:4" x14ac:dyDescent="0.2">
      <c r="D2077" s="190"/>
    </row>
    <row r="2078" spans="4:4" x14ac:dyDescent="0.2">
      <c r="D2078" s="190"/>
    </row>
    <row r="2079" spans="4:4" x14ac:dyDescent="0.2">
      <c r="D2079" s="190"/>
    </row>
    <row r="2080" spans="4:4" x14ac:dyDescent="0.2">
      <c r="D2080" s="190"/>
    </row>
    <row r="2081" spans="4:4" x14ac:dyDescent="0.2">
      <c r="D2081" s="190"/>
    </row>
    <row r="2082" spans="4:4" x14ac:dyDescent="0.2">
      <c r="D2082" s="190"/>
    </row>
    <row r="2083" spans="4:4" x14ac:dyDescent="0.2">
      <c r="D2083" s="190"/>
    </row>
    <row r="2084" spans="4:4" x14ac:dyDescent="0.2">
      <c r="D2084" s="190"/>
    </row>
    <row r="2085" spans="4:4" x14ac:dyDescent="0.2">
      <c r="D2085" s="190"/>
    </row>
    <row r="2086" spans="4:4" x14ac:dyDescent="0.2">
      <c r="D2086" s="190"/>
    </row>
    <row r="2087" spans="4:4" x14ac:dyDescent="0.2">
      <c r="D2087" s="190"/>
    </row>
    <row r="2088" spans="4:4" x14ac:dyDescent="0.2">
      <c r="D2088" s="190"/>
    </row>
    <row r="2089" spans="4:4" x14ac:dyDescent="0.2">
      <c r="D2089" s="190"/>
    </row>
    <row r="2090" spans="4:4" x14ac:dyDescent="0.2">
      <c r="D2090" s="190"/>
    </row>
    <row r="2091" spans="4:4" x14ac:dyDescent="0.2">
      <c r="D2091" s="190"/>
    </row>
    <row r="2092" spans="4:4" x14ac:dyDescent="0.2">
      <c r="D2092" s="190"/>
    </row>
    <row r="2093" spans="4:4" x14ac:dyDescent="0.2">
      <c r="D2093" s="190"/>
    </row>
    <row r="2094" spans="4:4" x14ac:dyDescent="0.2">
      <c r="D2094" s="190"/>
    </row>
    <row r="2095" spans="4:4" x14ac:dyDescent="0.2">
      <c r="D2095" s="190"/>
    </row>
    <row r="2096" spans="4:4" x14ac:dyDescent="0.2">
      <c r="D2096" s="190"/>
    </row>
    <row r="2097" spans="4:4" x14ac:dyDescent="0.2">
      <c r="D2097" s="190"/>
    </row>
    <row r="2098" spans="4:4" x14ac:dyDescent="0.2">
      <c r="D2098" s="190"/>
    </row>
    <row r="2099" spans="4:4" x14ac:dyDescent="0.2">
      <c r="D2099" s="190"/>
    </row>
    <row r="2100" spans="4:4" x14ac:dyDescent="0.2">
      <c r="D2100" s="190"/>
    </row>
    <row r="2101" spans="4:4" x14ac:dyDescent="0.2">
      <c r="D2101" s="190"/>
    </row>
    <row r="2102" spans="4:4" x14ac:dyDescent="0.2">
      <c r="D2102" s="190"/>
    </row>
    <row r="2103" spans="4:4" x14ac:dyDescent="0.2">
      <c r="D2103" s="190"/>
    </row>
    <row r="2104" spans="4:4" x14ac:dyDescent="0.2">
      <c r="D2104" s="190"/>
    </row>
    <row r="2105" spans="4:4" x14ac:dyDescent="0.2">
      <c r="D2105" s="190"/>
    </row>
    <row r="2106" spans="4:4" x14ac:dyDescent="0.2">
      <c r="D2106" s="190"/>
    </row>
    <row r="2107" spans="4:4" x14ac:dyDescent="0.2">
      <c r="D2107" s="190"/>
    </row>
    <row r="2108" spans="4:4" x14ac:dyDescent="0.2">
      <c r="D2108" s="190"/>
    </row>
    <row r="2109" spans="4:4" x14ac:dyDescent="0.2">
      <c r="D2109" s="190"/>
    </row>
    <row r="2110" spans="4:4" x14ac:dyDescent="0.2">
      <c r="D2110" s="190"/>
    </row>
    <row r="2111" spans="4:4" x14ac:dyDescent="0.2">
      <c r="D2111" s="190"/>
    </row>
    <row r="2112" spans="4:4" x14ac:dyDescent="0.2">
      <c r="D2112" s="190"/>
    </row>
    <row r="2113" spans="4:4" x14ac:dyDescent="0.2">
      <c r="D2113" s="190"/>
    </row>
    <row r="2114" spans="4:4" x14ac:dyDescent="0.2">
      <c r="D2114" s="190"/>
    </row>
    <row r="2115" spans="4:4" x14ac:dyDescent="0.2">
      <c r="D2115" s="190"/>
    </row>
    <row r="2116" spans="4:4" x14ac:dyDescent="0.2">
      <c r="D2116" s="190"/>
    </row>
    <row r="2117" spans="4:4" x14ac:dyDescent="0.2">
      <c r="D2117" s="190"/>
    </row>
    <row r="2118" spans="4:4" x14ac:dyDescent="0.2">
      <c r="D2118" s="190"/>
    </row>
    <row r="2119" spans="4:4" x14ac:dyDescent="0.2">
      <c r="D2119" s="190"/>
    </row>
    <row r="2120" spans="4:4" x14ac:dyDescent="0.2">
      <c r="D2120" s="190"/>
    </row>
    <row r="2121" spans="4:4" x14ac:dyDescent="0.2">
      <c r="D2121" s="190"/>
    </row>
    <row r="2122" spans="4:4" x14ac:dyDescent="0.2">
      <c r="D2122" s="190"/>
    </row>
    <row r="2123" spans="4:4" x14ac:dyDescent="0.2">
      <c r="D2123" s="190"/>
    </row>
    <row r="2124" spans="4:4" x14ac:dyDescent="0.2">
      <c r="D2124" s="190"/>
    </row>
    <row r="2125" spans="4:4" x14ac:dyDescent="0.2">
      <c r="D2125" s="190"/>
    </row>
    <row r="2126" spans="4:4" x14ac:dyDescent="0.2">
      <c r="D2126" s="190"/>
    </row>
    <row r="2127" spans="4:4" x14ac:dyDescent="0.2">
      <c r="D2127" s="190"/>
    </row>
    <row r="2128" spans="4:4" x14ac:dyDescent="0.2">
      <c r="D2128" s="190"/>
    </row>
    <row r="2129" spans="4:4" x14ac:dyDescent="0.2">
      <c r="D2129" s="190"/>
    </row>
    <row r="2130" spans="4:4" x14ac:dyDescent="0.2">
      <c r="D2130" s="190"/>
    </row>
    <row r="2131" spans="4:4" x14ac:dyDescent="0.2">
      <c r="D2131" s="190"/>
    </row>
    <row r="2132" spans="4:4" x14ac:dyDescent="0.2">
      <c r="D2132" s="190"/>
    </row>
    <row r="2133" spans="4:4" x14ac:dyDescent="0.2">
      <c r="D2133" s="190"/>
    </row>
    <row r="2134" spans="4:4" x14ac:dyDescent="0.2">
      <c r="D2134" s="190"/>
    </row>
    <row r="2135" spans="4:4" x14ac:dyDescent="0.2">
      <c r="D2135" s="190"/>
    </row>
    <row r="2136" spans="4:4" x14ac:dyDescent="0.2">
      <c r="D2136" s="190"/>
    </row>
    <row r="2137" spans="4:4" x14ac:dyDescent="0.2">
      <c r="D2137" s="190"/>
    </row>
    <row r="2138" spans="4:4" x14ac:dyDescent="0.2">
      <c r="D2138" s="190"/>
    </row>
    <row r="2139" spans="4:4" x14ac:dyDescent="0.2">
      <c r="D2139" s="190"/>
    </row>
    <row r="2140" spans="4:4" x14ac:dyDescent="0.2">
      <c r="D2140" s="190"/>
    </row>
    <row r="2141" spans="4:4" x14ac:dyDescent="0.2">
      <c r="D2141" s="190"/>
    </row>
    <row r="2142" spans="4:4" x14ac:dyDescent="0.2">
      <c r="D2142" s="190"/>
    </row>
    <row r="2143" spans="4:4" x14ac:dyDescent="0.2">
      <c r="D2143" s="190"/>
    </row>
    <row r="2144" spans="4:4" x14ac:dyDescent="0.2">
      <c r="D2144" s="190"/>
    </row>
    <row r="2145" spans="4:4" x14ac:dyDescent="0.2">
      <c r="D2145" s="190"/>
    </row>
    <row r="2146" spans="4:4" x14ac:dyDescent="0.2">
      <c r="D2146" s="190"/>
    </row>
    <row r="2147" spans="4:4" x14ac:dyDescent="0.2">
      <c r="D2147" s="190"/>
    </row>
    <row r="2148" spans="4:4" x14ac:dyDescent="0.2">
      <c r="D2148" s="190"/>
    </row>
    <row r="2149" spans="4:4" x14ac:dyDescent="0.2">
      <c r="D2149" s="190"/>
    </row>
    <row r="2150" spans="4:4" x14ac:dyDescent="0.2">
      <c r="D2150" s="190"/>
    </row>
    <row r="2151" spans="4:4" x14ac:dyDescent="0.2">
      <c r="D2151" s="190"/>
    </row>
    <row r="2152" spans="4:4" x14ac:dyDescent="0.2">
      <c r="D2152" s="190"/>
    </row>
    <row r="2153" spans="4:4" x14ac:dyDescent="0.2">
      <c r="D2153" s="190"/>
    </row>
    <row r="2154" spans="4:4" x14ac:dyDescent="0.2">
      <c r="D2154" s="190"/>
    </row>
    <row r="2155" spans="4:4" x14ac:dyDescent="0.2">
      <c r="D2155" s="190"/>
    </row>
    <row r="2156" spans="4:4" x14ac:dyDescent="0.2">
      <c r="D2156" s="190"/>
    </row>
    <row r="2157" spans="4:4" x14ac:dyDescent="0.2">
      <c r="D2157" s="190"/>
    </row>
    <row r="2158" spans="4:4" x14ac:dyDescent="0.2">
      <c r="D2158" s="190"/>
    </row>
    <row r="2159" spans="4:4" x14ac:dyDescent="0.2">
      <c r="D2159" s="190"/>
    </row>
    <row r="2160" spans="4:4" x14ac:dyDescent="0.2">
      <c r="D2160" s="190"/>
    </row>
    <row r="2161" spans="4:4" x14ac:dyDescent="0.2">
      <c r="D2161" s="190"/>
    </row>
    <row r="2162" spans="4:4" x14ac:dyDescent="0.2">
      <c r="D2162" s="190"/>
    </row>
    <row r="2163" spans="4:4" x14ac:dyDescent="0.2">
      <c r="D2163" s="190"/>
    </row>
    <row r="2164" spans="4:4" x14ac:dyDescent="0.2">
      <c r="D2164" s="190"/>
    </row>
    <row r="2165" spans="4:4" x14ac:dyDescent="0.2">
      <c r="D2165" s="190"/>
    </row>
    <row r="2166" spans="4:4" x14ac:dyDescent="0.2">
      <c r="D2166" s="190"/>
    </row>
    <row r="2167" spans="4:4" x14ac:dyDescent="0.2">
      <c r="D2167" s="190"/>
    </row>
    <row r="2168" spans="4:4" x14ac:dyDescent="0.2">
      <c r="D2168" s="190"/>
    </row>
    <row r="2169" spans="4:4" x14ac:dyDescent="0.2">
      <c r="D2169" s="190"/>
    </row>
    <row r="2170" spans="4:4" x14ac:dyDescent="0.2">
      <c r="D2170" s="190"/>
    </row>
    <row r="2171" spans="4:4" x14ac:dyDescent="0.2">
      <c r="D2171" s="190"/>
    </row>
    <row r="2172" spans="4:4" x14ac:dyDescent="0.2">
      <c r="D2172" s="190"/>
    </row>
    <row r="2173" spans="4:4" x14ac:dyDescent="0.2">
      <c r="D2173" s="190"/>
    </row>
    <row r="2174" spans="4:4" x14ac:dyDescent="0.2">
      <c r="D2174" s="190"/>
    </row>
    <row r="2175" spans="4:4" x14ac:dyDescent="0.2">
      <c r="D2175" s="190"/>
    </row>
    <row r="2176" spans="4:4" x14ac:dyDescent="0.2">
      <c r="D2176" s="190"/>
    </row>
    <row r="2177" spans="4:4" x14ac:dyDescent="0.2">
      <c r="D2177" s="190"/>
    </row>
    <row r="2178" spans="4:4" x14ac:dyDescent="0.2">
      <c r="D2178" s="190"/>
    </row>
    <row r="2179" spans="4:4" x14ac:dyDescent="0.2">
      <c r="D2179" s="190"/>
    </row>
    <row r="2180" spans="4:4" x14ac:dyDescent="0.2">
      <c r="D2180" s="190"/>
    </row>
    <row r="2181" spans="4:4" x14ac:dyDescent="0.2">
      <c r="D2181" s="190"/>
    </row>
    <row r="2182" spans="4:4" x14ac:dyDescent="0.2">
      <c r="D2182" s="190"/>
    </row>
    <row r="2183" spans="4:4" x14ac:dyDescent="0.2">
      <c r="D2183" s="190"/>
    </row>
    <row r="2184" spans="4:4" x14ac:dyDescent="0.2">
      <c r="D2184" s="190"/>
    </row>
    <row r="2185" spans="4:4" x14ac:dyDescent="0.2">
      <c r="D2185" s="190"/>
    </row>
    <row r="2186" spans="4:4" x14ac:dyDescent="0.2">
      <c r="D2186" s="190"/>
    </row>
    <row r="2187" spans="4:4" x14ac:dyDescent="0.2">
      <c r="D2187" s="190"/>
    </row>
    <row r="2188" spans="4:4" x14ac:dyDescent="0.2">
      <c r="D2188" s="190"/>
    </row>
    <row r="2189" spans="4:4" x14ac:dyDescent="0.2">
      <c r="D2189" s="190"/>
    </row>
    <row r="2190" spans="4:4" x14ac:dyDescent="0.2">
      <c r="D2190" s="190"/>
    </row>
    <row r="2191" spans="4:4" x14ac:dyDescent="0.2">
      <c r="D2191" s="190"/>
    </row>
    <row r="2192" spans="4:4" x14ac:dyDescent="0.2">
      <c r="D2192" s="190"/>
    </row>
    <row r="2193" spans="4:4" x14ac:dyDescent="0.2">
      <c r="D2193" s="190"/>
    </row>
    <row r="2194" spans="4:4" x14ac:dyDescent="0.2">
      <c r="D2194" s="190"/>
    </row>
    <row r="2195" spans="4:4" x14ac:dyDescent="0.2">
      <c r="D2195" s="190"/>
    </row>
    <row r="2196" spans="4:4" x14ac:dyDescent="0.2">
      <c r="D2196" s="190"/>
    </row>
    <row r="2197" spans="4:4" x14ac:dyDescent="0.2">
      <c r="D2197" s="190"/>
    </row>
    <row r="2198" spans="4:4" x14ac:dyDescent="0.2">
      <c r="D2198" s="190"/>
    </row>
    <row r="2199" spans="4:4" x14ac:dyDescent="0.2">
      <c r="D2199" s="190"/>
    </row>
    <row r="2200" spans="4:4" x14ac:dyDescent="0.2">
      <c r="D2200" s="190"/>
    </row>
    <row r="2201" spans="4:4" x14ac:dyDescent="0.2">
      <c r="D2201" s="190"/>
    </row>
    <row r="2202" spans="4:4" x14ac:dyDescent="0.2">
      <c r="D2202" s="190"/>
    </row>
    <row r="2203" spans="4:4" x14ac:dyDescent="0.2">
      <c r="D2203" s="190"/>
    </row>
    <row r="2204" spans="4:4" x14ac:dyDescent="0.2">
      <c r="D2204" s="190"/>
    </row>
    <row r="2205" spans="4:4" x14ac:dyDescent="0.2">
      <c r="D2205" s="190"/>
    </row>
    <row r="2206" spans="4:4" x14ac:dyDescent="0.2">
      <c r="D2206" s="190"/>
    </row>
    <row r="2207" spans="4:4" x14ac:dyDescent="0.2">
      <c r="D2207" s="190"/>
    </row>
    <row r="2208" spans="4:4" x14ac:dyDescent="0.2">
      <c r="D2208" s="190"/>
    </row>
    <row r="2209" spans="4:4" x14ac:dyDescent="0.2">
      <c r="D2209" s="190"/>
    </row>
    <row r="2210" spans="4:4" x14ac:dyDescent="0.2">
      <c r="D2210" s="190"/>
    </row>
    <row r="2211" spans="4:4" x14ac:dyDescent="0.2">
      <c r="D2211" s="190"/>
    </row>
    <row r="2212" spans="4:4" x14ac:dyDescent="0.2">
      <c r="D2212" s="190"/>
    </row>
    <row r="2213" spans="4:4" x14ac:dyDescent="0.2">
      <c r="D2213" s="190"/>
    </row>
    <row r="2214" spans="4:4" x14ac:dyDescent="0.2">
      <c r="D2214" s="190"/>
    </row>
    <row r="2215" spans="4:4" x14ac:dyDescent="0.2">
      <c r="D2215" s="190"/>
    </row>
    <row r="2216" spans="4:4" x14ac:dyDescent="0.2">
      <c r="D2216" s="190"/>
    </row>
    <row r="2217" spans="4:4" x14ac:dyDescent="0.2">
      <c r="D2217" s="190"/>
    </row>
    <row r="2218" spans="4:4" x14ac:dyDescent="0.2">
      <c r="D2218" s="190"/>
    </row>
    <row r="2219" spans="4:4" x14ac:dyDescent="0.2">
      <c r="D2219" s="190"/>
    </row>
    <row r="2220" spans="4:4" x14ac:dyDescent="0.2">
      <c r="D2220" s="190"/>
    </row>
    <row r="2221" spans="4:4" x14ac:dyDescent="0.2">
      <c r="D2221" s="190"/>
    </row>
    <row r="2222" spans="4:4" x14ac:dyDescent="0.2">
      <c r="D2222" s="190"/>
    </row>
    <row r="2223" spans="4:4" x14ac:dyDescent="0.2">
      <c r="D2223" s="190"/>
    </row>
    <row r="2224" spans="4:4" x14ac:dyDescent="0.2">
      <c r="D2224" s="190"/>
    </row>
    <row r="2225" spans="4:4" x14ac:dyDescent="0.2">
      <c r="D2225" s="190"/>
    </row>
    <row r="2226" spans="4:4" x14ac:dyDescent="0.2">
      <c r="D2226" s="190"/>
    </row>
    <row r="2227" spans="4:4" x14ac:dyDescent="0.2">
      <c r="D2227" s="190"/>
    </row>
    <row r="2228" spans="4:4" x14ac:dyDescent="0.2">
      <c r="D2228" s="190"/>
    </row>
    <row r="2229" spans="4:4" x14ac:dyDescent="0.2">
      <c r="D2229" s="190"/>
    </row>
    <row r="2230" spans="4:4" x14ac:dyDescent="0.2">
      <c r="D2230" s="190"/>
    </row>
    <row r="2231" spans="4:4" x14ac:dyDescent="0.2">
      <c r="D2231" s="190"/>
    </row>
    <row r="2232" spans="4:4" x14ac:dyDescent="0.2">
      <c r="D2232" s="190"/>
    </row>
    <row r="2233" spans="4:4" x14ac:dyDescent="0.2">
      <c r="D2233" s="190"/>
    </row>
    <row r="2234" spans="4:4" x14ac:dyDescent="0.2">
      <c r="D2234" s="190"/>
    </row>
    <row r="2235" spans="4:4" x14ac:dyDescent="0.2">
      <c r="D2235" s="190"/>
    </row>
    <row r="2236" spans="4:4" x14ac:dyDescent="0.2">
      <c r="D2236" s="190"/>
    </row>
    <row r="2237" spans="4:4" x14ac:dyDescent="0.2">
      <c r="D2237" s="190"/>
    </row>
    <row r="2238" spans="4:4" x14ac:dyDescent="0.2">
      <c r="D2238" s="190"/>
    </row>
    <row r="2239" spans="4:4" x14ac:dyDescent="0.2">
      <c r="D2239" s="190"/>
    </row>
    <row r="2240" spans="4:4" x14ac:dyDescent="0.2">
      <c r="D2240" s="190"/>
    </row>
    <row r="2241" spans="4:4" x14ac:dyDescent="0.2">
      <c r="D2241" s="190"/>
    </row>
    <row r="2242" spans="4:4" x14ac:dyDescent="0.2">
      <c r="D2242" s="190"/>
    </row>
    <row r="2243" spans="4:4" x14ac:dyDescent="0.2">
      <c r="D2243" s="190"/>
    </row>
    <row r="2244" spans="4:4" x14ac:dyDescent="0.2">
      <c r="D2244" s="190"/>
    </row>
    <row r="2245" spans="4:4" x14ac:dyDescent="0.2">
      <c r="D2245" s="190"/>
    </row>
    <row r="2246" spans="4:4" x14ac:dyDescent="0.2">
      <c r="D2246" s="190"/>
    </row>
    <row r="2247" spans="4:4" x14ac:dyDescent="0.2">
      <c r="D2247" s="190"/>
    </row>
    <row r="2248" spans="4:4" x14ac:dyDescent="0.2">
      <c r="D2248" s="190"/>
    </row>
    <row r="2249" spans="4:4" x14ac:dyDescent="0.2">
      <c r="D2249" s="190"/>
    </row>
    <row r="2250" spans="4:4" x14ac:dyDescent="0.2">
      <c r="D2250" s="190"/>
    </row>
    <row r="2251" spans="4:4" x14ac:dyDescent="0.2">
      <c r="D2251" s="190"/>
    </row>
    <row r="2252" spans="4:4" x14ac:dyDescent="0.2">
      <c r="D2252" s="190"/>
    </row>
    <row r="2253" spans="4:4" x14ac:dyDescent="0.2">
      <c r="D2253" s="190"/>
    </row>
    <row r="2254" spans="4:4" x14ac:dyDescent="0.2">
      <c r="D2254" s="190"/>
    </row>
    <row r="2255" spans="4:4" x14ac:dyDescent="0.2">
      <c r="D2255" s="190"/>
    </row>
    <row r="2256" spans="4:4" x14ac:dyDescent="0.2">
      <c r="D2256" s="190"/>
    </row>
    <row r="2257" spans="4:4" x14ac:dyDescent="0.2">
      <c r="D2257" s="190"/>
    </row>
    <row r="2258" spans="4:4" x14ac:dyDescent="0.2">
      <c r="D2258" s="190"/>
    </row>
    <row r="2259" spans="4:4" x14ac:dyDescent="0.2">
      <c r="D2259" s="190"/>
    </row>
    <row r="2260" spans="4:4" x14ac:dyDescent="0.2">
      <c r="D2260" s="190"/>
    </row>
    <row r="2261" spans="4:4" x14ac:dyDescent="0.2">
      <c r="D2261" s="190"/>
    </row>
    <row r="2262" spans="4:4" x14ac:dyDescent="0.2">
      <c r="D2262" s="190"/>
    </row>
    <row r="2263" spans="4:4" x14ac:dyDescent="0.2">
      <c r="D2263" s="190"/>
    </row>
    <row r="2264" spans="4:4" x14ac:dyDescent="0.2">
      <c r="D2264" s="190"/>
    </row>
    <row r="2265" spans="4:4" x14ac:dyDescent="0.2">
      <c r="D2265" s="190"/>
    </row>
    <row r="2266" spans="4:4" x14ac:dyDescent="0.2">
      <c r="D2266" s="190"/>
    </row>
    <row r="2267" spans="4:4" x14ac:dyDescent="0.2">
      <c r="D2267" s="190"/>
    </row>
    <row r="2268" spans="4:4" x14ac:dyDescent="0.2">
      <c r="D2268" s="190"/>
    </row>
    <row r="2269" spans="4:4" x14ac:dyDescent="0.2">
      <c r="D2269" s="190"/>
    </row>
    <row r="2270" spans="4:4" x14ac:dyDescent="0.2">
      <c r="D2270" s="190"/>
    </row>
    <row r="2271" spans="4:4" x14ac:dyDescent="0.2">
      <c r="D2271" s="190"/>
    </row>
    <row r="2272" spans="4:4" x14ac:dyDescent="0.2">
      <c r="D2272" s="190"/>
    </row>
    <row r="2273" spans="4:4" x14ac:dyDescent="0.2">
      <c r="D2273" s="190"/>
    </row>
    <row r="2274" spans="4:4" x14ac:dyDescent="0.2">
      <c r="D2274" s="190"/>
    </row>
    <row r="2275" spans="4:4" x14ac:dyDescent="0.2">
      <c r="D2275" s="190"/>
    </row>
    <row r="2276" spans="4:4" x14ac:dyDescent="0.2">
      <c r="D2276" s="190"/>
    </row>
    <row r="2277" spans="4:4" x14ac:dyDescent="0.2">
      <c r="D2277" s="190"/>
    </row>
    <row r="2278" spans="4:4" x14ac:dyDescent="0.2">
      <c r="D2278" s="190"/>
    </row>
    <row r="2279" spans="4:4" x14ac:dyDescent="0.2">
      <c r="D2279" s="190"/>
    </row>
    <row r="2280" spans="4:4" x14ac:dyDescent="0.2">
      <c r="D2280" s="190"/>
    </row>
    <row r="2281" spans="4:4" x14ac:dyDescent="0.2">
      <c r="D2281" s="190"/>
    </row>
    <row r="2282" spans="4:4" x14ac:dyDescent="0.2">
      <c r="D2282" s="190"/>
    </row>
    <row r="2283" spans="4:4" x14ac:dyDescent="0.2">
      <c r="D2283" s="190"/>
    </row>
    <row r="2284" spans="4:4" x14ac:dyDescent="0.2">
      <c r="D2284" s="190"/>
    </row>
    <row r="2285" spans="4:4" x14ac:dyDescent="0.2">
      <c r="D2285" s="190"/>
    </row>
    <row r="2286" spans="4:4" x14ac:dyDescent="0.2">
      <c r="D2286" s="190"/>
    </row>
    <row r="2287" spans="4:4" x14ac:dyDescent="0.2">
      <c r="D2287" s="190"/>
    </row>
    <row r="2288" spans="4:4" x14ac:dyDescent="0.2">
      <c r="D2288" s="190"/>
    </row>
    <row r="2289" spans="4:4" x14ac:dyDescent="0.2">
      <c r="D2289" s="190"/>
    </row>
    <row r="2290" spans="4:4" x14ac:dyDescent="0.2">
      <c r="D2290" s="190"/>
    </row>
    <row r="2291" spans="4:4" x14ac:dyDescent="0.2">
      <c r="D2291" s="190"/>
    </row>
    <row r="2292" spans="4:4" x14ac:dyDescent="0.2">
      <c r="D2292" s="190"/>
    </row>
    <row r="2293" spans="4:4" x14ac:dyDescent="0.2">
      <c r="D2293" s="190"/>
    </row>
    <row r="2294" spans="4:4" x14ac:dyDescent="0.2">
      <c r="D2294" s="190"/>
    </row>
    <row r="2295" spans="4:4" x14ac:dyDescent="0.2">
      <c r="D2295" s="190"/>
    </row>
    <row r="2296" spans="4:4" x14ac:dyDescent="0.2">
      <c r="D2296" s="190"/>
    </row>
    <row r="2297" spans="4:4" x14ac:dyDescent="0.2">
      <c r="D2297" s="190"/>
    </row>
    <row r="2298" spans="4:4" x14ac:dyDescent="0.2">
      <c r="D2298" s="190"/>
    </row>
    <row r="2299" spans="4:4" x14ac:dyDescent="0.2">
      <c r="D2299" s="190"/>
    </row>
    <row r="2300" spans="4:4" x14ac:dyDescent="0.2">
      <c r="D2300" s="190"/>
    </row>
    <row r="2301" spans="4:4" x14ac:dyDescent="0.2">
      <c r="D2301" s="190"/>
    </row>
    <row r="2302" spans="4:4" x14ac:dyDescent="0.2">
      <c r="D2302" s="190"/>
    </row>
    <row r="2303" spans="4:4" x14ac:dyDescent="0.2">
      <c r="D2303" s="190"/>
    </row>
    <row r="2304" spans="4:4" x14ac:dyDescent="0.2">
      <c r="D2304" s="190"/>
    </row>
    <row r="2305" spans="4:4" x14ac:dyDescent="0.2">
      <c r="D2305" s="190"/>
    </row>
    <row r="2306" spans="4:4" x14ac:dyDescent="0.2">
      <c r="D2306" s="190"/>
    </row>
    <row r="2307" spans="4:4" x14ac:dyDescent="0.2">
      <c r="D2307" s="190"/>
    </row>
    <row r="2308" spans="4:4" x14ac:dyDescent="0.2">
      <c r="D2308" s="190"/>
    </row>
    <row r="2309" spans="4:4" x14ac:dyDescent="0.2">
      <c r="D2309" s="190"/>
    </row>
    <row r="2310" spans="4:4" x14ac:dyDescent="0.2">
      <c r="D2310" s="190"/>
    </row>
    <row r="2311" spans="4:4" x14ac:dyDescent="0.2">
      <c r="D2311" s="190"/>
    </row>
    <row r="2312" spans="4:4" x14ac:dyDescent="0.2">
      <c r="D2312" s="190"/>
    </row>
    <row r="2313" spans="4:4" x14ac:dyDescent="0.2">
      <c r="D2313" s="190"/>
    </row>
    <row r="2314" spans="4:4" x14ac:dyDescent="0.2">
      <c r="D2314" s="190"/>
    </row>
    <row r="2315" spans="4:4" x14ac:dyDescent="0.2">
      <c r="D2315" s="190"/>
    </row>
    <row r="2316" spans="4:4" x14ac:dyDescent="0.2">
      <c r="D2316" s="190"/>
    </row>
    <row r="2317" spans="4:4" x14ac:dyDescent="0.2">
      <c r="D2317" s="190"/>
    </row>
    <row r="2318" spans="4:4" x14ac:dyDescent="0.2">
      <c r="D2318" s="190"/>
    </row>
    <row r="2319" spans="4:4" x14ac:dyDescent="0.2">
      <c r="D2319" s="190"/>
    </row>
    <row r="2320" spans="4:4" x14ac:dyDescent="0.2">
      <c r="D2320" s="190"/>
    </row>
    <row r="2321" spans="4:4" x14ac:dyDescent="0.2">
      <c r="D2321" s="190"/>
    </row>
    <row r="2322" spans="4:4" x14ac:dyDescent="0.2">
      <c r="D2322" s="190"/>
    </row>
    <row r="2323" spans="4:4" x14ac:dyDescent="0.2">
      <c r="D2323" s="190"/>
    </row>
    <row r="2324" spans="4:4" x14ac:dyDescent="0.2">
      <c r="D2324" s="190"/>
    </row>
    <row r="2325" spans="4:4" x14ac:dyDescent="0.2">
      <c r="D2325" s="190"/>
    </row>
    <row r="2326" spans="4:4" x14ac:dyDescent="0.2">
      <c r="D2326" s="190"/>
    </row>
    <row r="2327" spans="4:4" x14ac:dyDescent="0.2">
      <c r="D2327" s="190"/>
    </row>
    <row r="2328" spans="4:4" x14ac:dyDescent="0.2">
      <c r="D2328" s="190"/>
    </row>
    <row r="2329" spans="4:4" x14ac:dyDescent="0.2">
      <c r="D2329" s="190"/>
    </row>
    <row r="2330" spans="4:4" x14ac:dyDescent="0.2">
      <c r="D2330" s="190"/>
    </row>
    <row r="2331" spans="4:4" x14ac:dyDescent="0.2">
      <c r="D2331" s="190"/>
    </row>
    <row r="2332" spans="4:4" x14ac:dyDescent="0.2">
      <c r="D2332" s="190"/>
    </row>
    <row r="2333" spans="4:4" x14ac:dyDescent="0.2">
      <c r="D2333" s="190"/>
    </row>
    <row r="2334" spans="4:4" x14ac:dyDescent="0.2">
      <c r="D2334" s="190"/>
    </row>
    <row r="2335" spans="4:4" x14ac:dyDescent="0.2">
      <c r="D2335" s="190"/>
    </row>
    <row r="2336" spans="4:4" x14ac:dyDescent="0.2">
      <c r="D2336" s="190"/>
    </row>
    <row r="2337" spans="4:4" x14ac:dyDescent="0.2">
      <c r="D2337" s="190"/>
    </row>
    <row r="2338" spans="4:4" x14ac:dyDescent="0.2">
      <c r="D2338" s="190"/>
    </row>
    <row r="2339" spans="4:4" x14ac:dyDescent="0.2">
      <c r="D2339" s="190"/>
    </row>
    <row r="2340" spans="4:4" x14ac:dyDescent="0.2">
      <c r="D2340" s="190"/>
    </row>
    <row r="2341" spans="4:4" x14ac:dyDescent="0.2">
      <c r="D2341" s="190"/>
    </row>
    <row r="2342" spans="4:4" x14ac:dyDescent="0.2">
      <c r="D2342" s="190"/>
    </row>
    <row r="2343" spans="4:4" x14ac:dyDescent="0.2">
      <c r="D2343" s="190"/>
    </row>
    <row r="2344" spans="4:4" x14ac:dyDescent="0.2">
      <c r="D2344" s="190"/>
    </row>
    <row r="2345" spans="4:4" x14ac:dyDescent="0.2">
      <c r="D2345" s="190"/>
    </row>
    <row r="2346" spans="4:4" x14ac:dyDescent="0.2">
      <c r="D2346" s="190"/>
    </row>
    <row r="2347" spans="4:4" x14ac:dyDescent="0.2">
      <c r="D2347" s="190"/>
    </row>
    <row r="2348" spans="4:4" x14ac:dyDescent="0.2">
      <c r="D2348" s="190"/>
    </row>
    <row r="2349" spans="4:4" x14ac:dyDescent="0.2">
      <c r="D2349" s="190"/>
    </row>
    <row r="2350" spans="4:4" x14ac:dyDescent="0.2">
      <c r="D2350" s="190"/>
    </row>
    <row r="2351" spans="4:4" x14ac:dyDescent="0.2">
      <c r="D2351" s="190"/>
    </row>
    <row r="2352" spans="4:4" x14ac:dyDescent="0.2">
      <c r="D2352" s="190"/>
    </row>
    <row r="2353" spans="4:4" x14ac:dyDescent="0.2">
      <c r="D2353" s="190"/>
    </row>
    <row r="2354" spans="4:4" x14ac:dyDescent="0.2">
      <c r="D2354" s="190"/>
    </row>
    <row r="2355" spans="4:4" x14ac:dyDescent="0.2">
      <c r="D2355" s="190"/>
    </row>
    <row r="2356" spans="4:4" x14ac:dyDescent="0.2">
      <c r="D2356" s="190"/>
    </row>
    <row r="2357" spans="4:4" x14ac:dyDescent="0.2">
      <c r="D2357" s="190"/>
    </row>
    <row r="2358" spans="4:4" x14ac:dyDescent="0.2">
      <c r="D2358" s="190"/>
    </row>
    <row r="2359" spans="4:4" x14ac:dyDescent="0.2">
      <c r="D2359" s="190"/>
    </row>
    <row r="2360" spans="4:4" x14ac:dyDescent="0.2">
      <c r="D2360" s="190"/>
    </row>
    <row r="2361" spans="4:4" x14ac:dyDescent="0.2">
      <c r="D2361" s="190"/>
    </row>
    <row r="2362" spans="4:4" x14ac:dyDescent="0.2">
      <c r="D2362" s="190"/>
    </row>
    <row r="2363" spans="4:4" x14ac:dyDescent="0.2">
      <c r="D2363" s="190"/>
    </row>
    <row r="2364" spans="4:4" x14ac:dyDescent="0.2">
      <c r="D2364" s="190"/>
    </row>
    <row r="2365" spans="4:4" x14ac:dyDescent="0.2">
      <c r="D2365" s="190"/>
    </row>
    <row r="2366" spans="4:4" x14ac:dyDescent="0.2">
      <c r="D2366" s="190"/>
    </row>
    <row r="2367" spans="4:4" x14ac:dyDescent="0.2">
      <c r="D2367" s="190"/>
    </row>
    <row r="2368" spans="4:4" x14ac:dyDescent="0.2">
      <c r="D2368" s="190"/>
    </row>
    <row r="2369" spans="4:4" x14ac:dyDescent="0.2">
      <c r="D2369" s="190"/>
    </row>
    <row r="2370" spans="4:4" x14ac:dyDescent="0.2">
      <c r="D2370" s="190"/>
    </row>
    <row r="2371" spans="4:4" x14ac:dyDescent="0.2">
      <c r="D2371" s="190"/>
    </row>
    <row r="2372" spans="4:4" x14ac:dyDescent="0.2">
      <c r="D2372" s="190"/>
    </row>
    <row r="2373" spans="4:4" x14ac:dyDescent="0.2">
      <c r="D2373" s="190"/>
    </row>
    <row r="2374" spans="4:4" x14ac:dyDescent="0.2">
      <c r="D2374" s="190"/>
    </row>
    <row r="2375" spans="4:4" x14ac:dyDescent="0.2">
      <c r="D2375" s="190"/>
    </row>
    <row r="2376" spans="4:4" x14ac:dyDescent="0.2">
      <c r="D2376" s="190"/>
    </row>
    <row r="2377" spans="4:4" x14ac:dyDescent="0.2">
      <c r="D2377" s="190"/>
    </row>
    <row r="2378" spans="4:4" x14ac:dyDescent="0.2">
      <c r="D2378" s="190"/>
    </row>
    <row r="2379" spans="4:4" x14ac:dyDescent="0.2">
      <c r="D2379" s="190"/>
    </row>
    <row r="2380" spans="4:4" x14ac:dyDescent="0.2">
      <c r="D2380" s="190"/>
    </row>
    <row r="2381" spans="4:4" x14ac:dyDescent="0.2">
      <c r="D2381" s="190"/>
    </row>
    <row r="2382" spans="4:4" x14ac:dyDescent="0.2">
      <c r="D2382" s="190"/>
    </row>
    <row r="2383" spans="4:4" x14ac:dyDescent="0.2">
      <c r="D2383" s="190"/>
    </row>
    <row r="2384" spans="4:4" x14ac:dyDescent="0.2">
      <c r="D2384" s="190"/>
    </row>
    <row r="2385" spans="4:4" x14ac:dyDescent="0.2">
      <c r="D2385" s="190"/>
    </row>
    <row r="2386" spans="4:4" x14ac:dyDescent="0.2">
      <c r="D2386" s="190"/>
    </row>
    <row r="2387" spans="4:4" x14ac:dyDescent="0.2">
      <c r="D2387" s="190"/>
    </row>
    <row r="2388" spans="4:4" x14ac:dyDescent="0.2">
      <c r="D2388" s="190"/>
    </row>
    <row r="2389" spans="4:4" x14ac:dyDescent="0.2">
      <c r="D2389" s="190"/>
    </row>
    <row r="2390" spans="4:4" x14ac:dyDescent="0.2">
      <c r="D2390" s="190"/>
    </row>
    <row r="2391" spans="4:4" x14ac:dyDescent="0.2">
      <c r="D2391" s="190"/>
    </row>
    <row r="2392" spans="4:4" x14ac:dyDescent="0.2">
      <c r="D2392" s="190"/>
    </row>
    <row r="2393" spans="4:4" x14ac:dyDescent="0.2">
      <c r="D2393" s="190"/>
    </row>
    <row r="2394" spans="4:4" x14ac:dyDescent="0.2">
      <c r="D2394" s="190"/>
    </row>
    <row r="2395" spans="4:4" x14ac:dyDescent="0.2">
      <c r="D2395" s="190"/>
    </row>
    <row r="2396" spans="4:4" x14ac:dyDescent="0.2">
      <c r="D2396" s="190"/>
    </row>
    <row r="2397" spans="4:4" x14ac:dyDescent="0.2">
      <c r="D2397" s="190"/>
    </row>
    <row r="2398" spans="4:4" x14ac:dyDescent="0.2">
      <c r="D2398" s="190"/>
    </row>
    <row r="2399" spans="4:4" x14ac:dyDescent="0.2">
      <c r="D2399" s="190"/>
    </row>
    <row r="2400" spans="4:4" x14ac:dyDescent="0.2">
      <c r="D2400" s="190"/>
    </row>
    <row r="2401" spans="4:4" x14ac:dyDescent="0.2">
      <c r="D2401" s="190"/>
    </row>
    <row r="2402" spans="4:4" x14ac:dyDescent="0.2">
      <c r="D2402" s="190"/>
    </row>
    <row r="2403" spans="4:4" x14ac:dyDescent="0.2">
      <c r="D2403" s="190"/>
    </row>
    <row r="2404" spans="4:4" x14ac:dyDescent="0.2">
      <c r="D2404" s="190"/>
    </row>
    <row r="2405" spans="4:4" x14ac:dyDescent="0.2">
      <c r="D2405" s="190"/>
    </row>
    <row r="2406" spans="4:4" x14ac:dyDescent="0.2">
      <c r="D2406" s="190"/>
    </row>
    <row r="2407" spans="4:4" x14ac:dyDescent="0.2">
      <c r="D2407" s="190"/>
    </row>
    <row r="2408" spans="4:4" x14ac:dyDescent="0.2">
      <c r="D2408" s="190"/>
    </row>
    <row r="2409" spans="4:4" x14ac:dyDescent="0.2">
      <c r="D2409" s="190"/>
    </row>
    <row r="2410" spans="4:4" x14ac:dyDescent="0.2">
      <c r="D2410" s="190"/>
    </row>
    <row r="2411" spans="4:4" x14ac:dyDescent="0.2">
      <c r="D2411" s="190"/>
    </row>
    <row r="2412" spans="4:4" x14ac:dyDescent="0.2">
      <c r="D2412" s="190"/>
    </row>
    <row r="2413" spans="4:4" x14ac:dyDescent="0.2">
      <c r="D2413" s="190"/>
    </row>
    <row r="2414" spans="4:4" x14ac:dyDescent="0.2">
      <c r="D2414" s="190"/>
    </row>
    <row r="2415" spans="4:4" x14ac:dyDescent="0.2">
      <c r="D2415" s="190"/>
    </row>
    <row r="2416" spans="4:4" x14ac:dyDescent="0.2">
      <c r="D2416" s="190"/>
    </row>
    <row r="2417" spans="4:4" x14ac:dyDescent="0.2">
      <c r="D2417" s="190"/>
    </row>
    <row r="2418" spans="4:4" x14ac:dyDescent="0.2">
      <c r="D2418" s="190"/>
    </row>
    <row r="2419" spans="4:4" x14ac:dyDescent="0.2">
      <c r="D2419" s="190"/>
    </row>
    <row r="2420" spans="4:4" x14ac:dyDescent="0.2">
      <c r="D2420" s="190"/>
    </row>
    <row r="2421" spans="4:4" x14ac:dyDescent="0.2">
      <c r="D2421" s="190"/>
    </row>
    <row r="2422" spans="4:4" x14ac:dyDescent="0.2">
      <c r="D2422" s="190"/>
    </row>
    <row r="2423" spans="4:4" x14ac:dyDescent="0.2">
      <c r="D2423" s="190"/>
    </row>
    <row r="2424" spans="4:4" x14ac:dyDescent="0.2">
      <c r="D2424" s="190"/>
    </row>
    <row r="2425" spans="4:4" x14ac:dyDescent="0.2">
      <c r="D2425" s="190"/>
    </row>
    <row r="2426" spans="4:4" x14ac:dyDescent="0.2">
      <c r="D2426" s="190"/>
    </row>
    <row r="2427" spans="4:4" x14ac:dyDescent="0.2">
      <c r="D2427" s="190"/>
    </row>
    <row r="2428" spans="4:4" x14ac:dyDescent="0.2">
      <c r="D2428" s="190"/>
    </row>
    <row r="2429" spans="4:4" x14ac:dyDescent="0.2">
      <c r="D2429" s="190"/>
    </row>
    <row r="2430" spans="4:4" x14ac:dyDescent="0.2">
      <c r="D2430" s="190"/>
    </row>
    <row r="2431" spans="4:4" x14ac:dyDescent="0.2">
      <c r="D2431" s="190"/>
    </row>
    <row r="2432" spans="4:4" x14ac:dyDescent="0.2">
      <c r="D2432" s="190"/>
    </row>
    <row r="2433" spans="4:4" x14ac:dyDescent="0.2">
      <c r="D2433" s="190"/>
    </row>
    <row r="2434" spans="4:4" x14ac:dyDescent="0.2">
      <c r="D2434" s="190"/>
    </row>
    <row r="2435" spans="4:4" x14ac:dyDescent="0.2">
      <c r="D2435" s="190"/>
    </row>
    <row r="2436" spans="4:4" x14ac:dyDescent="0.2">
      <c r="D2436" s="190"/>
    </row>
    <row r="2437" spans="4:4" x14ac:dyDescent="0.2">
      <c r="D2437" s="190"/>
    </row>
    <row r="2438" spans="4:4" x14ac:dyDescent="0.2">
      <c r="D2438" s="190"/>
    </row>
    <row r="2439" spans="4:4" x14ac:dyDescent="0.2">
      <c r="D2439" s="190"/>
    </row>
    <row r="2440" spans="4:4" x14ac:dyDescent="0.2">
      <c r="D2440" s="190"/>
    </row>
    <row r="2441" spans="4:4" x14ac:dyDescent="0.2">
      <c r="D2441" s="190"/>
    </row>
    <row r="2442" spans="4:4" x14ac:dyDescent="0.2">
      <c r="D2442" s="190"/>
    </row>
    <row r="2443" spans="4:4" x14ac:dyDescent="0.2">
      <c r="D2443" s="190"/>
    </row>
    <row r="2444" spans="4:4" x14ac:dyDescent="0.2">
      <c r="D2444" s="190"/>
    </row>
    <row r="2445" spans="4:4" x14ac:dyDescent="0.2">
      <c r="D2445" s="190"/>
    </row>
    <row r="2446" spans="4:4" x14ac:dyDescent="0.2">
      <c r="D2446" s="190"/>
    </row>
    <row r="2447" spans="4:4" x14ac:dyDescent="0.2">
      <c r="D2447" s="190"/>
    </row>
    <row r="2448" spans="4:4" x14ac:dyDescent="0.2">
      <c r="D2448" s="190"/>
    </row>
    <row r="2449" spans="4:4" x14ac:dyDescent="0.2">
      <c r="D2449" s="190"/>
    </row>
    <row r="2450" spans="4:4" x14ac:dyDescent="0.2">
      <c r="D2450" s="190"/>
    </row>
    <row r="2451" spans="4:4" x14ac:dyDescent="0.2">
      <c r="D2451" s="190"/>
    </row>
    <row r="2452" spans="4:4" x14ac:dyDescent="0.2">
      <c r="D2452" s="190"/>
    </row>
    <row r="2453" spans="4:4" x14ac:dyDescent="0.2">
      <c r="D2453" s="190"/>
    </row>
    <row r="2454" spans="4:4" x14ac:dyDescent="0.2">
      <c r="D2454" s="190"/>
    </row>
    <row r="2455" spans="4:4" x14ac:dyDescent="0.2">
      <c r="D2455" s="190"/>
    </row>
    <row r="2456" spans="4:4" x14ac:dyDescent="0.2">
      <c r="D2456" s="190"/>
    </row>
    <row r="2457" spans="4:4" x14ac:dyDescent="0.2">
      <c r="D2457" s="190"/>
    </row>
    <row r="2458" spans="4:4" x14ac:dyDescent="0.2">
      <c r="D2458" s="190"/>
    </row>
    <row r="2459" spans="4:4" x14ac:dyDescent="0.2">
      <c r="D2459" s="190"/>
    </row>
    <row r="2460" spans="4:4" x14ac:dyDescent="0.2">
      <c r="D2460" s="190"/>
    </row>
    <row r="2461" spans="4:4" x14ac:dyDescent="0.2">
      <c r="D2461" s="190"/>
    </row>
    <row r="2462" spans="4:4" x14ac:dyDescent="0.2">
      <c r="D2462" s="190"/>
    </row>
    <row r="2463" spans="4:4" x14ac:dyDescent="0.2">
      <c r="D2463" s="190"/>
    </row>
    <row r="2464" spans="4:4" x14ac:dyDescent="0.2">
      <c r="D2464" s="190"/>
    </row>
    <row r="2465" spans="4:4" x14ac:dyDescent="0.2">
      <c r="D2465" s="190"/>
    </row>
    <row r="2466" spans="4:4" x14ac:dyDescent="0.2">
      <c r="D2466" s="190"/>
    </row>
    <row r="2467" spans="4:4" x14ac:dyDescent="0.2">
      <c r="D2467" s="190"/>
    </row>
    <row r="2468" spans="4:4" x14ac:dyDescent="0.2">
      <c r="D2468" s="190"/>
    </row>
    <row r="2469" spans="4:4" x14ac:dyDescent="0.2">
      <c r="D2469" s="190"/>
    </row>
    <row r="2470" spans="4:4" x14ac:dyDescent="0.2">
      <c r="D2470" s="190"/>
    </row>
    <row r="2471" spans="4:4" x14ac:dyDescent="0.2">
      <c r="D2471" s="190"/>
    </row>
    <row r="2472" spans="4:4" x14ac:dyDescent="0.2">
      <c r="D2472" s="190"/>
    </row>
    <row r="2473" spans="4:4" x14ac:dyDescent="0.2">
      <c r="D2473" s="190"/>
    </row>
    <row r="2474" spans="4:4" x14ac:dyDescent="0.2">
      <c r="D2474" s="190"/>
    </row>
    <row r="2475" spans="4:4" x14ac:dyDescent="0.2">
      <c r="D2475" s="190"/>
    </row>
    <row r="2476" spans="4:4" x14ac:dyDescent="0.2">
      <c r="D2476" s="190"/>
    </row>
    <row r="2477" spans="4:4" x14ac:dyDescent="0.2">
      <c r="D2477" s="190"/>
    </row>
    <row r="2478" spans="4:4" x14ac:dyDescent="0.2">
      <c r="D2478" s="190"/>
    </row>
    <row r="2479" spans="4:4" x14ac:dyDescent="0.2">
      <c r="D2479" s="190"/>
    </row>
    <row r="2480" spans="4:4" x14ac:dyDescent="0.2">
      <c r="D2480" s="190"/>
    </row>
    <row r="2481" spans="4:4" x14ac:dyDescent="0.2">
      <c r="D2481" s="190"/>
    </row>
    <row r="2482" spans="4:4" x14ac:dyDescent="0.2">
      <c r="D2482" s="190"/>
    </row>
    <row r="2483" spans="4:4" x14ac:dyDescent="0.2">
      <c r="D2483" s="190"/>
    </row>
    <row r="2484" spans="4:4" x14ac:dyDescent="0.2">
      <c r="D2484" s="190"/>
    </row>
    <row r="2485" spans="4:4" x14ac:dyDescent="0.2">
      <c r="D2485" s="190"/>
    </row>
    <row r="2486" spans="4:4" x14ac:dyDescent="0.2">
      <c r="D2486" s="190"/>
    </row>
    <row r="2487" spans="4:4" x14ac:dyDescent="0.2">
      <c r="D2487" s="190"/>
    </row>
    <row r="2488" spans="4:4" x14ac:dyDescent="0.2">
      <c r="D2488" s="190"/>
    </row>
    <row r="2489" spans="4:4" x14ac:dyDescent="0.2">
      <c r="D2489" s="190"/>
    </row>
    <row r="2490" spans="4:4" x14ac:dyDescent="0.2">
      <c r="D2490" s="190"/>
    </row>
    <row r="2491" spans="4:4" x14ac:dyDescent="0.2">
      <c r="D2491" s="190"/>
    </row>
    <row r="2492" spans="4:4" x14ac:dyDescent="0.2">
      <c r="D2492" s="190"/>
    </row>
    <row r="2493" spans="4:4" x14ac:dyDescent="0.2">
      <c r="D2493" s="190"/>
    </row>
    <row r="2494" spans="4:4" x14ac:dyDescent="0.2">
      <c r="D2494" s="190"/>
    </row>
    <row r="2495" spans="4:4" x14ac:dyDescent="0.2">
      <c r="D2495" s="190"/>
    </row>
    <row r="2496" spans="4:4" x14ac:dyDescent="0.2">
      <c r="D2496" s="190"/>
    </row>
    <row r="2497" spans="4:4" x14ac:dyDescent="0.2">
      <c r="D2497" s="190"/>
    </row>
    <row r="2498" spans="4:4" x14ac:dyDescent="0.2">
      <c r="D2498" s="190"/>
    </row>
    <row r="2499" spans="4:4" x14ac:dyDescent="0.2">
      <c r="D2499" s="190"/>
    </row>
    <row r="2500" spans="4:4" x14ac:dyDescent="0.2">
      <c r="D2500" s="190"/>
    </row>
    <row r="2501" spans="4:4" x14ac:dyDescent="0.2">
      <c r="D2501" s="190"/>
    </row>
    <row r="2502" spans="4:4" x14ac:dyDescent="0.2">
      <c r="D2502" s="190"/>
    </row>
    <row r="2503" spans="4:4" x14ac:dyDescent="0.2">
      <c r="D2503" s="190"/>
    </row>
    <row r="2504" spans="4:4" x14ac:dyDescent="0.2">
      <c r="D2504" s="190"/>
    </row>
    <row r="2505" spans="4:4" x14ac:dyDescent="0.2">
      <c r="D2505" s="190"/>
    </row>
    <row r="2506" spans="4:4" x14ac:dyDescent="0.2">
      <c r="D2506" s="190"/>
    </row>
    <row r="2507" spans="4:4" x14ac:dyDescent="0.2">
      <c r="D2507" s="190"/>
    </row>
    <row r="2508" spans="4:4" x14ac:dyDescent="0.2">
      <c r="D2508" s="190"/>
    </row>
    <row r="2509" spans="4:4" x14ac:dyDescent="0.2">
      <c r="D2509" s="190"/>
    </row>
    <row r="2510" spans="4:4" x14ac:dyDescent="0.2">
      <c r="D2510" s="190"/>
    </row>
    <row r="2511" spans="4:4" x14ac:dyDescent="0.2">
      <c r="D2511" s="190"/>
    </row>
    <row r="2512" spans="4:4" x14ac:dyDescent="0.2">
      <c r="D2512" s="190"/>
    </row>
    <row r="2513" spans="4:4" x14ac:dyDescent="0.2">
      <c r="D2513" s="190"/>
    </row>
    <row r="2514" spans="4:4" x14ac:dyDescent="0.2">
      <c r="D2514" s="190"/>
    </row>
    <row r="2515" spans="4:4" x14ac:dyDescent="0.2">
      <c r="D2515" s="190"/>
    </row>
    <row r="2516" spans="4:4" x14ac:dyDescent="0.2">
      <c r="D2516" s="190"/>
    </row>
    <row r="2517" spans="4:4" x14ac:dyDescent="0.2">
      <c r="D2517" s="190"/>
    </row>
    <row r="2518" spans="4:4" x14ac:dyDescent="0.2">
      <c r="D2518" s="190"/>
    </row>
    <row r="2519" spans="4:4" x14ac:dyDescent="0.2">
      <c r="D2519" s="190"/>
    </row>
    <row r="2520" spans="4:4" x14ac:dyDescent="0.2">
      <c r="D2520" s="190"/>
    </row>
    <row r="2521" spans="4:4" x14ac:dyDescent="0.2">
      <c r="D2521" s="190"/>
    </row>
    <row r="2522" spans="4:4" x14ac:dyDescent="0.2">
      <c r="D2522" s="190"/>
    </row>
    <row r="2523" spans="4:4" x14ac:dyDescent="0.2">
      <c r="D2523" s="190"/>
    </row>
    <row r="2524" spans="4:4" x14ac:dyDescent="0.2">
      <c r="D2524" s="190"/>
    </row>
    <row r="2525" spans="4:4" x14ac:dyDescent="0.2">
      <c r="D2525" s="190"/>
    </row>
    <row r="2526" spans="4:4" x14ac:dyDescent="0.2">
      <c r="D2526" s="190"/>
    </row>
    <row r="2527" spans="4:4" x14ac:dyDescent="0.2">
      <c r="D2527" s="190"/>
    </row>
    <row r="2528" spans="4:4" x14ac:dyDescent="0.2">
      <c r="D2528" s="190"/>
    </row>
    <row r="2529" spans="4:4" x14ac:dyDescent="0.2">
      <c r="D2529" s="190"/>
    </row>
    <row r="2530" spans="4:4" x14ac:dyDescent="0.2">
      <c r="D2530" s="190"/>
    </row>
    <row r="2531" spans="4:4" x14ac:dyDescent="0.2">
      <c r="D2531" s="190"/>
    </row>
    <row r="2532" spans="4:4" x14ac:dyDescent="0.2">
      <c r="D2532" s="190"/>
    </row>
    <row r="2533" spans="4:4" x14ac:dyDescent="0.2">
      <c r="D2533" s="190"/>
    </row>
    <row r="2534" spans="4:4" x14ac:dyDescent="0.2">
      <c r="D2534" s="190"/>
    </row>
    <row r="2535" spans="4:4" x14ac:dyDescent="0.2">
      <c r="D2535" s="190"/>
    </row>
    <row r="2536" spans="4:4" x14ac:dyDescent="0.2">
      <c r="D2536" s="190"/>
    </row>
    <row r="2537" spans="4:4" x14ac:dyDescent="0.2">
      <c r="D2537" s="190"/>
    </row>
    <row r="2538" spans="4:4" x14ac:dyDescent="0.2">
      <c r="D2538" s="190"/>
    </row>
    <row r="2539" spans="4:4" x14ac:dyDescent="0.2">
      <c r="D2539" s="190"/>
    </row>
    <row r="2540" spans="4:4" x14ac:dyDescent="0.2">
      <c r="D2540" s="190"/>
    </row>
    <row r="2541" spans="4:4" x14ac:dyDescent="0.2">
      <c r="D2541" s="190"/>
    </row>
    <row r="2542" spans="4:4" x14ac:dyDescent="0.2">
      <c r="D2542" s="190"/>
    </row>
    <row r="2543" spans="4:4" x14ac:dyDescent="0.2">
      <c r="D2543" s="190"/>
    </row>
    <row r="2544" spans="4:4" x14ac:dyDescent="0.2">
      <c r="D2544" s="190"/>
    </row>
    <row r="2545" spans="4:4" x14ac:dyDescent="0.2">
      <c r="D2545" s="190"/>
    </row>
    <row r="2546" spans="4:4" x14ac:dyDescent="0.2">
      <c r="D2546" s="190"/>
    </row>
    <row r="2547" spans="4:4" x14ac:dyDescent="0.2">
      <c r="D2547" s="190"/>
    </row>
    <row r="2548" spans="4:4" x14ac:dyDescent="0.2">
      <c r="D2548" s="190"/>
    </row>
    <row r="2549" spans="4:4" x14ac:dyDescent="0.2">
      <c r="D2549" s="190"/>
    </row>
    <row r="2550" spans="4:4" x14ac:dyDescent="0.2">
      <c r="D2550" s="190"/>
    </row>
    <row r="2551" spans="4:4" x14ac:dyDescent="0.2">
      <c r="D2551" s="190"/>
    </row>
    <row r="2552" spans="4:4" x14ac:dyDescent="0.2">
      <c r="D2552" s="190"/>
    </row>
    <row r="2553" spans="4:4" x14ac:dyDescent="0.2">
      <c r="D2553" s="190"/>
    </row>
    <row r="2554" spans="4:4" x14ac:dyDescent="0.2">
      <c r="D2554" s="190"/>
    </row>
    <row r="2555" spans="4:4" x14ac:dyDescent="0.2">
      <c r="D2555" s="190"/>
    </row>
    <row r="2556" spans="4:4" x14ac:dyDescent="0.2">
      <c r="D2556" s="190"/>
    </row>
    <row r="2557" spans="4:4" x14ac:dyDescent="0.2">
      <c r="D2557" s="190"/>
    </row>
    <row r="2558" spans="4:4" x14ac:dyDescent="0.2">
      <c r="D2558" s="190"/>
    </row>
    <row r="2559" spans="4:4" x14ac:dyDescent="0.2">
      <c r="D2559" s="190"/>
    </row>
    <row r="2560" spans="4:4" x14ac:dyDescent="0.2">
      <c r="D2560" s="190"/>
    </row>
    <row r="2561" spans="4:4" x14ac:dyDescent="0.2">
      <c r="D2561" s="190"/>
    </row>
    <row r="2562" spans="4:4" x14ac:dyDescent="0.2">
      <c r="D2562" s="190"/>
    </row>
    <row r="2563" spans="4:4" x14ac:dyDescent="0.2">
      <c r="D2563" s="190"/>
    </row>
    <row r="2564" spans="4:4" x14ac:dyDescent="0.2">
      <c r="D2564" s="190"/>
    </row>
    <row r="2565" spans="4:4" x14ac:dyDescent="0.2">
      <c r="D2565" s="190"/>
    </row>
    <row r="2566" spans="4:4" x14ac:dyDescent="0.2">
      <c r="D2566" s="190"/>
    </row>
    <row r="2567" spans="4:4" x14ac:dyDescent="0.2">
      <c r="D2567" s="190"/>
    </row>
    <row r="2568" spans="4:4" x14ac:dyDescent="0.2">
      <c r="D2568" s="190"/>
    </row>
    <row r="2569" spans="4:4" x14ac:dyDescent="0.2">
      <c r="D2569" s="190"/>
    </row>
    <row r="2570" spans="4:4" x14ac:dyDescent="0.2">
      <c r="D2570" s="190"/>
    </row>
    <row r="2571" spans="4:4" x14ac:dyDescent="0.2">
      <c r="D2571" s="190"/>
    </row>
    <row r="2572" spans="4:4" x14ac:dyDescent="0.2">
      <c r="D2572" s="190"/>
    </row>
    <row r="2573" spans="4:4" x14ac:dyDescent="0.2">
      <c r="D2573" s="190"/>
    </row>
    <row r="2574" spans="4:4" x14ac:dyDescent="0.2">
      <c r="D2574" s="190"/>
    </row>
    <row r="2575" spans="4:4" x14ac:dyDescent="0.2">
      <c r="D2575" s="190"/>
    </row>
    <row r="2576" spans="4:4" x14ac:dyDescent="0.2">
      <c r="D2576" s="190"/>
    </row>
    <row r="2577" spans="4:4" x14ac:dyDescent="0.2">
      <c r="D2577" s="190"/>
    </row>
    <row r="2578" spans="4:4" x14ac:dyDescent="0.2">
      <c r="D2578" s="190"/>
    </row>
    <row r="2579" spans="4:4" x14ac:dyDescent="0.2">
      <c r="D2579" s="190"/>
    </row>
    <row r="2580" spans="4:4" x14ac:dyDescent="0.2">
      <c r="D2580" s="190"/>
    </row>
    <row r="2581" spans="4:4" x14ac:dyDescent="0.2">
      <c r="D2581" s="190"/>
    </row>
    <row r="2582" spans="4:4" x14ac:dyDescent="0.2">
      <c r="D2582" s="190"/>
    </row>
    <row r="2583" spans="4:4" x14ac:dyDescent="0.2">
      <c r="D2583" s="190"/>
    </row>
    <row r="2584" spans="4:4" x14ac:dyDescent="0.2">
      <c r="D2584" s="190"/>
    </row>
    <row r="2585" spans="4:4" x14ac:dyDescent="0.2">
      <c r="D2585" s="190"/>
    </row>
    <row r="2586" spans="4:4" x14ac:dyDescent="0.2">
      <c r="D2586" s="190"/>
    </row>
    <row r="2587" spans="4:4" x14ac:dyDescent="0.2">
      <c r="D2587" s="190"/>
    </row>
    <row r="2588" spans="4:4" x14ac:dyDescent="0.2">
      <c r="D2588" s="190"/>
    </row>
    <row r="2589" spans="4:4" x14ac:dyDescent="0.2">
      <c r="D2589" s="190"/>
    </row>
    <row r="2590" spans="4:4" x14ac:dyDescent="0.2">
      <c r="D2590" s="190"/>
    </row>
    <row r="2591" spans="4:4" x14ac:dyDescent="0.2">
      <c r="D2591" s="190"/>
    </row>
    <row r="2592" spans="4:4" x14ac:dyDescent="0.2">
      <c r="D2592" s="190"/>
    </row>
    <row r="2593" spans="4:4" x14ac:dyDescent="0.2">
      <c r="D2593" s="190"/>
    </row>
    <row r="2594" spans="4:4" x14ac:dyDescent="0.2">
      <c r="D2594" s="190"/>
    </row>
    <row r="2595" spans="4:4" x14ac:dyDescent="0.2">
      <c r="D2595" s="190"/>
    </row>
    <row r="2596" spans="4:4" x14ac:dyDescent="0.2">
      <c r="D2596" s="190"/>
    </row>
    <row r="2597" spans="4:4" x14ac:dyDescent="0.2">
      <c r="D2597" s="190"/>
    </row>
    <row r="2598" spans="4:4" x14ac:dyDescent="0.2">
      <c r="D2598" s="190"/>
    </row>
    <row r="2599" spans="4:4" x14ac:dyDescent="0.2">
      <c r="D2599" s="190"/>
    </row>
    <row r="2600" spans="4:4" x14ac:dyDescent="0.2">
      <c r="D2600" s="190"/>
    </row>
    <row r="2601" spans="4:4" x14ac:dyDescent="0.2">
      <c r="D2601" s="190"/>
    </row>
    <row r="2602" spans="4:4" x14ac:dyDescent="0.2">
      <c r="D2602" s="190"/>
    </row>
    <row r="2603" spans="4:4" x14ac:dyDescent="0.2">
      <c r="D2603" s="190"/>
    </row>
    <row r="2604" spans="4:4" x14ac:dyDescent="0.2">
      <c r="D2604" s="190"/>
    </row>
    <row r="2605" spans="4:4" x14ac:dyDescent="0.2">
      <c r="D2605" s="190"/>
    </row>
    <row r="2606" spans="4:4" x14ac:dyDescent="0.2">
      <c r="D2606" s="190"/>
    </row>
    <row r="2607" spans="4:4" x14ac:dyDescent="0.2">
      <c r="D2607" s="190"/>
    </row>
    <row r="2608" spans="4:4" x14ac:dyDescent="0.2">
      <c r="D2608" s="190"/>
    </row>
    <row r="2609" spans="4:4" x14ac:dyDescent="0.2">
      <c r="D2609" s="190"/>
    </row>
    <row r="2610" spans="4:4" x14ac:dyDescent="0.2">
      <c r="D2610" s="190"/>
    </row>
    <row r="2611" spans="4:4" x14ac:dyDescent="0.2">
      <c r="D2611" s="190"/>
    </row>
    <row r="2612" spans="4:4" x14ac:dyDescent="0.2">
      <c r="D2612" s="190"/>
    </row>
    <row r="2613" spans="4:4" x14ac:dyDescent="0.2">
      <c r="D2613" s="190"/>
    </row>
    <row r="2614" spans="4:4" x14ac:dyDescent="0.2">
      <c r="D2614" s="190"/>
    </row>
    <row r="2615" spans="4:4" x14ac:dyDescent="0.2">
      <c r="D2615" s="190"/>
    </row>
    <row r="2616" spans="4:4" x14ac:dyDescent="0.2">
      <c r="D2616" s="190"/>
    </row>
    <row r="2617" spans="4:4" x14ac:dyDescent="0.2">
      <c r="D2617" s="190"/>
    </row>
    <row r="2618" spans="4:4" x14ac:dyDescent="0.2">
      <c r="D2618" s="190"/>
    </row>
    <row r="2619" spans="4:4" x14ac:dyDescent="0.2">
      <c r="D2619" s="190"/>
    </row>
    <row r="2620" spans="4:4" x14ac:dyDescent="0.2">
      <c r="D2620" s="190"/>
    </row>
    <row r="2621" spans="4:4" x14ac:dyDescent="0.2">
      <c r="D2621" s="190"/>
    </row>
    <row r="2622" spans="4:4" x14ac:dyDescent="0.2">
      <c r="D2622" s="190"/>
    </row>
    <row r="2623" spans="4:4" x14ac:dyDescent="0.2">
      <c r="D2623" s="190"/>
    </row>
    <row r="2624" spans="4:4" x14ac:dyDescent="0.2">
      <c r="D2624" s="190"/>
    </row>
    <row r="2625" spans="4:4" x14ac:dyDescent="0.2">
      <c r="D2625" s="190"/>
    </row>
    <row r="2626" spans="4:4" x14ac:dyDescent="0.2">
      <c r="D2626" s="190"/>
    </row>
    <row r="2627" spans="4:4" x14ac:dyDescent="0.2">
      <c r="D2627" s="190"/>
    </row>
    <row r="2628" spans="4:4" x14ac:dyDescent="0.2">
      <c r="D2628" s="190"/>
    </row>
    <row r="2629" spans="4:4" x14ac:dyDescent="0.2">
      <c r="D2629" s="190"/>
    </row>
    <row r="2630" spans="4:4" x14ac:dyDescent="0.2">
      <c r="D2630" s="190"/>
    </row>
    <row r="2631" spans="4:4" x14ac:dyDescent="0.2">
      <c r="D2631" s="190"/>
    </row>
    <row r="2632" spans="4:4" x14ac:dyDescent="0.2">
      <c r="D2632" s="190"/>
    </row>
    <row r="2633" spans="4:4" x14ac:dyDescent="0.2">
      <c r="D2633" s="190"/>
    </row>
    <row r="2634" spans="4:4" x14ac:dyDescent="0.2">
      <c r="D2634" s="190"/>
    </row>
    <row r="2635" spans="4:4" x14ac:dyDescent="0.2">
      <c r="D2635" s="190"/>
    </row>
    <row r="2636" spans="4:4" x14ac:dyDescent="0.2">
      <c r="D2636" s="190"/>
    </row>
    <row r="2637" spans="4:4" x14ac:dyDescent="0.2">
      <c r="D2637" s="190"/>
    </row>
    <row r="2638" spans="4:4" x14ac:dyDescent="0.2">
      <c r="D2638" s="190"/>
    </row>
    <row r="2639" spans="4:4" x14ac:dyDescent="0.2">
      <c r="D2639" s="190"/>
    </row>
    <row r="2640" spans="4:4" x14ac:dyDescent="0.2">
      <c r="D2640" s="190"/>
    </row>
    <row r="2641" spans="4:4" x14ac:dyDescent="0.2">
      <c r="D2641" s="190"/>
    </row>
    <row r="2642" spans="4:4" x14ac:dyDescent="0.2">
      <c r="D2642" s="190"/>
    </row>
    <row r="2643" spans="4:4" x14ac:dyDescent="0.2">
      <c r="D2643" s="190"/>
    </row>
    <row r="2644" spans="4:4" x14ac:dyDescent="0.2">
      <c r="D2644" s="190"/>
    </row>
    <row r="2645" spans="4:4" x14ac:dyDescent="0.2">
      <c r="D2645" s="190"/>
    </row>
    <row r="2646" spans="4:4" x14ac:dyDescent="0.2">
      <c r="D2646" s="190"/>
    </row>
    <row r="2647" spans="4:4" x14ac:dyDescent="0.2">
      <c r="D2647" s="190"/>
    </row>
    <row r="2648" spans="4:4" x14ac:dyDescent="0.2">
      <c r="D2648" s="190"/>
    </row>
    <row r="2649" spans="4:4" x14ac:dyDescent="0.2">
      <c r="D2649" s="190"/>
    </row>
    <row r="2650" spans="4:4" x14ac:dyDescent="0.2">
      <c r="D2650" s="190"/>
    </row>
    <row r="2651" spans="4:4" x14ac:dyDescent="0.2">
      <c r="D2651" s="190"/>
    </row>
    <row r="2652" spans="4:4" x14ac:dyDescent="0.2">
      <c r="D2652" s="190"/>
    </row>
    <row r="2653" spans="4:4" x14ac:dyDescent="0.2">
      <c r="D2653" s="190"/>
    </row>
    <row r="2654" spans="4:4" x14ac:dyDescent="0.2">
      <c r="D2654" s="190"/>
    </row>
    <row r="2655" spans="4:4" x14ac:dyDescent="0.2">
      <c r="D2655" s="190"/>
    </row>
    <row r="2656" spans="4:4" x14ac:dyDescent="0.2">
      <c r="D2656" s="190"/>
    </row>
    <row r="2657" spans="4:4" x14ac:dyDescent="0.2">
      <c r="D2657" s="190"/>
    </row>
    <row r="2658" spans="4:4" x14ac:dyDescent="0.2">
      <c r="D2658" s="190"/>
    </row>
    <row r="2659" spans="4:4" x14ac:dyDescent="0.2">
      <c r="D2659" s="190"/>
    </row>
    <row r="2660" spans="4:4" x14ac:dyDescent="0.2">
      <c r="D2660" s="190"/>
    </row>
    <row r="2661" spans="4:4" x14ac:dyDescent="0.2">
      <c r="D2661" s="190"/>
    </row>
    <row r="2662" spans="4:4" x14ac:dyDescent="0.2">
      <c r="D2662" s="190"/>
    </row>
    <row r="2663" spans="4:4" x14ac:dyDescent="0.2">
      <c r="D2663" s="190"/>
    </row>
    <row r="2664" spans="4:4" x14ac:dyDescent="0.2">
      <c r="D2664" s="190"/>
    </row>
    <row r="2665" spans="4:4" x14ac:dyDescent="0.2">
      <c r="D2665" s="190"/>
    </row>
    <row r="2666" spans="4:4" x14ac:dyDescent="0.2">
      <c r="D2666" s="190"/>
    </row>
    <row r="2667" spans="4:4" x14ac:dyDescent="0.2">
      <c r="D2667" s="190"/>
    </row>
    <row r="2668" spans="4:4" x14ac:dyDescent="0.2">
      <c r="D2668" s="190"/>
    </row>
    <row r="2669" spans="4:4" x14ac:dyDescent="0.2">
      <c r="D2669" s="190"/>
    </row>
    <row r="2670" spans="4:4" x14ac:dyDescent="0.2">
      <c r="D2670" s="190"/>
    </row>
    <row r="2671" spans="4:4" x14ac:dyDescent="0.2">
      <c r="D2671" s="190"/>
    </row>
    <row r="2672" spans="4:4" x14ac:dyDescent="0.2">
      <c r="D2672" s="190"/>
    </row>
    <row r="2673" spans="4:4" x14ac:dyDescent="0.2">
      <c r="D2673" s="190"/>
    </row>
    <row r="2674" spans="4:4" x14ac:dyDescent="0.2">
      <c r="D2674" s="190"/>
    </row>
    <row r="2675" spans="4:4" x14ac:dyDescent="0.2">
      <c r="D2675" s="190"/>
    </row>
    <row r="2676" spans="4:4" x14ac:dyDescent="0.2">
      <c r="D2676" s="190"/>
    </row>
    <row r="2677" spans="4:4" x14ac:dyDescent="0.2">
      <c r="D2677" s="190"/>
    </row>
    <row r="2678" spans="4:4" x14ac:dyDescent="0.2">
      <c r="D2678" s="190"/>
    </row>
    <row r="2679" spans="4:4" x14ac:dyDescent="0.2">
      <c r="D2679" s="190"/>
    </row>
    <row r="2680" spans="4:4" x14ac:dyDescent="0.2">
      <c r="D2680" s="190"/>
    </row>
    <row r="2681" spans="4:4" x14ac:dyDescent="0.2">
      <c r="D2681" s="190"/>
    </row>
    <row r="2682" spans="4:4" x14ac:dyDescent="0.2">
      <c r="D2682" s="190"/>
    </row>
    <row r="2683" spans="4:4" x14ac:dyDescent="0.2">
      <c r="D2683" s="190"/>
    </row>
    <row r="2684" spans="4:4" x14ac:dyDescent="0.2">
      <c r="D2684" s="190"/>
    </row>
    <row r="2685" spans="4:4" x14ac:dyDescent="0.2">
      <c r="D2685" s="190"/>
    </row>
    <row r="2686" spans="4:4" x14ac:dyDescent="0.2">
      <c r="D2686" s="190"/>
    </row>
    <row r="2687" spans="4:4" x14ac:dyDescent="0.2">
      <c r="D2687" s="190"/>
    </row>
    <row r="2688" spans="4:4" x14ac:dyDescent="0.2">
      <c r="D2688" s="190"/>
    </row>
    <row r="2689" spans="4:4" x14ac:dyDescent="0.2">
      <c r="D2689" s="190"/>
    </row>
    <row r="2690" spans="4:4" x14ac:dyDescent="0.2">
      <c r="D2690" s="190"/>
    </row>
    <row r="2691" spans="4:4" x14ac:dyDescent="0.2">
      <c r="D2691" s="190"/>
    </row>
    <row r="2692" spans="4:4" x14ac:dyDescent="0.2">
      <c r="D2692" s="190"/>
    </row>
    <row r="2693" spans="4:4" x14ac:dyDescent="0.2">
      <c r="D2693" s="190"/>
    </row>
    <row r="2694" spans="4:4" x14ac:dyDescent="0.2">
      <c r="D2694" s="190"/>
    </row>
    <row r="2695" spans="4:4" x14ac:dyDescent="0.2">
      <c r="D2695" s="190"/>
    </row>
    <row r="2696" spans="4:4" x14ac:dyDescent="0.2">
      <c r="D2696" s="190"/>
    </row>
    <row r="2697" spans="4:4" x14ac:dyDescent="0.2">
      <c r="D2697" s="190"/>
    </row>
    <row r="2698" spans="4:4" x14ac:dyDescent="0.2">
      <c r="D2698" s="190"/>
    </row>
    <row r="2699" spans="4:4" x14ac:dyDescent="0.2">
      <c r="D2699" s="190"/>
    </row>
    <row r="2700" spans="4:4" x14ac:dyDescent="0.2">
      <c r="D2700" s="190"/>
    </row>
    <row r="2701" spans="4:4" x14ac:dyDescent="0.2">
      <c r="D2701" s="190"/>
    </row>
    <row r="2702" spans="4:4" x14ac:dyDescent="0.2">
      <c r="D2702" s="190"/>
    </row>
    <row r="2703" spans="4:4" x14ac:dyDescent="0.2">
      <c r="D2703" s="190"/>
    </row>
    <row r="2704" spans="4:4" x14ac:dyDescent="0.2">
      <c r="D2704" s="190"/>
    </row>
    <row r="2705" spans="4:4" x14ac:dyDescent="0.2">
      <c r="D2705" s="190"/>
    </row>
    <row r="2706" spans="4:4" x14ac:dyDescent="0.2">
      <c r="D2706" s="190"/>
    </row>
    <row r="2707" spans="4:4" x14ac:dyDescent="0.2">
      <c r="D2707" s="190"/>
    </row>
    <row r="2708" spans="4:4" x14ac:dyDescent="0.2">
      <c r="D2708" s="190"/>
    </row>
    <row r="2709" spans="4:4" x14ac:dyDescent="0.2">
      <c r="D2709" s="190"/>
    </row>
    <row r="2710" spans="4:4" x14ac:dyDescent="0.2">
      <c r="D2710" s="190"/>
    </row>
    <row r="2711" spans="4:4" x14ac:dyDescent="0.2">
      <c r="D2711" s="190"/>
    </row>
    <row r="2712" spans="4:4" x14ac:dyDescent="0.2">
      <c r="D2712" s="190"/>
    </row>
    <row r="2713" spans="4:4" x14ac:dyDescent="0.2">
      <c r="D2713" s="190"/>
    </row>
    <row r="2714" spans="4:4" x14ac:dyDescent="0.2">
      <c r="D2714" s="190"/>
    </row>
    <row r="2715" spans="4:4" x14ac:dyDescent="0.2">
      <c r="D2715" s="190"/>
    </row>
    <row r="2716" spans="4:4" x14ac:dyDescent="0.2">
      <c r="D2716" s="190"/>
    </row>
    <row r="2717" spans="4:4" x14ac:dyDescent="0.2">
      <c r="D2717" s="190"/>
    </row>
    <row r="2718" spans="4:4" x14ac:dyDescent="0.2">
      <c r="D2718" s="190"/>
    </row>
    <row r="2719" spans="4:4" x14ac:dyDescent="0.2">
      <c r="D2719" s="190"/>
    </row>
    <row r="2720" spans="4:4" x14ac:dyDescent="0.2">
      <c r="D2720" s="190"/>
    </row>
    <row r="2721" spans="4:4" x14ac:dyDescent="0.2">
      <c r="D2721" s="190"/>
    </row>
    <row r="2722" spans="4:4" x14ac:dyDescent="0.2">
      <c r="D2722" s="190"/>
    </row>
    <row r="2723" spans="4:4" x14ac:dyDescent="0.2">
      <c r="D2723" s="190"/>
    </row>
    <row r="2724" spans="4:4" x14ac:dyDescent="0.2">
      <c r="D2724" s="190"/>
    </row>
    <row r="2725" spans="4:4" x14ac:dyDescent="0.2">
      <c r="D2725" s="190"/>
    </row>
    <row r="2726" spans="4:4" x14ac:dyDescent="0.2">
      <c r="D2726" s="190"/>
    </row>
    <row r="2727" spans="4:4" x14ac:dyDescent="0.2">
      <c r="D2727" s="190"/>
    </row>
    <row r="2728" spans="4:4" x14ac:dyDescent="0.2">
      <c r="D2728" s="190"/>
    </row>
    <row r="2729" spans="4:4" x14ac:dyDescent="0.2">
      <c r="D2729" s="190"/>
    </row>
    <row r="2730" spans="4:4" x14ac:dyDescent="0.2">
      <c r="D2730" s="190"/>
    </row>
    <row r="2731" spans="4:4" x14ac:dyDescent="0.2">
      <c r="D2731" s="190"/>
    </row>
    <row r="2732" spans="4:4" x14ac:dyDescent="0.2">
      <c r="D2732" s="190"/>
    </row>
    <row r="2733" spans="4:4" x14ac:dyDescent="0.2">
      <c r="D2733" s="190"/>
    </row>
    <row r="2734" spans="4:4" x14ac:dyDescent="0.2">
      <c r="D2734" s="190"/>
    </row>
    <row r="2735" spans="4:4" x14ac:dyDescent="0.2">
      <c r="D2735" s="190"/>
    </row>
    <row r="2736" spans="4:4" x14ac:dyDescent="0.2">
      <c r="D2736" s="190"/>
    </row>
    <row r="2737" spans="4:4" x14ac:dyDescent="0.2">
      <c r="D2737" s="190"/>
    </row>
    <row r="2738" spans="4:4" x14ac:dyDescent="0.2">
      <c r="D2738" s="190"/>
    </row>
    <row r="2739" spans="4:4" x14ac:dyDescent="0.2">
      <c r="D2739" s="190"/>
    </row>
    <row r="2740" spans="4:4" x14ac:dyDescent="0.2">
      <c r="D2740" s="190"/>
    </row>
    <row r="2741" spans="4:4" x14ac:dyDescent="0.2">
      <c r="D2741" s="190"/>
    </row>
    <row r="2742" spans="4:4" x14ac:dyDescent="0.2">
      <c r="D2742" s="190"/>
    </row>
    <row r="2743" spans="4:4" x14ac:dyDescent="0.2">
      <c r="D2743" s="190"/>
    </row>
    <row r="2744" spans="4:4" x14ac:dyDescent="0.2">
      <c r="D2744" s="190"/>
    </row>
    <row r="2745" spans="4:4" x14ac:dyDescent="0.2">
      <c r="D2745" s="190"/>
    </row>
    <row r="2746" spans="4:4" x14ac:dyDescent="0.2">
      <c r="D2746" s="190"/>
    </row>
    <row r="2747" spans="4:4" x14ac:dyDescent="0.2">
      <c r="D2747" s="190"/>
    </row>
    <row r="2748" spans="4:4" x14ac:dyDescent="0.2">
      <c r="D2748" s="190"/>
    </row>
    <row r="2749" spans="4:4" x14ac:dyDescent="0.2">
      <c r="D2749" s="190"/>
    </row>
    <row r="2750" spans="4:4" x14ac:dyDescent="0.2">
      <c r="D2750" s="190"/>
    </row>
    <row r="2751" spans="4:4" x14ac:dyDescent="0.2">
      <c r="D2751" s="190"/>
    </row>
    <row r="2752" spans="4:4" x14ac:dyDescent="0.2">
      <c r="D2752" s="190"/>
    </row>
    <row r="2753" spans="4:4" x14ac:dyDescent="0.2">
      <c r="D2753" s="190"/>
    </row>
    <row r="2754" spans="4:4" x14ac:dyDescent="0.2">
      <c r="D2754" s="190"/>
    </row>
    <row r="2755" spans="4:4" x14ac:dyDescent="0.2">
      <c r="D2755" s="190"/>
    </row>
    <row r="2756" spans="4:4" x14ac:dyDescent="0.2">
      <c r="D2756" s="190"/>
    </row>
    <row r="2757" spans="4:4" x14ac:dyDescent="0.2">
      <c r="D2757" s="190"/>
    </row>
    <row r="2758" spans="4:4" x14ac:dyDescent="0.2">
      <c r="D2758" s="190"/>
    </row>
    <row r="2759" spans="4:4" x14ac:dyDescent="0.2">
      <c r="D2759" s="190"/>
    </row>
    <row r="2760" spans="4:4" x14ac:dyDescent="0.2">
      <c r="D2760" s="190"/>
    </row>
    <row r="2761" spans="4:4" x14ac:dyDescent="0.2">
      <c r="D2761" s="190"/>
    </row>
    <row r="2762" spans="4:4" x14ac:dyDescent="0.2">
      <c r="D2762" s="190"/>
    </row>
    <row r="2763" spans="4:4" x14ac:dyDescent="0.2">
      <c r="D2763" s="190"/>
    </row>
    <row r="2764" spans="4:4" x14ac:dyDescent="0.2">
      <c r="D2764" s="190"/>
    </row>
    <row r="2765" spans="4:4" x14ac:dyDescent="0.2">
      <c r="D2765" s="190"/>
    </row>
    <row r="2766" spans="4:4" x14ac:dyDescent="0.2">
      <c r="D2766" s="190"/>
    </row>
    <row r="2767" spans="4:4" x14ac:dyDescent="0.2">
      <c r="D2767" s="190"/>
    </row>
    <row r="2768" spans="4:4" x14ac:dyDescent="0.2">
      <c r="D2768" s="190"/>
    </row>
    <row r="2769" spans="4:4" x14ac:dyDescent="0.2">
      <c r="D2769" s="190"/>
    </row>
    <row r="2770" spans="4:4" x14ac:dyDescent="0.2">
      <c r="D2770" s="190"/>
    </row>
    <row r="2771" spans="4:4" x14ac:dyDescent="0.2">
      <c r="D2771" s="190"/>
    </row>
    <row r="2772" spans="4:4" x14ac:dyDescent="0.2">
      <c r="D2772" s="190"/>
    </row>
    <row r="2773" spans="4:4" x14ac:dyDescent="0.2">
      <c r="D2773" s="190"/>
    </row>
    <row r="2774" spans="4:4" x14ac:dyDescent="0.2">
      <c r="D2774" s="190"/>
    </row>
    <row r="2775" spans="4:4" x14ac:dyDescent="0.2">
      <c r="D2775" s="190"/>
    </row>
    <row r="2776" spans="4:4" x14ac:dyDescent="0.2">
      <c r="D2776" s="190"/>
    </row>
    <row r="2777" spans="4:4" x14ac:dyDescent="0.2">
      <c r="D2777" s="190"/>
    </row>
    <row r="2778" spans="4:4" x14ac:dyDescent="0.2">
      <c r="D2778" s="190"/>
    </row>
    <row r="2779" spans="4:4" x14ac:dyDescent="0.2">
      <c r="D2779" s="190"/>
    </row>
    <row r="2780" spans="4:4" x14ac:dyDescent="0.2">
      <c r="D2780" s="190"/>
    </row>
    <row r="2781" spans="4:4" x14ac:dyDescent="0.2">
      <c r="D2781" s="190"/>
    </row>
    <row r="2782" spans="4:4" x14ac:dyDescent="0.2">
      <c r="D2782" s="190"/>
    </row>
    <row r="2783" spans="4:4" x14ac:dyDescent="0.2">
      <c r="D2783" s="190"/>
    </row>
    <row r="2784" spans="4:4" x14ac:dyDescent="0.2">
      <c r="D2784" s="190"/>
    </row>
    <row r="2785" spans="4:4" x14ac:dyDescent="0.2">
      <c r="D2785" s="190"/>
    </row>
    <row r="2786" spans="4:4" x14ac:dyDescent="0.2">
      <c r="D2786" s="190"/>
    </row>
    <row r="2787" spans="4:4" x14ac:dyDescent="0.2">
      <c r="D2787" s="190"/>
    </row>
    <row r="2788" spans="4:4" x14ac:dyDescent="0.2">
      <c r="D2788" s="190"/>
    </row>
    <row r="2789" spans="4:4" x14ac:dyDescent="0.2">
      <c r="D2789" s="190"/>
    </row>
    <row r="2790" spans="4:4" x14ac:dyDescent="0.2">
      <c r="D2790" s="190"/>
    </row>
    <row r="2791" spans="4:4" x14ac:dyDescent="0.2">
      <c r="D2791" s="190"/>
    </row>
    <row r="2792" spans="4:4" x14ac:dyDescent="0.2">
      <c r="D2792" s="190"/>
    </row>
    <row r="2793" spans="4:4" x14ac:dyDescent="0.2">
      <c r="D2793" s="190"/>
    </row>
    <row r="2794" spans="4:4" x14ac:dyDescent="0.2">
      <c r="D2794" s="190"/>
    </row>
    <row r="2795" spans="4:4" x14ac:dyDescent="0.2">
      <c r="D2795" s="190"/>
    </row>
    <row r="2796" spans="4:4" x14ac:dyDescent="0.2">
      <c r="D2796" s="190"/>
    </row>
    <row r="2797" spans="4:4" x14ac:dyDescent="0.2">
      <c r="D2797" s="190"/>
    </row>
    <row r="2798" spans="4:4" x14ac:dyDescent="0.2">
      <c r="D2798" s="190"/>
    </row>
    <row r="2799" spans="4:4" x14ac:dyDescent="0.2">
      <c r="D2799" s="190"/>
    </row>
    <row r="2800" spans="4:4" x14ac:dyDescent="0.2">
      <c r="D2800" s="190"/>
    </row>
    <row r="2801" spans="4:4" x14ac:dyDescent="0.2">
      <c r="D2801" s="190"/>
    </row>
    <row r="2802" spans="4:4" x14ac:dyDescent="0.2">
      <c r="D2802" s="190"/>
    </row>
    <row r="2803" spans="4:4" x14ac:dyDescent="0.2">
      <c r="D2803" s="190"/>
    </row>
    <row r="2804" spans="4:4" x14ac:dyDescent="0.2">
      <c r="D2804" s="190"/>
    </row>
    <row r="2805" spans="4:4" x14ac:dyDescent="0.2">
      <c r="D2805" s="190"/>
    </row>
    <row r="2806" spans="4:4" x14ac:dyDescent="0.2">
      <c r="D2806" s="190"/>
    </row>
    <row r="2807" spans="4:4" x14ac:dyDescent="0.2">
      <c r="D2807" s="190"/>
    </row>
    <row r="2808" spans="4:4" x14ac:dyDescent="0.2">
      <c r="D2808" s="190"/>
    </row>
    <row r="2809" spans="4:4" x14ac:dyDescent="0.2">
      <c r="D2809" s="190"/>
    </row>
    <row r="2810" spans="4:4" x14ac:dyDescent="0.2">
      <c r="D2810" s="190"/>
    </row>
    <row r="2811" spans="4:4" x14ac:dyDescent="0.2">
      <c r="D2811" s="190"/>
    </row>
    <row r="2812" spans="4:4" x14ac:dyDescent="0.2">
      <c r="D2812" s="190"/>
    </row>
    <row r="2813" spans="4:4" x14ac:dyDescent="0.2">
      <c r="D2813" s="190"/>
    </row>
    <row r="2814" spans="4:4" x14ac:dyDescent="0.2">
      <c r="D2814" s="190"/>
    </row>
    <row r="2815" spans="4:4" x14ac:dyDescent="0.2">
      <c r="D2815" s="190"/>
    </row>
    <row r="2816" spans="4:4" x14ac:dyDescent="0.2">
      <c r="D2816" s="190"/>
    </row>
    <row r="2817" spans="4:4" x14ac:dyDescent="0.2">
      <c r="D2817" s="190"/>
    </row>
    <row r="2818" spans="4:4" x14ac:dyDescent="0.2">
      <c r="D2818" s="190"/>
    </row>
    <row r="2819" spans="4:4" x14ac:dyDescent="0.2">
      <c r="D2819" s="190"/>
    </row>
    <row r="2820" spans="4:4" x14ac:dyDescent="0.2">
      <c r="D2820" s="190"/>
    </row>
    <row r="2821" spans="4:4" x14ac:dyDescent="0.2">
      <c r="D2821" s="190"/>
    </row>
    <row r="2822" spans="4:4" x14ac:dyDescent="0.2">
      <c r="D2822" s="190"/>
    </row>
    <row r="2823" spans="4:4" x14ac:dyDescent="0.2">
      <c r="D2823" s="190"/>
    </row>
    <row r="2824" spans="4:4" x14ac:dyDescent="0.2">
      <c r="D2824" s="190"/>
    </row>
    <row r="2825" spans="4:4" x14ac:dyDescent="0.2">
      <c r="D2825" s="190"/>
    </row>
    <row r="2826" spans="4:4" x14ac:dyDescent="0.2">
      <c r="D2826" s="190"/>
    </row>
    <row r="2827" spans="4:4" x14ac:dyDescent="0.2">
      <c r="D2827" s="190"/>
    </row>
    <row r="2828" spans="4:4" x14ac:dyDescent="0.2">
      <c r="D2828" s="190"/>
    </row>
    <row r="2829" spans="4:4" x14ac:dyDescent="0.2">
      <c r="D2829" s="190"/>
    </row>
    <row r="2830" spans="4:4" x14ac:dyDescent="0.2">
      <c r="D2830" s="190"/>
    </row>
    <row r="2831" spans="4:4" x14ac:dyDescent="0.2">
      <c r="D2831" s="190"/>
    </row>
    <row r="2832" spans="4:4" x14ac:dyDescent="0.2">
      <c r="D2832" s="190"/>
    </row>
    <row r="2833" spans="4:4" x14ac:dyDescent="0.2">
      <c r="D2833" s="190"/>
    </row>
    <row r="2834" spans="4:4" x14ac:dyDescent="0.2">
      <c r="D2834" s="190"/>
    </row>
    <row r="2835" spans="4:4" x14ac:dyDescent="0.2">
      <c r="D2835" s="190"/>
    </row>
    <row r="2836" spans="4:4" x14ac:dyDescent="0.2">
      <c r="D2836" s="190"/>
    </row>
    <row r="2837" spans="4:4" x14ac:dyDescent="0.2">
      <c r="D2837" s="190"/>
    </row>
    <row r="2838" spans="4:4" x14ac:dyDescent="0.2">
      <c r="D2838" s="190"/>
    </row>
    <row r="2839" spans="4:4" x14ac:dyDescent="0.2">
      <c r="D2839" s="190"/>
    </row>
    <row r="2840" spans="4:4" x14ac:dyDescent="0.2">
      <c r="D2840" s="190"/>
    </row>
    <row r="2841" spans="4:4" x14ac:dyDescent="0.2">
      <c r="D2841" s="190"/>
    </row>
    <row r="2842" spans="4:4" x14ac:dyDescent="0.2">
      <c r="D2842" s="190"/>
    </row>
    <row r="2843" spans="4:4" x14ac:dyDescent="0.2">
      <c r="D2843" s="190"/>
    </row>
    <row r="2844" spans="4:4" x14ac:dyDescent="0.2">
      <c r="D2844" s="190"/>
    </row>
    <row r="2845" spans="4:4" x14ac:dyDescent="0.2">
      <c r="D2845" s="190"/>
    </row>
    <row r="2846" spans="4:4" x14ac:dyDescent="0.2">
      <c r="D2846" s="190"/>
    </row>
    <row r="2847" spans="4:4" x14ac:dyDescent="0.2">
      <c r="D2847" s="190"/>
    </row>
    <row r="2848" spans="4:4" x14ac:dyDescent="0.2">
      <c r="D2848" s="190"/>
    </row>
    <row r="2849" spans="4:4" x14ac:dyDescent="0.2">
      <c r="D2849" s="190"/>
    </row>
    <row r="2850" spans="4:4" x14ac:dyDescent="0.2">
      <c r="D2850" s="190"/>
    </row>
    <row r="2851" spans="4:4" x14ac:dyDescent="0.2">
      <c r="D2851" s="190"/>
    </row>
    <row r="2852" spans="4:4" x14ac:dyDescent="0.2">
      <c r="D2852" s="190"/>
    </row>
    <row r="2853" spans="4:4" x14ac:dyDescent="0.2">
      <c r="D2853" s="190"/>
    </row>
    <row r="2854" spans="4:4" x14ac:dyDescent="0.2">
      <c r="D2854" s="190"/>
    </row>
    <row r="2855" spans="4:4" x14ac:dyDescent="0.2">
      <c r="D2855" s="190"/>
    </row>
    <row r="2856" spans="4:4" x14ac:dyDescent="0.2">
      <c r="D2856" s="190"/>
    </row>
    <row r="2857" spans="4:4" x14ac:dyDescent="0.2">
      <c r="D2857" s="190"/>
    </row>
    <row r="2858" spans="4:4" x14ac:dyDescent="0.2">
      <c r="D2858" s="190"/>
    </row>
    <row r="2859" spans="4:4" x14ac:dyDescent="0.2">
      <c r="D2859" s="190"/>
    </row>
    <row r="2860" spans="4:4" x14ac:dyDescent="0.2">
      <c r="D2860" s="190"/>
    </row>
    <row r="2861" spans="4:4" x14ac:dyDescent="0.2">
      <c r="D2861" s="190"/>
    </row>
    <row r="2862" spans="4:4" x14ac:dyDescent="0.2">
      <c r="D2862" s="190"/>
    </row>
    <row r="2863" spans="4:4" x14ac:dyDescent="0.2">
      <c r="D2863" s="190"/>
    </row>
    <row r="2864" spans="4:4" x14ac:dyDescent="0.2">
      <c r="D2864" s="190"/>
    </row>
    <row r="2865" spans="4:4" x14ac:dyDescent="0.2">
      <c r="D2865" s="190"/>
    </row>
    <row r="2866" spans="4:4" x14ac:dyDescent="0.2">
      <c r="D2866" s="190"/>
    </row>
    <row r="2867" spans="4:4" x14ac:dyDescent="0.2">
      <c r="D2867" s="190"/>
    </row>
    <row r="2868" spans="4:4" x14ac:dyDescent="0.2">
      <c r="D2868" s="190"/>
    </row>
    <row r="2869" spans="4:4" x14ac:dyDescent="0.2">
      <c r="D2869" s="190"/>
    </row>
    <row r="2870" spans="4:4" x14ac:dyDescent="0.2">
      <c r="D2870" s="190"/>
    </row>
    <row r="2871" spans="4:4" x14ac:dyDescent="0.2">
      <c r="D2871" s="190"/>
    </row>
    <row r="2872" spans="4:4" x14ac:dyDescent="0.2">
      <c r="D2872" s="190"/>
    </row>
    <row r="2873" spans="4:4" x14ac:dyDescent="0.2">
      <c r="D2873" s="190"/>
    </row>
    <row r="2874" spans="4:4" x14ac:dyDescent="0.2">
      <c r="D2874" s="190"/>
    </row>
    <row r="2875" spans="4:4" x14ac:dyDescent="0.2">
      <c r="D2875" s="190"/>
    </row>
    <row r="2876" spans="4:4" x14ac:dyDescent="0.2">
      <c r="D2876" s="190"/>
    </row>
    <row r="2877" spans="4:4" x14ac:dyDescent="0.2">
      <c r="D2877" s="190"/>
    </row>
    <row r="2878" spans="4:4" x14ac:dyDescent="0.2">
      <c r="D2878" s="190"/>
    </row>
    <row r="2879" spans="4:4" x14ac:dyDescent="0.2">
      <c r="D2879" s="190"/>
    </row>
    <row r="2880" spans="4:4" x14ac:dyDescent="0.2">
      <c r="D2880" s="190"/>
    </row>
    <row r="2881" spans="4:4" x14ac:dyDescent="0.2">
      <c r="D2881" s="190"/>
    </row>
    <row r="2882" spans="4:4" x14ac:dyDescent="0.2">
      <c r="D2882" s="190"/>
    </row>
    <row r="2883" spans="4:4" x14ac:dyDescent="0.2">
      <c r="D2883" s="190"/>
    </row>
    <row r="2884" spans="4:4" x14ac:dyDescent="0.2">
      <c r="D2884" s="190"/>
    </row>
    <row r="2885" spans="4:4" x14ac:dyDescent="0.2">
      <c r="D2885" s="190"/>
    </row>
    <row r="2886" spans="4:4" x14ac:dyDescent="0.2">
      <c r="D2886" s="190"/>
    </row>
    <row r="2887" spans="4:4" x14ac:dyDescent="0.2">
      <c r="D2887" s="190"/>
    </row>
    <row r="2888" spans="4:4" x14ac:dyDescent="0.2">
      <c r="D2888" s="190"/>
    </row>
    <row r="2889" spans="4:4" x14ac:dyDescent="0.2">
      <c r="D2889" s="190"/>
    </row>
    <row r="2890" spans="4:4" x14ac:dyDescent="0.2">
      <c r="D2890" s="190"/>
    </row>
    <row r="2891" spans="4:4" x14ac:dyDescent="0.2">
      <c r="D2891" s="190"/>
    </row>
    <row r="2892" spans="4:4" x14ac:dyDescent="0.2">
      <c r="D2892" s="190"/>
    </row>
    <row r="2893" spans="4:4" x14ac:dyDescent="0.2">
      <c r="D2893" s="190"/>
    </row>
    <row r="2894" spans="4:4" x14ac:dyDescent="0.2">
      <c r="D2894" s="190"/>
    </row>
    <row r="2895" spans="4:4" x14ac:dyDescent="0.2">
      <c r="D2895" s="190"/>
    </row>
    <row r="2896" spans="4:4" x14ac:dyDescent="0.2">
      <c r="D2896" s="190"/>
    </row>
    <row r="2897" spans="4:4" x14ac:dyDescent="0.2">
      <c r="D2897" s="190"/>
    </row>
    <row r="2898" spans="4:4" x14ac:dyDescent="0.2">
      <c r="D2898" s="190"/>
    </row>
    <row r="2899" spans="4:4" x14ac:dyDescent="0.2">
      <c r="D2899" s="190"/>
    </row>
    <row r="2900" spans="4:4" x14ac:dyDescent="0.2">
      <c r="D2900" s="190"/>
    </row>
    <row r="2901" spans="4:4" x14ac:dyDescent="0.2">
      <c r="D2901" s="190"/>
    </row>
    <row r="2902" spans="4:4" x14ac:dyDescent="0.2">
      <c r="D2902" s="190"/>
    </row>
    <row r="2903" spans="4:4" x14ac:dyDescent="0.2">
      <c r="D2903" s="190"/>
    </row>
    <row r="2904" spans="4:4" x14ac:dyDescent="0.2">
      <c r="D2904" s="190"/>
    </row>
    <row r="2905" spans="4:4" x14ac:dyDescent="0.2">
      <c r="D2905" s="190"/>
    </row>
    <row r="2906" spans="4:4" x14ac:dyDescent="0.2">
      <c r="D2906" s="190"/>
    </row>
    <row r="2907" spans="4:4" x14ac:dyDescent="0.2">
      <c r="D2907" s="190"/>
    </row>
    <row r="2908" spans="4:4" x14ac:dyDescent="0.2">
      <c r="D2908" s="190"/>
    </row>
    <row r="2909" spans="4:4" x14ac:dyDescent="0.2">
      <c r="D2909" s="190"/>
    </row>
    <row r="2910" spans="4:4" x14ac:dyDescent="0.2">
      <c r="D2910" s="190"/>
    </row>
    <row r="2911" spans="4:4" x14ac:dyDescent="0.2">
      <c r="D2911" s="190"/>
    </row>
    <row r="2912" spans="4:4" x14ac:dyDescent="0.2">
      <c r="D2912" s="190"/>
    </row>
    <row r="2913" spans="4:4" x14ac:dyDescent="0.2">
      <c r="D2913" s="190"/>
    </row>
    <row r="2914" spans="4:4" x14ac:dyDescent="0.2">
      <c r="D2914" s="190"/>
    </row>
    <row r="2915" spans="4:4" x14ac:dyDescent="0.2">
      <c r="D2915" s="190"/>
    </row>
    <row r="2916" spans="4:4" x14ac:dyDescent="0.2">
      <c r="D2916" s="190"/>
    </row>
    <row r="2917" spans="4:4" x14ac:dyDescent="0.2">
      <c r="D2917" s="190"/>
    </row>
    <row r="2918" spans="4:4" x14ac:dyDescent="0.2">
      <c r="D2918" s="190"/>
    </row>
    <row r="2919" spans="4:4" x14ac:dyDescent="0.2">
      <c r="D2919" s="190"/>
    </row>
    <row r="2920" spans="4:4" x14ac:dyDescent="0.2">
      <c r="D2920" s="190"/>
    </row>
    <row r="2921" spans="4:4" x14ac:dyDescent="0.2">
      <c r="D2921" s="190"/>
    </row>
    <row r="2922" spans="4:4" x14ac:dyDescent="0.2">
      <c r="D2922" s="190"/>
    </row>
    <row r="2923" spans="4:4" x14ac:dyDescent="0.2">
      <c r="D2923" s="190"/>
    </row>
    <row r="2924" spans="4:4" x14ac:dyDescent="0.2">
      <c r="D2924" s="190"/>
    </row>
    <row r="2925" spans="4:4" x14ac:dyDescent="0.2">
      <c r="D2925" s="190"/>
    </row>
    <row r="2926" spans="4:4" x14ac:dyDescent="0.2">
      <c r="D2926" s="190"/>
    </row>
    <row r="2927" spans="4:4" x14ac:dyDescent="0.2">
      <c r="D2927" s="190"/>
    </row>
    <row r="2928" spans="4:4" x14ac:dyDescent="0.2">
      <c r="D2928" s="190"/>
    </row>
    <row r="2929" spans="4:4" x14ac:dyDescent="0.2">
      <c r="D2929" s="190"/>
    </row>
    <row r="2930" spans="4:4" x14ac:dyDescent="0.2">
      <c r="D2930" s="190"/>
    </row>
    <row r="2931" spans="4:4" x14ac:dyDescent="0.2">
      <c r="D2931" s="190"/>
    </row>
    <row r="2932" spans="4:4" x14ac:dyDescent="0.2">
      <c r="D2932" s="190"/>
    </row>
    <row r="2933" spans="4:4" x14ac:dyDescent="0.2">
      <c r="D2933" s="190"/>
    </row>
    <row r="2934" spans="4:4" x14ac:dyDescent="0.2">
      <c r="D2934" s="190"/>
    </row>
    <row r="2935" spans="4:4" x14ac:dyDescent="0.2">
      <c r="D2935" s="190"/>
    </row>
    <row r="2936" spans="4:4" x14ac:dyDescent="0.2">
      <c r="D2936" s="190"/>
    </row>
    <row r="2937" spans="4:4" x14ac:dyDescent="0.2">
      <c r="D2937" s="190"/>
    </row>
    <row r="2938" spans="4:4" x14ac:dyDescent="0.2">
      <c r="D2938" s="190"/>
    </row>
    <row r="2939" spans="4:4" x14ac:dyDescent="0.2">
      <c r="D2939" s="190"/>
    </row>
    <row r="2940" spans="4:4" x14ac:dyDescent="0.2">
      <c r="D2940" s="190"/>
    </row>
    <row r="2941" spans="4:4" x14ac:dyDescent="0.2">
      <c r="D2941" s="190"/>
    </row>
    <row r="2942" spans="4:4" x14ac:dyDescent="0.2">
      <c r="D2942" s="190"/>
    </row>
    <row r="2943" spans="4:4" x14ac:dyDescent="0.2">
      <c r="D2943" s="190"/>
    </row>
    <row r="2944" spans="4:4" x14ac:dyDescent="0.2">
      <c r="D2944" s="190"/>
    </row>
    <row r="2945" spans="4:4" x14ac:dyDescent="0.2">
      <c r="D2945" s="190"/>
    </row>
    <row r="2946" spans="4:4" x14ac:dyDescent="0.2">
      <c r="D2946" s="190"/>
    </row>
    <row r="2947" spans="4:4" x14ac:dyDescent="0.2">
      <c r="D2947" s="190"/>
    </row>
    <row r="2948" spans="4:4" x14ac:dyDescent="0.2">
      <c r="D2948" s="190"/>
    </row>
    <row r="2949" spans="4:4" x14ac:dyDescent="0.2">
      <c r="D2949" s="190"/>
    </row>
    <row r="2950" spans="4:4" x14ac:dyDescent="0.2">
      <c r="D2950" s="190"/>
    </row>
    <row r="2951" spans="4:4" x14ac:dyDescent="0.2">
      <c r="D2951" s="190"/>
    </row>
    <row r="2952" spans="4:4" x14ac:dyDescent="0.2">
      <c r="D2952" s="190"/>
    </row>
    <row r="2953" spans="4:4" x14ac:dyDescent="0.2">
      <c r="D2953" s="190"/>
    </row>
    <row r="2954" spans="4:4" x14ac:dyDescent="0.2">
      <c r="D2954" s="190"/>
    </row>
    <row r="2955" spans="4:4" x14ac:dyDescent="0.2">
      <c r="D2955" s="190"/>
    </row>
    <row r="2956" spans="4:4" x14ac:dyDescent="0.2">
      <c r="D2956" s="190"/>
    </row>
    <row r="2957" spans="4:4" x14ac:dyDescent="0.2">
      <c r="D2957" s="190"/>
    </row>
    <row r="2958" spans="4:4" x14ac:dyDescent="0.2">
      <c r="D2958" s="190"/>
    </row>
    <row r="2959" spans="4:4" x14ac:dyDescent="0.2">
      <c r="D2959" s="190"/>
    </row>
    <row r="2960" spans="4:4" x14ac:dyDescent="0.2">
      <c r="D2960" s="190"/>
    </row>
    <row r="2961" spans="4:4" x14ac:dyDescent="0.2">
      <c r="D2961" s="190"/>
    </row>
    <row r="2962" spans="4:4" x14ac:dyDescent="0.2">
      <c r="D2962" s="190"/>
    </row>
    <row r="2963" spans="4:4" x14ac:dyDescent="0.2">
      <c r="D2963" s="190"/>
    </row>
    <row r="2964" spans="4:4" x14ac:dyDescent="0.2">
      <c r="D2964" s="190"/>
    </row>
    <row r="2965" spans="4:4" x14ac:dyDescent="0.2">
      <c r="D2965" s="190"/>
    </row>
    <row r="2966" spans="4:4" x14ac:dyDescent="0.2">
      <c r="D2966" s="190"/>
    </row>
    <row r="2967" spans="4:4" x14ac:dyDescent="0.2">
      <c r="D2967" s="190"/>
    </row>
    <row r="2968" spans="4:4" x14ac:dyDescent="0.2">
      <c r="D2968" s="190"/>
    </row>
    <row r="2969" spans="4:4" x14ac:dyDescent="0.2">
      <c r="D2969" s="190"/>
    </row>
    <row r="2970" spans="4:4" x14ac:dyDescent="0.2">
      <c r="D2970" s="190"/>
    </row>
    <row r="2971" spans="4:4" x14ac:dyDescent="0.2">
      <c r="D2971" s="190"/>
    </row>
    <row r="2972" spans="4:4" x14ac:dyDescent="0.2">
      <c r="D2972" s="190"/>
    </row>
    <row r="2973" spans="4:4" x14ac:dyDescent="0.2">
      <c r="D2973" s="190"/>
    </row>
    <row r="2974" spans="4:4" x14ac:dyDescent="0.2">
      <c r="D2974" s="190"/>
    </row>
    <row r="2975" spans="4:4" x14ac:dyDescent="0.2">
      <c r="D2975" s="190"/>
    </row>
    <row r="2976" spans="4:4" x14ac:dyDescent="0.2">
      <c r="D2976" s="190"/>
    </row>
    <row r="2977" spans="4:4" x14ac:dyDescent="0.2">
      <c r="D2977" s="190"/>
    </row>
    <row r="2978" spans="4:4" x14ac:dyDescent="0.2">
      <c r="D2978" s="190"/>
    </row>
    <row r="2979" spans="4:4" x14ac:dyDescent="0.2">
      <c r="D2979" s="190"/>
    </row>
    <row r="2980" spans="4:4" x14ac:dyDescent="0.2">
      <c r="D2980" s="190"/>
    </row>
    <row r="2981" spans="4:4" x14ac:dyDescent="0.2">
      <c r="D2981" s="190"/>
    </row>
    <row r="2982" spans="4:4" x14ac:dyDescent="0.2">
      <c r="D2982" s="190"/>
    </row>
    <row r="2983" spans="4:4" x14ac:dyDescent="0.2">
      <c r="D2983" s="190"/>
    </row>
    <row r="2984" spans="4:4" x14ac:dyDescent="0.2">
      <c r="D2984" s="190"/>
    </row>
    <row r="2985" spans="4:4" x14ac:dyDescent="0.2">
      <c r="D2985" s="190"/>
    </row>
    <row r="2986" spans="4:4" x14ac:dyDescent="0.2">
      <c r="D2986" s="190"/>
    </row>
    <row r="2987" spans="4:4" x14ac:dyDescent="0.2">
      <c r="D2987" s="190"/>
    </row>
    <row r="2988" spans="4:4" x14ac:dyDescent="0.2">
      <c r="D2988" s="190"/>
    </row>
    <row r="2989" spans="4:4" x14ac:dyDescent="0.2">
      <c r="D2989" s="190"/>
    </row>
    <row r="2990" spans="4:4" x14ac:dyDescent="0.2">
      <c r="D2990" s="190"/>
    </row>
    <row r="2991" spans="4:4" x14ac:dyDescent="0.2">
      <c r="D2991" s="190"/>
    </row>
    <row r="2992" spans="4:4" x14ac:dyDescent="0.2">
      <c r="D2992" s="190"/>
    </row>
    <row r="2993" spans="4:4" x14ac:dyDescent="0.2">
      <c r="D2993" s="190"/>
    </row>
    <row r="2994" spans="4:4" x14ac:dyDescent="0.2">
      <c r="D2994" s="190"/>
    </row>
    <row r="2995" spans="4:4" x14ac:dyDescent="0.2">
      <c r="D2995" s="190"/>
    </row>
    <row r="2996" spans="4:4" x14ac:dyDescent="0.2">
      <c r="D2996" s="190"/>
    </row>
    <row r="2997" spans="4:4" x14ac:dyDescent="0.2">
      <c r="D2997" s="190"/>
    </row>
    <row r="2998" spans="4:4" x14ac:dyDescent="0.2">
      <c r="D2998" s="190"/>
    </row>
    <row r="2999" spans="4:4" x14ac:dyDescent="0.2">
      <c r="D2999" s="190"/>
    </row>
    <row r="3000" spans="4:4" x14ac:dyDescent="0.2">
      <c r="D3000" s="190"/>
    </row>
    <row r="3001" spans="4:4" x14ac:dyDescent="0.2">
      <c r="D3001" s="190"/>
    </row>
    <row r="3002" spans="4:4" x14ac:dyDescent="0.2">
      <c r="D3002" s="190"/>
    </row>
    <row r="3003" spans="4:4" x14ac:dyDescent="0.2">
      <c r="D3003" s="190"/>
    </row>
    <row r="3004" spans="4:4" x14ac:dyDescent="0.2">
      <c r="D3004" s="190"/>
    </row>
    <row r="3005" spans="4:4" x14ac:dyDescent="0.2">
      <c r="D3005" s="190"/>
    </row>
    <row r="3006" spans="4:4" x14ac:dyDescent="0.2">
      <c r="D3006" s="190"/>
    </row>
    <row r="3007" spans="4:4" x14ac:dyDescent="0.2">
      <c r="D3007" s="190"/>
    </row>
    <row r="3008" spans="4:4" x14ac:dyDescent="0.2">
      <c r="D3008" s="190"/>
    </row>
    <row r="3009" spans="4:4" x14ac:dyDescent="0.2">
      <c r="D3009" s="190"/>
    </row>
    <row r="3010" spans="4:4" x14ac:dyDescent="0.2">
      <c r="D3010" s="190"/>
    </row>
    <row r="3011" spans="4:4" x14ac:dyDescent="0.2">
      <c r="D3011" s="190"/>
    </row>
    <row r="3012" spans="4:4" x14ac:dyDescent="0.2">
      <c r="D3012" s="190"/>
    </row>
    <row r="3013" spans="4:4" x14ac:dyDescent="0.2">
      <c r="D3013" s="190"/>
    </row>
    <row r="3014" spans="4:4" x14ac:dyDescent="0.2">
      <c r="D3014" s="190"/>
    </row>
    <row r="3015" spans="4:4" x14ac:dyDescent="0.2">
      <c r="D3015" s="190"/>
    </row>
    <row r="3016" spans="4:4" x14ac:dyDescent="0.2">
      <c r="D3016" s="190"/>
    </row>
    <row r="3017" spans="4:4" x14ac:dyDescent="0.2">
      <c r="D3017" s="190"/>
    </row>
    <row r="3018" spans="4:4" x14ac:dyDescent="0.2">
      <c r="D3018" s="190"/>
    </row>
    <row r="3019" spans="4:4" x14ac:dyDescent="0.2">
      <c r="D3019" s="190"/>
    </row>
    <row r="3020" spans="4:4" x14ac:dyDescent="0.2">
      <c r="D3020" s="190"/>
    </row>
    <row r="3021" spans="4:4" x14ac:dyDescent="0.2">
      <c r="D3021" s="190"/>
    </row>
    <row r="3022" spans="4:4" x14ac:dyDescent="0.2">
      <c r="D3022" s="190"/>
    </row>
    <row r="3023" spans="4:4" x14ac:dyDescent="0.2">
      <c r="D3023" s="190"/>
    </row>
    <row r="3024" spans="4:4" x14ac:dyDescent="0.2">
      <c r="D3024" s="190"/>
    </row>
    <row r="3025" spans="4:4" x14ac:dyDescent="0.2">
      <c r="D3025" s="190"/>
    </row>
    <row r="3026" spans="4:4" x14ac:dyDescent="0.2">
      <c r="D3026" s="190"/>
    </row>
    <row r="3027" spans="4:4" x14ac:dyDescent="0.2">
      <c r="D3027" s="190"/>
    </row>
    <row r="3028" spans="4:4" x14ac:dyDescent="0.2">
      <c r="D3028" s="190"/>
    </row>
    <row r="3029" spans="4:4" x14ac:dyDescent="0.2">
      <c r="D3029" s="190"/>
    </row>
    <row r="3030" spans="4:4" x14ac:dyDescent="0.2">
      <c r="D3030" s="190"/>
    </row>
    <row r="3031" spans="4:4" x14ac:dyDescent="0.2">
      <c r="D3031" s="190"/>
    </row>
    <row r="3032" spans="4:4" x14ac:dyDescent="0.2">
      <c r="D3032" s="190"/>
    </row>
    <row r="3033" spans="4:4" x14ac:dyDescent="0.2">
      <c r="D3033" s="190"/>
    </row>
    <row r="3034" spans="4:4" x14ac:dyDescent="0.2">
      <c r="D3034" s="190"/>
    </row>
    <row r="3035" spans="4:4" x14ac:dyDescent="0.2">
      <c r="D3035" s="190"/>
    </row>
    <row r="3036" spans="4:4" x14ac:dyDescent="0.2">
      <c r="D3036" s="190"/>
    </row>
    <row r="3037" spans="4:4" x14ac:dyDescent="0.2">
      <c r="D3037" s="190"/>
    </row>
    <row r="3038" spans="4:4" x14ac:dyDescent="0.2">
      <c r="D3038" s="190"/>
    </row>
    <row r="3039" spans="4:4" x14ac:dyDescent="0.2">
      <c r="D3039" s="190"/>
    </row>
    <row r="3040" spans="4:4" x14ac:dyDescent="0.2">
      <c r="D3040" s="190"/>
    </row>
    <row r="3041" spans="4:4" x14ac:dyDescent="0.2">
      <c r="D3041" s="190"/>
    </row>
    <row r="3042" spans="4:4" x14ac:dyDescent="0.2">
      <c r="D3042" s="190"/>
    </row>
    <row r="3043" spans="4:4" x14ac:dyDescent="0.2">
      <c r="D3043" s="190"/>
    </row>
    <row r="3044" spans="4:4" x14ac:dyDescent="0.2">
      <c r="D3044" s="190"/>
    </row>
    <row r="3045" spans="4:4" x14ac:dyDescent="0.2">
      <c r="D3045" s="190"/>
    </row>
    <row r="3046" spans="4:4" x14ac:dyDescent="0.2">
      <c r="D3046" s="190"/>
    </row>
    <row r="3047" spans="4:4" x14ac:dyDescent="0.2">
      <c r="D3047" s="190"/>
    </row>
    <row r="3048" spans="4:4" x14ac:dyDescent="0.2">
      <c r="D3048" s="190"/>
    </row>
    <row r="3049" spans="4:4" x14ac:dyDescent="0.2">
      <c r="D3049" s="190"/>
    </row>
    <row r="3050" spans="4:4" x14ac:dyDescent="0.2">
      <c r="D3050" s="190"/>
    </row>
    <row r="3051" spans="4:4" x14ac:dyDescent="0.2">
      <c r="D3051" s="190"/>
    </row>
    <row r="3052" spans="4:4" x14ac:dyDescent="0.2">
      <c r="D3052" s="190"/>
    </row>
    <row r="3053" spans="4:4" x14ac:dyDescent="0.2">
      <c r="D3053" s="190"/>
    </row>
    <row r="3054" spans="4:4" x14ac:dyDescent="0.2">
      <c r="D3054" s="190"/>
    </row>
    <row r="3055" spans="4:4" x14ac:dyDescent="0.2">
      <c r="D3055" s="190"/>
    </row>
    <row r="3056" spans="4:4" x14ac:dyDescent="0.2">
      <c r="D3056" s="190"/>
    </row>
    <row r="3057" spans="4:4" x14ac:dyDescent="0.2">
      <c r="D3057" s="190"/>
    </row>
    <row r="3058" spans="4:4" x14ac:dyDescent="0.2">
      <c r="D3058" s="190"/>
    </row>
    <row r="3059" spans="4:4" x14ac:dyDescent="0.2">
      <c r="D3059" s="190"/>
    </row>
    <row r="3060" spans="4:4" x14ac:dyDescent="0.2">
      <c r="D3060" s="190"/>
    </row>
    <row r="3061" spans="4:4" x14ac:dyDescent="0.2">
      <c r="D3061" s="190"/>
    </row>
    <row r="3062" spans="4:4" x14ac:dyDescent="0.2">
      <c r="D3062" s="190"/>
    </row>
    <row r="3063" spans="4:4" x14ac:dyDescent="0.2">
      <c r="D3063" s="190"/>
    </row>
    <row r="3064" spans="4:4" x14ac:dyDescent="0.2">
      <c r="D3064" s="190"/>
    </row>
    <row r="3065" spans="4:4" x14ac:dyDescent="0.2">
      <c r="D3065" s="190"/>
    </row>
    <row r="3066" spans="4:4" x14ac:dyDescent="0.2">
      <c r="D3066" s="190"/>
    </row>
    <row r="3067" spans="4:4" x14ac:dyDescent="0.2">
      <c r="D3067" s="190"/>
    </row>
    <row r="3068" spans="4:4" x14ac:dyDescent="0.2">
      <c r="D3068" s="190"/>
    </row>
    <row r="3069" spans="4:4" x14ac:dyDescent="0.2">
      <c r="D3069" s="190"/>
    </row>
    <row r="3070" spans="4:4" x14ac:dyDescent="0.2">
      <c r="D3070" s="190"/>
    </row>
    <row r="3071" spans="4:4" x14ac:dyDescent="0.2">
      <c r="D3071" s="190"/>
    </row>
    <row r="3072" spans="4:4" x14ac:dyDescent="0.2">
      <c r="D3072" s="190"/>
    </row>
    <row r="3073" spans="4:4" x14ac:dyDescent="0.2">
      <c r="D3073" s="190"/>
    </row>
    <row r="3074" spans="4:4" x14ac:dyDescent="0.2">
      <c r="D3074" s="190"/>
    </row>
    <row r="3075" spans="4:4" x14ac:dyDescent="0.2">
      <c r="D3075" s="190"/>
    </row>
    <row r="3076" spans="4:4" x14ac:dyDescent="0.2">
      <c r="D3076" s="190"/>
    </row>
    <row r="3077" spans="4:4" x14ac:dyDescent="0.2">
      <c r="D3077" s="190"/>
    </row>
    <row r="3078" spans="4:4" x14ac:dyDescent="0.2">
      <c r="D3078" s="190"/>
    </row>
    <row r="3079" spans="4:4" x14ac:dyDescent="0.2">
      <c r="D3079" s="190"/>
    </row>
    <row r="3080" spans="4:4" x14ac:dyDescent="0.2">
      <c r="D3080" s="190"/>
    </row>
    <row r="3081" spans="4:4" x14ac:dyDescent="0.2">
      <c r="D3081" s="190"/>
    </row>
    <row r="3082" spans="4:4" x14ac:dyDescent="0.2">
      <c r="D3082" s="190"/>
    </row>
    <row r="3083" spans="4:4" x14ac:dyDescent="0.2">
      <c r="D3083" s="190"/>
    </row>
    <row r="3084" spans="4:4" x14ac:dyDescent="0.2">
      <c r="D3084" s="190"/>
    </row>
    <row r="3085" spans="4:4" x14ac:dyDescent="0.2">
      <c r="D3085" s="190"/>
    </row>
    <row r="3086" spans="4:4" x14ac:dyDescent="0.2">
      <c r="D3086" s="190"/>
    </row>
    <row r="3087" spans="4:4" x14ac:dyDescent="0.2">
      <c r="D3087" s="190"/>
    </row>
    <row r="3088" spans="4:4" x14ac:dyDescent="0.2">
      <c r="D3088" s="190"/>
    </row>
    <row r="3089" spans="4:4" x14ac:dyDescent="0.2">
      <c r="D3089" s="190"/>
    </row>
    <row r="3090" spans="4:4" x14ac:dyDescent="0.2">
      <c r="D3090" s="190"/>
    </row>
    <row r="3091" spans="4:4" x14ac:dyDescent="0.2">
      <c r="D3091" s="190"/>
    </row>
    <row r="3092" spans="4:4" x14ac:dyDescent="0.2">
      <c r="D3092" s="190"/>
    </row>
    <row r="3093" spans="4:4" x14ac:dyDescent="0.2">
      <c r="D3093" s="190"/>
    </row>
    <row r="3094" spans="4:4" x14ac:dyDescent="0.2">
      <c r="D3094" s="190"/>
    </row>
    <row r="3095" spans="4:4" x14ac:dyDescent="0.2">
      <c r="D3095" s="190"/>
    </row>
    <row r="3096" spans="4:4" x14ac:dyDescent="0.2">
      <c r="D3096" s="190"/>
    </row>
    <row r="3097" spans="4:4" x14ac:dyDescent="0.2">
      <c r="D3097" s="190"/>
    </row>
    <row r="3098" spans="4:4" x14ac:dyDescent="0.2">
      <c r="D3098" s="190"/>
    </row>
    <row r="3099" spans="4:4" x14ac:dyDescent="0.2">
      <c r="D3099" s="190"/>
    </row>
    <row r="3100" spans="4:4" x14ac:dyDescent="0.2">
      <c r="D3100" s="190"/>
    </row>
    <row r="3101" spans="4:4" x14ac:dyDescent="0.2">
      <c r="D3101" s="190"/>
    </row>
    <row r="3102" spans="4:4" x14ac:dyDescent="0.2">
      <c r="D3102" s="190"/>
    </row>
    <row r="3103" spans="4:4" x14ac:dyDescent="0.2">
      <c r="D3103" s="190"/>
    </row>
    <row r="3104" spans="4:4" x14ac:dyDescent="0.2">
      <c r="D3104" s="190"/>
    </row>
    <row r="3105" spans="4:4" x14ac:dyDescent="0.2">
      <c r="D3105" s="190"/>
    </row>
    <row r="3106" spans="4:4" x14ac:dyDescent="0.2">
      <c r="D3106" s="190"/>
    </row>
    <row r="3107" spans="4:4" x14ac:dyDescent="0.2">
      <c r="D3107" s="190"/>
    </row>
    <row r="3108" spans="4:4" x14ac:dyDescent="0.2">
      <c r="D3108" s="190"/>
    </row>
    <row r="3109" spans="4:4" x14ac:dyDescent="0.2">
      <c r="D3109" s="190"/>
    </row>
    <row r="3110" spans="4:4" x14ac:dyDescent="0.2">
      <c r="D3110" s="190"/>
    </row>
    <row r="3111" spans="4:4" x14ac:dyDescent="0.2">
      <c r="D3111" s="190"/>
    </row>
    <row r="3112" spans="4:4" x14ac:dyDescent="0.2">
      <c r="D3112" s="190"/>
    </row>
    <row r="3113" spans="4:4" x14ac:dyDescent="0.2">
      <c r="D3113" s="190"/>
    </row>
    <row r="3114" spans="4:4" x14ac:dyDescent="0.2">
      <c r="D3114" s="190"/>
    </row>
    <row r="3115" spans="4:4" x14ac:dyDescent="0.2">
      <c r="D3115" s="190"/>
    </row>
    <row r="3116" spans="4:4" x14ac:dyDescent="0.2">
      <c r="D3116" s="190"/>
    </row>
    <row r="3117" spans="4:4" x14ac:dyDescent="0.2">
      <c r="D3117" s="190"/>
    </row>
    <row r="3118" spans="4:4" x14ac:dyDescent="0.2">
      <c r="D3118" s="190"/>
    </row>
    <row r="3119" spans="4:4" x14ac:dyDescent="0.2">
      <c r="D3119" s="190"/>
    </row>
    <row r="3120" spans="4:4" x14ac:dyDescent="0.2">
      <c r="D3120" s="190"/>
    </row>
    <row r="3121" spans="4:4" x14ac:dyDescent="0.2">
      <c r="D3121" s="190"/>
    </row>
    <row r="3122" spans="4:4" x14ac:dyDescent="0.2">
      <c r="D3122" s="190"/>
    </row>
    <row r="3123" spans="4:4" x14ac:dyDescent="0.2">
      <c r="D3123" s="190"/>
    </row>
    <row r="3124" spans="4:4" x14ac:dyDescent="0.2">
      <c r="D3124" s="190"/>
    </row>
    <row r="3125" spans="4:4" x14ac:dyDescent="0.2">
      <c r="D3125" s="190"/>
    </row>
    <row r="3126" spans="4:4" x14ac:dyDescent="0.2">
      <c r="D3126" s="190"/>
    </row>
    <row r="3127" spans="4:4" x14ac:dyDescent="0.2">
      <c r="D3127" s="190"/>
    </row>
    <row r="3128" spans="4:4" x14ac:dyDescent="0.2">
      <c r="D3128" s="190"/>
    </row>
    <row r="3129" spans="4:4" x14ac:dyDescent="0.2">
      <c r="D3129" s="190"/>
    </row>
    <row r="3130" spans="4:4" x14ac:dyDescent="0.2">
      <c r="D3130" s="190"/>
    </row>
    <row r="3131" spans="4:4" x14ac:dyDescent="0.2">
      <c r="D3131" s="190"/>
    </row>
    <row r="3132" spans="4:4" x14ac:dyDescent="0.2">
      <c r="D3132" s="190"/>
    </row>
    <row r="3133" spans="4:4" x14ac:dyDescent="0.2">
      <c r="D3133" s="190"/>
    </row>
    <row r="3134" spans="4:4" x14ac:dyDescent="0.2">
      <c r="D3134" s="190"/>
    </row>
    <row r="3135" spans="4:4" x14ac:dyDescent="0.2">
      <c r="D3135" s="190"/>
    </row>
    <row r="3136" spans="4:4" x14ac:dyDescent="0.2">
      <c r="D3136" s="190"/>
    </row>
    <row r="3137" spans="4:4" x14ac:dyDescent="0.2">
      <c r="D3137" s="190"/>
    </row>
    <row r="3138" spans="4:4" x14ac:dyDescent="0.2">
      <c r="D3138" s="190"/>
    </row>
    <row r="3139" spans="4:4" x14ac:dyDescent="0.2">
      <c r="D3139" s="190"/>
    </row>
    <row r="3140" spans="4:4" x14ac:dyDescent="0.2">
      <c r="D3140" s="190"/>
    </row>
    <row r="3141" spans="4:4" x14ac:dyDescent="0.2">
      <c r="D3141" s="190"/>
    </row>
    <row r="3142" spans="4:4" x14ac:dyDescent="0.2">
      <c r="D3142" s="190"/>
    </row>
    <row r="3143" spans="4:4" x14ac:dyDescent="0.2">
      <c r="D3143" s="190"/>
    </row>
    <row r="3144" spans="4:4" x14ac:dyDescent="0.2">
      <c r="D3144" s="190"/>
    </row>
    <row r="3145" spans="4:4" x14ac:dyDescent="0.2">
      <c r="D3145" s="190"/>
    </row>
    <row r="3146" spans="4:4" x14ac:dyDescent="0.2">
      <c r="D3146" s="190"/>
    </row>
    <row r="3147" spans="4:4" x14ac:dyDescent="0.2">
      <c r="D3147" s="190"/>
    </row>
    <row r="3148" spans="4:4" x14ac:dyDescent="0.2">
      <c r="D3148" s="190"/>
    </row>
    <row r="3149" spans="4:4" x14ac:dyDescent="0.2">
      <c r="D3149" s="190"/>
    </row>
    <row r="3150" spans="4:4" x14ac:dyDescent="0.2">
      <c r="D3150" s="190"/>
    </row>
    <row r="3151" spans="4:4" x14ac:dyDescent="0.2">
      <c r="D3151" s="190"/>
    </row>
    <row r="3152" spans="4:4" x14ac:dyDescent="0.2">
      <c r="D3152" s="190"/>
    </row>
    <row r="3153" spans="4:4" x14ac:dyDescent="0.2">
      <c r="D3153" s="190"/>
    </row>
    <row r="3154" spans="4:4" x14ac:dyDescent="0.2">
      <c r="D3154" s="190"/>
    </row>
    <row r="3155" spans="4:4" x14ac:dyDescent="0.2">
      <c r="D3155" s="190"/>
    </row>
    <row r="3156" spans="4:4" x14ac:dyDescent="0.2">
      <c r="D3156" s="190"/>
    </row>
    <row r="3157" spans="4:4" x14ac:dyDescent="0.2">
      <c r="D3157" s="190"/>
    </row>
    <row r="3158" spans="4:4" x14ac:dyDescent="0.2">
      <c r="D3158" s="190"/>
    </row>
    <row r="3159" spans="4:4" x14ac:dyDescent="0.2">
      <c r="D3159" s="190"/>
    </row>
    <row r="3160" spans="4:4" x14ac:dyDescent="0.2">
      <c r="D3160" s="190"/>
    </row>
    <row r="3161" spans="4:4" x14ac:dyDescent="0.2">
      <c r="D3161" s="190"/>
    </row>
    <row r="3162" spans="4:4" x14ac:dyDescent="0.2">
      <c r="D3162" s="190"/>
    </row>
    <row r="3163" spans="4:4" x14ac:dyDescent="0.2">
      <c r="D3163" s="190"/>
    </row>
    <row r="3164" spans="4:4" x14ac:dyDescent="0.2">
      <c r="D3164" s="190"/>
    </row>
    <row r="3165" spans="4:4" x14ac:dyDescent="0.2">
      <c r="D3165" s="190"/>
    </row>
    <row r="3166" spans="4:4" x14ac:dyDescent="0.2">
      <c r="D3166" s="190"/>
    </row>
    <row r="3167" spans="4:4" x14ac:dyDescent="0.2">
      <c r="D3167" s="190"/>
    </row>
    <row r="3168" spans="4:4" x14ac:dyDescent="0.2">
      <c r="D3168" s="190"/>
    </row>
    <row r="3169" spans="4:4" x14ac:dyDescent="0.2">
      <c r="D3169" s="190"/>
    </row>
    <row r="3170" spans="4:4" x14ac:dyDescent="0.2">
      <c r="D3170" s="190"/>
    </row>
    <row r="3171" spans="4:4" x14ac:dyDescent="0.2">
      <c r="D3171" s="190"/>
    </row>
    <row r="3172" spans="4:4" x14ac:dyDescent="0.2">
      <c r="D3172" s="190"/>
    </row>
    <row r="3173" spans="4:4" x14ac:dyDescent="0.2">
      <c r="D3173" s="190"/>
    </row>
    <row r="3174" spans="4:4" x14ac:dyDescent="0.2">
      <c r="D3174" s="190"/>
    </row>
    <row r="3175" spans="4:4" x14ac:dyDescent="0.2">
      <c r="D3175" s="190"/>
    </row>
    <row r="3176" spans="4:4" x14ac:dyDescent="0.2">
      <c r="D3176" s="190"/>
    </row>
    <row r="3177" spans="4:4" x14ac:dyDescent="0.2">
      <c r="D3177" s="190"/>
    </row>
    <row r="3178" spans="4:4" x14ac:dyDescent="0.2">
      <c r="D3178" s="190"/>
    </row>
    <row r="3179" spans="4:4" x14ac:dyDescent="0.2">
      <c r="D3179" s="190"/>
    </row>
    <row r="3180" spans="4:4" x14ac:dyDescent="0.2">
      <c r="D3180" s="190"/>
    </row>
    <row r="3181" spans="4:4" x14ac:dyDescent="0.2">
      <c r="D3181" s="190"/>
    </row>
    <row r="3182" spans="4:4" x14ac:dyDescent="0.2">
      <c r="D3182" s="190"/>
    </row>
    <row r="3183" spans="4:4" x14ac:dyDescent="0.2">
      <c r="D3183" s="190"/>
    </row>
    <row r="3184" spans="4:4" x14ac:dyDescent="0.2">
      <c r="D3184" s="190"/>
    </row>
    <row r="3185" spans="4:4" x14ac:dyDescent="0.2">
      <c r="D3185" s="190"/>
    </row>
    <row r="3186" spans="4:4" x14ac:dyDescent="0.2">
      <c r="D3186" s="190"/>
    </row>
    <row r="3187" spans="4:4" x14ac:dyDescent="0.2">
      <c r="D3187" s="190"/>
    </row>
    <row r="3188" spans="4:4" x14ac:dyDescent="0.2">
      <c r="D3188" s="190"/>
    </row>
    <row r="3189" spans="4:4" x14ac:dyDescent="0.2">
      <c r="D3189" s="190"/>
    </row>
    <row r="3190" spans="4:4" x14ac:dyDescent="0.2">
      <c r="D3190" s="190"/>
    </row>
    <row r="3191" spans="4:4" x14ac:dyDescent="0.2">
      <c r="D3191" s="190"/>
    </row>
    <row r="3192" spans="4:4" x14ac:dyDescent="0.2">
      <c r="D3192" s="190"/>
    </row>
    <row r="3193" spans="4:4" x14ac:dyDescent="0.2">
      <c r="D3193" s="190"/>
    </row>
    <row r="3194" spans="4:4" x14ac:dyDescent="0.2">
      <c r="D3194" s="190"/>
    </row>
    <row r="3195" spans="4:4" x14ac:dyDescent="0.2">
      <c r="D3195" s="190"/>
    </row>
    <row r="3196" spans="4:4" x14ac:dyDescent="0.2">
      <c r="D3196" s="190"/>
    </row>
    <row r="3197" spans="4:4" x14ac:dyDescent="0.2">
      <c r="D3197" s="190"/>
    </row>
    <row r="3198" spans="4:4" x14ac:dyDescent="0.2">
      <c r="D3198" s="190"/>
    </row>
    <row r="3199" spans="4:4" x14ac:dyDescent="0.2">
      <c r="D3199" s="190"/>
    </row>
    <row r="3200" spans="4:4" x14ac:dyDescent="0.2">
      <c r="D3200" s="190"/>
    </row>
    <row r="3201" spans="4:4" x14ac:dyDescent="0.2">
      <c r="D3201" s="190"/>
    </row>
    <row r="3202" spans="4:4" x14ac:dyDescent="0.2">
      <c r="D3202" s="190"/>
    </row>
    <row r="3203" spans="4:4" x14ac:dyDescent="0.2">
      <c r="D3203" s="190"/>
    </row>
    <row r="3204" spans="4:4" x14ac:dyDescent="0.2">
      <c r="D3204" s="190"/>
    </row>
    <row r="3205" spans="4:4" x14ac:dyDescent="0.2">
      <c r="D3205" s="190"/>
    </row>
    <row r="3206" spans="4:4" x14ac:dyDescent="0.2">
      <c r="D3206" s="190"/>
    </row>
    <row r="3207" spans="4:4" x14ac:dyDescent="0.2">
      <c r="D3207" s="190"/>
    </row>
    <row r="3208" spans="4:4" x14ac:dyDescent="0.2">
      <c r="D3208" s="190"/>
    </row>
    <row r="3209" spans="4:4" x14ac:dyDescent="0.2">
      <c r="D3209" s="190"/>
    </row>
    <row r="3210" spans="4:4" x14ac:dyDescent="0.2">
      <c r="D3210" s="190"/>
    </row>
    <row r="3211" spans="4:4" x14ac:dyDescent="0.2">
      <c r="D3211" s="190"/>
    </row>
    <row r="3212" spans="4:4" x14ac:dyDescent="0.2">
      <c r="D3212" s="190"/>
    </row>
    <row r="3213" spans="4:4" x14ac:dyDescent="0.2">
      <c r="D3213" s="190"/>
    </row>
    <row r="3214" spans="4:4" x14ac:dyDescent="0.2">
      <c r="D3214" s="190"/>
    </row>
    <row r="3215" spans="4:4" x14ac:dyDescent="0.2">
      <c r="D3215" s="190"/>
    </row>
    <row r="3216" spans="4:4" x14ac:dyDescent="0.2">
      <c r="D3216" s="190"/>
    </row>
    <row r="3217" spans="4:4" x14ac:dyDescent="0.2">
      <c r="D3217" s="190"/>
    </row>
    <row r="3218" spans="4:4" x14ac:dyDescent="0.2">
      <c r="D3218" s="190"/>
    </row>
    <row r="3219" spans="4:4" x14ac:dyDescent="0.2">
      <c r="D3219" s="190"/>
    </row>
    <row r="3220" spans="4:4" x14ac:dyDescent="0.2">
      <c r="D3220" s="190"/>
    </row>
    <row r="3221" spans="4:4" x14ac:dyDescent="0.2">
      <c r="D3221" s="190"/>
    </row>
    <row r="3222" spans="4:4" x14ac:dyDescent="0.2">
      <c r="D3222" s="190"/>
    </row>
    <row r="3223" spans="4:4" x14ac:dyDescent="0.2">
      <c r="D3223" s="190"/>
    </row>
    <row r="3224" spans="4:4" x14ac:dyDescent="0.2">
      <c r="D3224" s="190"/>
    </row>
    <row r="3225" spans="4:4" x14ac:dyDescent="0.2">
      <c r="D3225" s="190"/>
    </row>
    <row r="3226" spans="4:4" x14ac:dyDescent="0.2">
      <c r="D3226" s="190"/>
    </row>
    <row r="3227" spans="4:4" x14ac:dyDescent="0.2">
      <c r="D3227" s="190"/>
    </row>
    <row r="3228" spans="4:4" x14ac:dyDescent="0.2">
      <c r="D3228" s="190"/>
    </row>
    <row r="3229" spans="4:4" x14ac:dyDescent="0.2">
      <c r="D3229" s="190"/>
    </row>
    <row r="3230" spans="4:4" x14ac:dyDescent="0.2">
      <c r="D3230" s="190"/>
    </row>
    <row r="3231" spans="4:4" x14ac:dyDescent="0.2">
      <c r="D3231" s="190"/>
    </row>
    <row r="3232" spans="4:4" x14ac:dyDescent="0.2">
      <c r="D3232" s="190"/>
    </row>
    <row r="3233" spans="4:4" x14ac:dyDescent="0.2">
      <c r="D3233" s="190"/>
    </row>
    <row r="3234" spans="4:4" x14ac:dyDescent="0.2">
      <c r="D3234" s="190"/>
    </row>
    <row r="3235" spans="4:4" x14ac:dyDescent="0.2">
      <c r="D3235" s="190"/>
    </row>
    <row r="3236" spans="4:4" x14ac:dyDescent="0.2">
      <c r="D3236" s="190"/>
    </row>
    <row r="3237" spans="4:4" x14ac:dyDescent="0.2">
      <c r="D3237" s="190"/>
    </row>
    <row r="3238" spans="4:4" x14ac:dyDescent="0.2">
      <c r="D3238" s="190"/>
    </row>
    <row r="3239" spans="4:4" x14ac:dyDescent="0.2">
      <c r="D3239" s="190"/>
    </row>
    <row r="3240" spans="4:4" x14ac:dyDescent="0.2">
      <c r="D3240" s="190"/>
    </row>
    <row r="3241" spans="4:4" x14ac:dyDescent="0.2">
      <c r="D3241" s="190"/>
    </row>
    <row r="3242" spans="4:4" x14ac:dyDescent="0.2">
      <c r="D3242" s="190"/>
    </row>
    <row r="3243" spans="4:4" x14ac:dyDescent="0.2">
      <c r="D3243" s="190"/>
    </row>
    <row r="3244" spans="4:4" x14ac:dyDescent="0.2">
      <c r="D3244" s="190"/>
    </row>
    <row r="3245" spans="4:4" x14ac:dyDescent="0.2">
      <c r="D3245" s="190"/>
    </row>
    <row r="3246" spans="4:4" x14ac:dyDescent="0.2">
      <c r="D3246" s="190"/>
    </row>
    <row r="3247" spans="4:4" x14ac:dyDescent="0.2">
      <c r="D3247" s="190"/>
    </row>
    <row r="3248" spans="4:4" x14ac:dyDescent="0.2">
      <c r="D3248" s="190"/>
    </row>
    <row r="3249" spans="4:4" x14ac:dyDescent="0.2">
      <c r="D3249" s="190"/>
    </row>
    <row r="3250" spans="4:4" x14ac:dyDescent="0.2">
      <c r="D3250" s="190"/>
    </row>
    <row r="3251" spans="4:4" x14ac:dyDescent="0.2">
      <c r="D3251" s="190"/>
    </row>
    <row r="3252" spans="4:4" x14ac:dyDescent="0.2">
      <c r="D3252" s="190"/>
    </row>
    <row r="3253" spans="4:4" x14ac:dyDescent="0.2">
      <c r="D3253" s="190"/>
    </row>
    <row r="3254" spans="4:4" x14ac:dyDescent="0.2">
      <c r="D3254" s="190"/>
    </row>
    <row r="3255" spans="4:4" x14ac:dyDescent="0.2">
      <c r="D3255" s="190"/>
    </row>
    <row r="3256" spans="4:4" x14ac:dyDescent="0.2">
      <c r="D3256" s="190"/>
    </row>
    <row r="3257" spans="4:4" x14ac:dyDescent="0.2">
      <c r="D3257" s="190"/>
    </row>
    <row r="3258" spans="4:4" x14ac:dyDescent="0.2">
      <c r="D3258" s="190"/>
    </row>
    <row r="3259" spans="4:4" x14ac:dyDescent="0.2">
      <c r="D3259" s="190"/>
    </row>
    <row r="3260" spans="4:4" x14ac:dyDescent="0.2">
      <c r="D3260" s="190"/>
    </row>
    <row r="3261" spans="4:4" x14ac:dyDescent="0.2">
      <c r="D3261" s="190"/>
    </row>
    <row r="3262" spans="4:4" x14ac:dyDescent="0.2">
      <c r="D3262" s="190"/>
    </row>
    <row r="3263" spans="4:4" x14ac:dyDescent="0.2">
      <c r="D3263" s="190"/>
    </row>
    <row r="3264" spans="4:4" x14ac:dyDescent="0.2">
      <c r="D3264" s="190"/>
    </row>
    <row r="3265" spans="4:4" x14ac:dyDescent="0.2">
      <c r="D3265" s="190"/>
    </row>
    <row r="3266" spans="4:4" x14ac:dyDescent="0.2">
      <c r="D3266" s="190"/>
    </row>
    <row r="3267" spans="4:4" x14ac:dyDescent="0.2">
      <c r="D3267" s="190"/>
    </row>
    <row r="3268" spans="4:4" x14ac:dyDescent="0.2">
      <c r="D3268" s="190"/>
    </row>
    <row r="3269" spans="4:4" x14ac:dyDescent="0.2">
      <c r="D3269" s="190"/>
    </row>
    <row r="3270" spans="4:4" x14ac:dyDescent="0.2">
      <c r="D3270" s="190"/>
    </row>
    <row r="3271" spans="4:4" x14ac:dyDescent="0.2">
      <c r="D3271" s="190"/>
    </row>
    <row r="3272" spans="4:4" x14ac:dyDescent="0.2">
      <c r="D3272" s="190"/>
    </row>
    <row r="3273" spans="4:4" x14ac:dyDescent="0.2">
      <c r="D3273" s="190"/>
    </row>
    <row r="3274" spans="4:4" x14ac:dyDescent="0.2">
      <c r="D3274" s="190"/>
    </row>
    <row r="3275" spans="4:4" x14ac:dyDescent="0.2">
      <c r="D3275" s="190"/>
    </row>
    <row r="3276" spans="4:4" x14ac:dyDescent="0.2">
      <c r="D3276" s="190"/>
    </row>
    <row r="3277" spans="4:4" x14ac:dyDescent="0.2">
      <c r="D3277" s="190"/>
    </row>
    <row r="3278" spans="4:4" x14ac:dyDescent="0.2">
      <c r="D3278" s="190"/>
    </row>
    <row r="3279" spans="4:4" x14ac:dyDescent="0.2">
      <c r="D3279" s="190"/>
    </row>
    <row r="3280" spans="4:4" x14ac:dyDescent="0.2">
      <c r="D3280" s="190"/>
    </row>
    <row r="3281" spans="4:4" x14ac:dyDescent="0.2">
      <c r="D3281" s="190"/>
    </row>
    <row r="3282" spans="4:4" x14ac:dyDescent="0.2">
      <c r="D3282" s="190"/>
    </row>
    <row r="3283" spans="4:4" x14ac:dyDescent="0.2">
      <c r="D3283" s="190"/>
    </row>
    <row r="3284" spans="4:4" x14ac:dyDescent="0.2">
      <c r="D3284" s="190"/>
    </row>
    <row r="3285" spans="4:4" x14ac:dyDescent="0.2">
      <c r="D3285" s="190"/>
    </row>
    <row r="3286" spans="4:4" x14ac:dyDescent="0.2">
      <c r="D3286" s="190"/>
    </row>
    <row r="3287" spans="4:4" x14ac:dyDescent="0.2">
      <c r="D3287" s="190"/>
    </row>
    <row r="3288" spans="4:4" x14ac:dyDescent="0.2">
      <c r="D3288" s="190"/>
    </row>
    <row r="3289" spans="4:4" x14ac:dyDescent="0.2">
      <c r="D3289" s="190"/>
    </row>
    <row r="3290" spans="4:4" x14ac:dyDescent="0.2">
      <c r="D3290" s="190"/>
    </row>
    <row r="3291" spans="4:4" x14ac:dyDescent="0.2">
      <c r="D3291" s="190"/>
    </row>
    <row r="3292" spans="4:4" x14ac:dyDescent="0.2">
      <c r="D3292" s="190"/>
    </row>
    <row r="3293" spans="4:4" x14ac:dyDescent="0.2">
      <c r="D3293" s="190"/>
    </row>
    <row r="3294" spans="4:4" x14ac:dyDescent="0.2">
      <c r="D3294" s="190"/>
    </row>
    <row r="3295" spans="4:4" x14ac:dyDescent="0.2">
      <c r="D3295" s="190"/>
    </row>
    <row r="3296" spans="4:4" x14ac:dyDescent="0.2">
      <c r="D3296" s="190"/>
    </row>
    <row r="3297" spans="4:4" x14ac:dyDescent="0.2">
      <c r="D3297" s="190"/>
    </row>
    <row r="3298" spans="4:4" x14ac:dyDescent="0.2">
      <c r="D3298" s="190"/>
    </row>
    <row r="3299" spans="4:4" x14ac:dyDescent="0.2">
      <c r="D3299" s="190"/>
    </row>
    <row r="3300" spans="4:4" x14ac:dyDescent="0.2">
      <c r="D3300" s="190"/>
    </row>
    <row r="3301" spans="4:4" x14ac:dyDescent="0.2">
      <c r="D3301" s="190"/>
    </row>
    <row r="3302" spans="4:4" x14ac:dyDescent="0.2">
      <c r="D3302" s="190"/>
    </row>
    <row r="3303" spans="4:4" x14ac:dyDescent="0.2">
      <c r="D3303" s="190"/>
    </row>
    <row r="3304" spans="4:4" x14ac:dyDescent="0.2">
      <c r="D3304" s="190"/>
    </row>
    <row r="3305" spans="4:4" x14ac:dyDescent="0.2">
      <c r="D3305" s="190"/>
    </row>
    <row r="3306" spans="4:4" x14ac:dyDescent="0.2">
      <c r="D3306" s="190"/>
    </row>
    <row r="3307" spans="4:4" x14ac:dyDescent="0.2">
      <c r="D3307" s="190"/>
    </row>
    <row r="3308" spans="4:4" x14ac:dyDescent="0.2">
      <c r="D3308" s="190"/>
    </row>
    <row r="3309" spans="4:4" x14ac:dyDescent="0.2">
      <c r="D3309" s="190"/>
    </row>
    <row r="3310" spans="4:4" x14ac:dyDescent="0.2">
      <c r="D3310" s="190"/>
    </row>
    <row r="3311" spans="4:4" x14ac:dyDescent="0.2">
      <c r="D3311" s="190"/>
    </row>
    <row r="3312" spans="4:4" x14ac:dyDescent="0.2">
      <c r="D3312" s="190"/>
    </row>
    <row r="3313" spans="4:4" x14ac:dyDescent="0.2">
      <c r="D3313" s="190"/>
    </row>
    <row r="3314" spans="4:4" x14ac:dyDescent="0.2">
      <c r="D3314" s="190"/>
    </row>
    <row r="3315" spans="4:4" x14ac:dyDescent="0.2">
      <c r="D3315" s="190"/>
    </row>
    <row r="3316" spans="4:4" x14ac:dyDescent="0.2">
      <c r="D3316" s="190"/>
    </row>
    <row r="3317" spans="4:4" x14ac:dyDescent="0.2">
      <c r="D3317" s="190"/>
    </row>
    <row r="3318" spans="4:4" x14ac:dyDescent="0.2">
      <c r="D3318" s="190"/>
    </row>
    <row r="3319" spans="4:4" x14ac:dyDescent="0.2">
      <c r="D3319" s="190"/>
    </row>
    <row r="3320" spans="4:4" x14ac:dyDescent="0.2">
      <c r="D3320" s="190"/>
    </row>
    <row r="3321" spans="4:4" x14ac:dyDescent="0.2">
      <c r="D3321" s="190"/>
    </row>
    <row r="3322" spans="4:4" x14ac:dyDescent="0.2">
      <c r="D3322" s="190"/>
    </row>
    <row r="3323" spans="4:4" x14ac:dyDescent="0.2">
      <c r="D3323" s="190"/>
    </row>
    <row r="3324" spans="4:4" x14ac:dyDescent="0.2">
      <c r="D3324" s="190"/>
    </row>
    <row r="3325" spans="4:4" x14ac:dyDescent="0.2">
      <c r="D3325" s="190"/>
    </row>
    <row r="3326" spans="4:4" x14ac:dyDescent="0.2">
      <c r="D3326" s="190"/>
    </row>
    <row r="3327" spans="4:4" x14ac:dyDescent="0.2">
      <c r="D3327" s="190"/>
    </row>
    <row r="3328" spans="4:4" x14ac:dyDescent="0.2">
      <c r="D3328" s="190"/>
    </row>
    <row r="3329" spans="4:4" x14ac:dyDescent="0.2">
      <c r="D3329" s="190"/>
    </row>
    <row r="3330" spans="4:4" x14ac:dyDescent="0.2">
      <c r="D3330" s="190"/>
    </row>
    <row r="3331" spans="4:4" x14ac:dyDescent="0.2">
      <c r="D3331" s="190"/>
    </row>
    <row r="3332" spans="4:4" x14ac:dyDescent="0.2">
      <c r="D3332" s="190"/>
    </row>
    <row r="3333" spans="4:4" x14ac:dyDescent="0.2">
      <c r="D3333" s="190"/>
    </row>
    <row r="3334" spans="4:4" x14ac:dyDescent="0.2">
      <c r="D3334" s="190"/>
    </row>
    <row r="3335" spans="4:4" x14ac:dyDescent="0.2">
      <c r="D3335" s="190"/>
    </row>
    <row r="3336" spans="4:4" x14ac:dyDescent="0.2">
      <c r="D3336" s="190"/>
    </row>
    <row r="3337" spans="4:4" x14ac:dyDescent="0.2">
      <c r="D3337" s="190"/>
    </row>
    <row r="3338" spans="4:4" x14ac:dyDescent="0.2">
      <c r="D3338" s="190"/>
    </row>
    <row r="3339" spans="4:4" x14ac:dyDescent="0.2">
      <c r="D3339" s="190"/>
    </row>
    <row r="3340" spans="4:4" x14ac:dyDescent="0.2">
      <c r="D3340" s="190"/>
    </row>
    <row r="3341" spans="4:4" x14ac:dyDescent="0.2">
      <c r="D3341" s="190"/>
    </row>
    <row r="3342" spans="4:4" x14ac:dyDescent="0.2">
      <c r="D3342" s="190"/>
    </row>
    <row r="3343" spans="4:4" x14ac:dyDescent="0.2">
      <c r="D3343" s="190"/>
    </row>
    <row r="3344" spans="4:4" x14ac:dyDescent="0.2">
      <c r="D3344" s="190"/>
    </row>
    <row r="3345" spans="4:4" x14ac:dyDescent="0.2">
      <c r="D3345" s="190"/>
    </row>
    <row r="3346" spans="4:4" x14ac:dyDescent="0.2">
      <c r="D3346" s="190"/>
    </row>
    <row r="3347" spans="4:4" x14ac:dyDescent="0.2">
      <c r="D3347" s="190"/>
    </row>
    <row r="3348" spans="4:4" x14ac:dyDescent="0.2">
      <c r="D3348" s="190"/>
    </row>
    <row r="3349" spans="4:4" x14ac:dyDescent="0.2">
      <c r="D3349" s="190"/>
    </row>
    <row r="3350" spans="4:4" x14ac:dyDescent="0.2">
      <c r="D3350" s="190"/>
    </row>
    <row r="3351" spans="4:4" x14ac:dyDescent="0.2">
      <c r="D3351" s="190"/>
    </row>
    <row r="3352" spans="4:4" x14ac:dyDescent="0.2">
      <c r="D3352" s="190"/>
    </row>
    <row r="3353" spans="4:4" x14ac:dyDescent="0.2">
      <c r="D3353" s="190"/>
    </row>
    <row r="3354" spans="4:4" x14ac:dyDescent="0.2">
      <c r="D3354" s="190"/>
    </row>
    <row r="3355" spans="4:4" x14ac:dyDescent="0.2">
      <c r="D3355" s="190"/>
    </row>
    <row r="3356" spans="4:4" x14ac:dyDescent="0.2">
      <c r="D3356" s="190"/>
    </row>
    <row r="3357" spans="4:4" x14ac:dyDescent="0.2">
      <c r="D3357" s="190"/>
    </row>
    <row r="3358" spans="4:4" x14ac:dyDescent="0.2">
      <c r="D3358" s="190"/>
    </row>
    <row r="3359" spans="4:4" x14ac:dyDescent="0.2">
      <c r="D3359" s="190"/>
    </row>
    <row r="3360" spans="4:4" x14ac:dyDescent="0.2">
      <c r="D3360" s="190"/>
    </row>
    <row r="3361" spans="4:4" x14ac:dyDescent="0.2">
      <c r="D3361" s="190"/>
    </row>
    <row r="3362" spans="4:4" x14ac:dyDescent="0.2">
      <c r="D3362" s="190"/>
    </row>
    <row r="3363" spans="4:4" x14ac:dyDescent="0.2">
      <c r="D3363" s="190"/>
    </row>
    <row r="3364" spans="4:4" x14ac:dyDescent="0.2">
      <c r="D3364" s="190"/>
    </row>
    <row r="3365" spans="4:4" x14ac:dyDescent="0.2">
      <c r="D3365" s="190"/>
    </row>
    <row r="3366" spans="4:4" x14ac:dyDescent="0.2">
      <c r="D3366" s="190"/>
    </row>
    <row r="3367" spans="4:4" x14ac:dyDescent="0.2">
      <c r="D3367" s="190"/>
    </row>
    <row r="3368" spans="4:4" x14ac:dyDescent="0.2">
      <c r="D3368" s="190"/>
    </row>
    <row r="3369" spans="4:4" x14ac:dyDescent="0.2">
      <c r="D3369" s="190"/>
    </row>
    <row r="3370" spans="4:4" x14ac:dyDescent="0.2">
      <c r="D3370" s="190"/>
    </row>
    <row r="3371" spans="4:4" x14ac:dyDescent="0.2">
      <c r="D3371" s="190"/>
    </row>
    <row r="3372" spans="4:4" x14ac:dyDescent="0.2">
      <c r="D3372" s="190"/>
    </row>
    <row r="3373" spans="4:4" x14ac:dyDescent="0.2">
      <c r="D3373" s="190"/>
    </row>
    <row r="3374" spans="4:4" x14ac:dyDescent="0.2">
      <c r="D3374" s="190"/>
    </row>
    <row r="3375" spans="4:4" x14ac:dyDescent="0.2">
      <c r="D3375" s="190"/>
    </row>
    <row r="3376" spans="4:4" x14ac:dyDescent="0.2">
      <c r="D3376" s="190"/>
    </row>
    <row r="3377" spans="4:4" x14ac:dyDescent="0.2">
      <c r="D3377" s="190"/>
    </row>
    <row r="3378" spans="4:4" x14ac:dyDescent="0.2">
      <c r="D3378" s="190"/>
    </row>
    <row r="3379" spans="4:4" x14ac:dyDescent="0.2">
      <c r="D3379" s="190"/>
    </row>
    <row r="3380" spans="4:4" x14ac:dyDescent="0.2">
      <c r="D3380" s="190"/>
    </row>
    <row r="3381" spans="4:4" x14ac:dyDescent="0.2">
      <c r="D3381" s="190"/>
    </row>
    <row r="3382" spans="4:4" x14ac:dyDescent="0.2">
      <c r="D3382" s="190"/>
    </row>
    <row r="3383" spans="4:4" x14ac:dyDescent="0.2">
      <c r="D3383" s="190"/>
    </row>
    <row r="3384" spans="4:4" x14ac:dyDescent="0.2">
      <c r="D3384" s="190"/>
    </row>
    <row r="3385" spans="4:4" x14ac:dyDescent="0.2">
      <c r="D3385" s="190"/>
    </row>
    <row r="3386" spans="4:4" x14ac:dyDescent="0.2">
      <c r="D3386" s="190"/>
    </row>
    <row r="3387" spans="4:4" x14ac:dyDescent="0.2">
      <c r="D3387" s="190"/>
    </row>
    <row r="3388" spans="4:4" x14ac:dyDescent="0.2">
      <c r="D3388" s="190"/>
    </row>
    <row r="3389" spans="4:4" x14ac:dyDescent="0.2">
      <c r="D3389" s="190"/>
    </row>
    <row r="3390" spans="4:4" x14ac:dyDescent="0.2">
      <c r="D3390" s="190"/>
    </row>
    <row r="3391" spans="4:4" x14ac:dyDescent="0.2">
      <c r="D3391" s="190"/>
    </row>
    <row r="3392" spans="4:4" x14ac:dyDescent="0.2">
      <c r="D3392" s="190"/>
    </row>
    <row r="3393" spans="4:4" x14ac:dyDescent="0.2">
      <c r="D3393" s="190"/>
    </row>
    <row r="3394" spans="4:4" x14ac:dyDescent="0.2">
      <c r="D3394" s="190"/>
    </row>
    <row r="3395" spans="4:4" x14ac:dyDescent="0.2">
      <c r="D3395" s="190"/>
    </row>
    <row r="3396" spans="4:4" x14ac:dyDescent="0.2">
      <c r="D3396" s="190"/>
    </row>
    <row r="3397" spans="4:4" x14ac:dyDescent="0.2">
      <c r="D3397" s="190"/>
    </row>
    <row r="3398" spans="4:4" x14ac:dyDescent="0.2">
      <c r="D3398" s="190"/>
    </row>
    <row r="3399" spans="4:4" x14ac:dyDescent="0.2">
      <c r="D3399" s="190"/>
    </row>
    <row r="3400" spans="4:4" x14ac:dyDescent="0.2">
      <c r="D3400" s="190"/>
    </row>
    <row r="3401" spans="4:4" x14ac:dyDescent="0.2">
      <c r="D3401" s="190"/>
    </row>
    <row r="3402" spans="4:4" x14ac:dyDescent="0.2">
      <c r="D3402" s="190"/>
    </row>
    <row r="3403" spans="4:4" x14ac:dyDescent="0.2">
      <c r="D3403" s="190"/>
    </row>
    <row r="3404" spans="4:4" x14ac:dyDescent="0.2">
      <c r="D3404" s="190"/>
    </row>
    <row r="3405" spans="4:4" x14ac:dyDescent="0.2">
      <c r="D3405" s="190"/>
    </row>
    <row r="3406" spans="4:4" x14ac:dyDescent="0.2">
      <c r="D3406" s="190"/>
    </row>
    <row r="3407" spans="4:4" x14ac:dyDescent="0.2">
      <c r="D3407" s="190"/>
    </row>
    <row r="3408" spans="4:4" x14ac:dyDescent="0.2">
      <c r="D3408" s="190"/>
    </row>
    <row r="3409" spans="4:4" x14ac:dyDescent="0.2">
      <c r="D3409" s="190"/>
    </row>
    <row r="3410" spans="4:4" x14ac:dyDescent="0.2">
      <c r="D3410" s="190"/>
    </row>
    <row r="3411" spans="4:4" x14ac:dyDescent="0.2">
      <c r="D3411" s="190"/>
    </row>
    <row r="3412" spans="4:4" x14ac:dyDescent="0.2">
      <c r="D3412" s="190"/>
    </row>
    <row r="3413" spans="4:4" x14ac:dyDescent="0.2">
      <c r="D3413" s="190"/>
    </row>
    <row r="3414" spans="4:4" x14ac:dyDescent="0.2">
      <c r="D3414" s="190"/>
    </row>
    <row r="3415" spans="4:4" x14ac:dyDescent="0.2">
      <c r="D3415" s="190"/>
    </row>
    <row r="3416" spans="4:4" x14ac:dyDescent="0.2">
      <c r="D3416" s="190"/>
    </row>
    <row r="3417" spans="4:4" x14ac:dyDescent="0.2">
      <c r="D3417" s="190"/>
    </row>
    <row r="3418" spans="4:4" x14ac:dyDescent="0.2">
      <c r="D3418" s="190"/>
    </row>
    <row r="3419" spans="4:4" x14ac:dyDescent="0.2">
      <c r="D3419" s="190"/>
    </row>
    <row r="3420" spans="4:4" x14ac:dyDescent="0.2">
      <c r="D3420" s="190"/>
    </row>
    <row r="3421" spans="4:4" x14ac:dyDescent="0.2">
      <c r="D3421" s="190"/>
    </row>
    <row r="3422" spans="4:4" x14ac:dyDescent="0.2">
      <c r="D3422" s="190"/>
    </row>
    <row r="3423" spans="4:4" x14ac:dyDescent="0.2">
      <c r="D3423" s="190"/>
    </row>
    <row r="3424" spans="4:4" x14ac:dyDescent="0.2">
      <c r="D3424" s="190"/>
    </row>
    <row r="3425" spans="4:4" x14ac:dyDescent="0.2">
      <c r="D3425" s="190"/>
    </row>
    <row r="3426" spans="4:4" x14ac:dyDescent="0.2">
      <c r="D3426" s="190"/>
    </row>
    <row r="3427" spans="4:4" x14ac:dyDescent="0.2">
      <c r="D3427" s="190"/>
    </row>
    <row r="3428" spans="4:4" x14ac:dyDescent="0.2">
      <c r="D3428" s="190"/>
    </row>
    <row r="3429" spans="4:4" x14ac:dyDescent="0.2">
      <c r="D3429" s="190"/>
    </row>
    <row r="3430" spans="4:4" x14ac:dyDescent="0.2">
      <c r="D3430" s="190"/>
    </row>
    <row r="3431" spans="4:4" x14ac:dyDescent="0.2">
      <c r="D3431" s="190"/>
    </row>
    <row r="3432" spans="4:4" x14ac:dyDescent="0.2">
      <c r="D3432" s="190"/>
    </row>
    <row r="3433" spans="4:4" x14ac:dyDescent="0.2">
      <c r="D3433" s="190"/>
    </row>
    <row r="3434" spans="4:4" x14ac:dyDescent="0.2">
      <c r="D3434" s="190"/>
    </row>
    <row r="3435" spans="4:4" x14ac:dyDescent="0.2">
      <c r="D3435" s="190"/>
    </row>
    <row r="3436" spans="4:4" x14ac:dyDescent="0.2">
      <c r="D3436" s="190"/>
    </row>
    <row r="3437" spans="4:4" x14ac:dyDescent="0.2">
      <c r="D3437" s="190"/>
    </row>
    <row r="3438" spans="4:4" x14ac:dyDescent="0.2">
      <c r="D3438" s="190"/>
    </row>
    <row r="3439" spans="4:4" x14ac:dyDescent="0.2">
      <c r="D3439" s="190"/>
    </row>
    <row r="3440" spans="4:4" x14ac:dyDescent="0.2">
      <c r="D3440" s="190"/>
    </row>
    <row r="3441" spans="4:4" x14ac:dyDescent="0.2">
      <c r="D3441" s="190"/>
    </row>
    <row r="3442" spans="4:4" x14ac:dyDescent="0.2">
      <c r="D3442" s="190"/>
    </row>
    <row r="3443" spans="4:4" x14ac:dyDescent="0.2">
      <c r="D3443" s="190"/>
    </row>
    <row r="3444" spans="4:4" x14ac:dyDescent="0.2">
      <c r="D3444" s="190"/>
    </row>
    <row r="3445" spans="4:4" x14ac:dyDescent="0.2">
      <c r="D3445" s="190"/>
    </row>
    <row r="3446" spans="4:4" x14ac:dyDescent="0.2">
      <c r="D3446" s="190"/>
    </row>
    <row r="3447" spans="4:4" x14ac:dyDescent="0.2">
      <c r="D3447" s="190"/>
    </row>
    <row r="3448" spans="4:4" x14ac:dyDescent="0.2">
      <c r="D3448" s="190"/>
    </row>
    <row r="3449" spans="4:4" x14ac:dyDescent="0.2">
      <c r="D3449" s="190"/>
    </row>
    <row r="3450" spans="4:4" x14ac:dyDescent="0.2">
      <c r="D3450" s="190"/>
    </row>
    <row r="3451" spans="4:4" x14ac:dyDescent="0.2">
      <c r="D3451" s="190"/>
    </row>
    <row r="3452" spans="4:4" x14ac:dyDescent="0.2">
      <c r="D3452" s="190"/>
    </row>
    <row r="3453" spans="4:4" x14ac:dyDescent="0.2">
      <c r="D3453" s="190"/>
    </row>
    <row r="3454" spans="4:4" x14ac:dyDescent="0.2">
      <c r="D3454" s="190"/>
    </row>
    <row r="3455" spans="4:4" x14ac:dyDescent="0.2">
      <c r="D3455" s="190"/>
    </row>
    <row r="3456" spans="4:4" x14ac:dyDescent="0.2">
      <c r="D3456" s="190"/>
    </row>
    <row r="3457" spans="4:4" x14ac:dyDescent="0.2">
      <c r="D3457" s="190"/>
    </row>
    <row r="3458" spans="4:4" x14ac:dyDescent="0.2">
      <c r="D3458" s="190"/>
    </row>
    <row r="3459" spans="4:4" x14ac:dyDescent="0.2">
      <c r="D3459" s="190"/>
    </row>
    <row r="3460" spans="4:4" x14ac:dyDescent="0.2">
      <c r="D3460" s="190"/>
    </row>
    <row r="3461" spans="4:4" x14ac:dyDescent="0.2">
      <c r="D3461" s="190"/>
    </row>
    <row r="3462" spans="4:4" x14ac:dyDescent="0.2">
      <c r="D3462" s="190"/>
    </row>
    <row r="3463" spans="4:4" x14ac:dyDescent="0.2">
      <c r="D3463" s="190"/>
    </row>
    <row r="3464" spans="4:4" x14ac:dyDescent="0.2">
      <c r="D3464" s="190"/>
    </row>
    <row r="3465" spans="4:4" x14ac:dyDescent="0.2">
      <c r="D3465" s="190"/>
    </row>
    <row r="3466" spans="4:4" x14ac:dyDescent="0.2">
      <c r="D3466" s="190"/>
    </row>
    <row r="3467" spans="4:4" x14ac:dyDescent="0.2">
      <c r="D3467" s="190"/>
    </row>
    <row r="3468" spans="4:4" x14ac:dyDescent="0.2">
      <c r="D3468" s="190"/>
    </row>
    <row r="3469" spans="4:4" x14ac:dyDescent="0.2">
      <c r="D3469" s="190"/>
    </row>
    <row r="3470" spans="4:4" x14ac:dyDescent="0.2">
      <c r="D3470" s="190"/>
    </row>
    <row r="3471" spans="4:4" x14ac:dyDescent="0.2">
      <c r="D3471" s="190"/>
    </row>
    <row r="3472" spans="4:4" x14ac:dyDescent="0.2">
      <c r="D3472" s="190"/>
    </row>
    <row r="3473" spans="4:4" x14ac:dyDescent="0.2">
      <c r="D3473" s="190"/>
    </row>
    <row r="3474" spans="4:4" x14ac:dyDescent="0.2">
      <c r="D3474" s="190"/>
    </row>
    <row r="3475" spans="4:4" x14ac:dyDescent="0.2">
      <c r="D3475" s="190"/>
    </row>
    <row r="3476" spans="4:4" x14ac:dyDescent="0.2">
      <c r="D3476" s="190"/>
    </row>
    <row r="3477" spans="4:4" x14ac:dyDescent="0.2">
      <c r="D3477" s="190"/>
    </row>
    <row r="3478" spans="4:4" x14ac:dyDescent="0.2">
      <c r="D3478" s="190"/>
    </row>
    <row r="3479" spans="4:4" x14ac:dyDescent="0.2">
      <c r="D3479" s="190"/>
    </row>
    <row r="3480" spans="4:4" x14ac:dyDescent="0.2">
      <c r="D3480" s="190"/>
    </row>
    <row r="3481" spans="4:4" x14ac:dyDescent="0.2">
      <c r="D3481" s="190"/>
    </row>
    <row r="3482" spans="4:4" x14ac:dyDescent="0.2">
      <c r="D3482" s="190"/>
    </row>
    <row r="3483" spans="4:4" x14ac:dyDescent="0.2">
      <c r="D3483" s="190"/>
    </row>
    <row r="3484" spans="4:4" x14ac:dyDescent="0.2">
      <c r="D3484" s="190"/>
    </row>
    <row r="3485" spans="4:4" x14ac:dyDescent="0.2">
      <c r="D3485" s="190"/>
    </row>
    <row r="3486" spans="4:4" x14ac:dyDescent="0.2">
      <c r="D3486" s="190"/>
    </row>
    <row r="3487" spans="4:4" x14ac:dyDescent="0.2">
      <c r="D3487" s="190"/>
    </row>
    <row r="3488" spans="4:4" x14ac:dyDescent="0.2">
      <c r="D3488" s="190"/>
    </row>
    <row r="3489" spans="4:4" x14ac:dyDescent="0.2">
      <c r="D3489" s="190"/>
    </row>
    <row r="3490" spans="4:4" x14ac:dyDescent="0.2">
      <c r="D3490" s="190"/>
    </row>
    <row r="3491" spans="4:4" x14ac:dyDescent="0.2">
      <c r="D3491" s="190"/>
    </row>
    <row r="3492" spans="4:4" x14ac:dyDescent="0.2">
      <c r="D3492" s="190"/>
    </row>
    <row r="3493" spans="4:4" x14ac:dyDescent="0.2">
      <c r="D3493" s="190"/>
    </row>
    <row r="3494" spans="4:4" x14ac:dyDescent="0.2">
      <c r="D3494" s="190"/>
    </row>
    <row r="3495" spans="4:4" x14ac:dyDescent="0.2">
      <c r="D3495" s="190"/>
    </row>
    <row r="3496" spans="4:4" x14ac:dyDescent="0.2">
      <c r="D3496" s="190"/>
    </row>
    <row r="3497" spans="4:4" x14ac:dyDescent="0.2">
      <c r="D3497" s="190"/>
    </row>
    <row r="3498" spans="4:4" x14ac:dyDescent="0.2">
      <c r="D3498" s="190"/>
    </row>
    <row r="3499" spans="4:4" x14ac:dyDescent="0.2">
      <c r="D3499" s="190"/>
    </row>
    <row r="3500" spans="4:4" x14ac:dyDescent="0.2">
      <c r="D3500" s="190"/>
    </row>
    <row r="3501" spans="4:4" x14ac:dyDescent="0.2">
      <c r="D3501" s="190"/>
    </row>
    <row r="3502" spans="4:4" x14ac:dyDescent="0.2">
      <c r="D3502" s="190"/>
    </row>
    <row r="3503" spans="4:4" x14ac:dyDescent="0.2">
      <c r="D3503" s="190"/>
    </row>
    <row r="3504" spans="4:4" x14ac:dyDescent="0.2">
      <c r="D3504" s="190"/>
    </row>
    <row r="3505" spans="4:4" x14ac:dyDescent="0.2">
      <c r="D3505" s="190"/>
    </row>
    <row r="3506" spans="4:4" x14ac:dyDescent="0.2">
      <c r="D3506" s="190"/>
    </row>
    <row r="3507" spans="4:4" x14ac:dyDescent="0.2">
      <c r="D3507" s="190"/>
    </row>
    <row r="3508" spans="4:4" x14ac:dyDescent="0.2">
      <c r="D3508" s="190"/>
    </row>
    <row r="3509" spans="4:4" x14ac:dyDescent="0.2">
      <c r="D3509" s="190"/>
    </row>
    <row r="3510" spans="4:4" x14ac:dyDescent="0.2">
      <c r="D3510" s="190"/>
    </row>
    <row r="3511" spans="4:4" x14ac:dyDescent="0.2">
      <c r="D3511" s="190"/>
    </row>
    <row r="3512" spans="4:4" x14ac:dyDescent="0.2">
      <c r="D3512" s="190"/>
    </row>
    <row r="3513" spans="4:4" x14ac:dyDescent="0.2">
      <c r="D3513" s="190"/>
    </row>
    <row r="3514" spans="4:4" x14ac:dyDescent="0.2">
      <c r="D3514" s="190"/>
    </row>
    <row r="3515" spans="4:4" x14ac:dyDescent="0.2">
      <c r="D3515" s="190"/>
    </row>
    <row r="3516" spans="4:4" x14ac:dyDescent="0.2">
      <c r="D3516" s="190"/>
    </row>
    <row r="3517" spans="4:4" x14ac:dyDescent="0.2">
      <c r="D3517" s="190"/>
    </row>
    <row r="3518" spans="4:4" x14ac:dyDescent="0.2">
      <c r="D3518" s="190"/>
    </row>
    <row r="3519" spans="4:4" x14ac:dyDescent="0.2">
      <c r="D3519" s="190"/>
    </row>
    <row r="3520" spans="4:4" x14ac:dyDescent="0.2">
      <c r="D3520" s="190"/>
    </row>
    <row r="3521" spans="4:4" x14ac:dyDescent="0.2">
      <c r="D3521" s="190"/>
    </row>
    <row r="3522" spans="4:4" x14ac:dyDescent="0.2">
      <c r="D3522" s="190"/>
    </row>
    <row r="3523" spans="4:4" x14ac:dyDescent="0.2">
      <c r="D3523" s="190"/>
    </row>
    <row r="3524" spans="4:4" x14ac:dyDescent="0.2">
      <c r="D3524" s="190"/>
    </row>
    <row r="3525" spans="4:4" x14ac:dyDescent="0.2">
      <c r="D3525" s="190"/>
    </row>
    <row r="3526" spans="4:4" x14ac:dyDescent="0.2">
      <c r="D3526" s="190"/>
    </row>
    <row r="3527" spans="4:4" x14ac:dyDescent="0.2">
      <c r="D3527" s="190"/>
    </row>
    <row r="3528" spans="4:4" x14ac:dyDescent="0.2">
      <c r="D3528" s="190"/>
    </row>
    <row r="3529" spans="4:4" x14ac:dyDescent="0.2">
      <c r="D3529" s="190"/>
    </row>
    <row r="3530" spans="4:4" x14ac:dyDescent="0.2">
      <c r="D3530" s="190"/>
    </row>
    <row r="3531" spans="4:4" x14ac:dyDescent="0.2">
      <c r="D3531" s="190"/>
    </row>
    <row r="3532" spans="4:4" x14ac:dyDescent="0.2">
      <c r="D3532" s="190"/>
    </row>
    <row r="3533" spans="4:4" x14ac:dyDescent="0.2">
      <c r="D3533" s="190"/>
    </row>
    <row r="3534" spans="4:4" x14ac:dyDescent="0.2">
      <c r="D3534" s="190"/>
    </row>
    <row r="3535" spans="4:4" x14ac:dyDescent="0.2">
      <c r="D3535" s="190"/>
    </row>
    <row r="3536" spans="4:4" x14ac:dyDescent="0.2">
      <c r="D3536" s="190"/>
    </row>
    <row r="3537" spans="4:4" x14ac:dyDescent="0.2">
      <c r="D3537" s="190"/>
    </row>
    <row r="3538" spans="4:4" x14ac:dyDescent="0.2">
      <c r="D3538" s="190"/>
    </row>
    <row r="3539" spans="4:4" x14ac:dyDescent="0.2">
      <c r="D3539" s="190"/>
    </row>
    <row r="3540" spans="4:4" x14ac:dyDescent="0.2">
      <c r="D3540" s="190"/>
    </row>
    <row r="3541" spans="4:4" x14ac:dyDescent="0.2">
      <c r="D3541" s="190"/>
    </row>
    <row r="3542" spans="4:4" x14ac:dyDescent="0.2">
      <c r="D3542" s="190"/>
    </row>
    <row r="3543" spans="4:4" x14ac:dyDescent="0.2">
      <c r="D3543" s="190"/>
    </row>
    <row r="3544" spans="4:4" x14ac:dyDescent="0.2">
      <c r="D3544" s="190"/>
    </row>
    <row r="3545" spans="4:4" x14ac:dyDescent="0.2">
      <c r="D3545" s="190"/>
    </row>
    <row r="3546" spans="4:4" x14ac:dyDescent="0.2">
      <c r="D3546" s="190"/>
    </row>
    <row r="3547" spans="4:4" x14ac:dyDescent="0.2">
      <c r="D3547" s="190"/>
    </row>
    <row r="3548" spans="4:4" x14ac:dyDescent="0.2">
      <c r="D3548" s="190"/>
    </row>
    <row r="3549" spans="4:4" x14ac:dyDescent="0.2">
      <c r="D3549" s="190"/>
    </row>
    <row r="3550" spans="4:4" x14ac:dyDescent="0.2">
      <c r="D3550" s="190"/>
    </row>
    <row r="3551" spans="4:4" x14ac:dyDescent="0.2">
      <c r="D3551" s="190"/>
    </row>
    <row r="3552" spans="4:4" x14ac:dyDescent="0.2">
      <c r="D3552" s="190"/>
    </row>
    <row r="3553" spans="4:4" x14ac:dyDescent="0.2">
      <c r="D3553" s="190"/>
    </row>
    <row r="3554" spans="4:4" x14ac:dyDescent="0.2">
      <c r="D3554" s="190"/>
    </row>
    <row r="3555" spans="4:4" x14ac:dyDescent="0.2">
      <c r="D3555" s="190"/>
    </row>
    <row r="3556" spans="4:4" x14ac:dyDescent="0.2">
      <c r="D3556" s="190"/>
    </row>
    <row r="3557" spans="4:4" x14ac:dyDescent="0.2">
      <c r="D3557" s="190"/>
    </row>
    <row r="3558" spans="4:4" x14ac:dyDescent="0.2">
      <c r="D3558" s="190"/>
    </row>
    <row r="3559" spans="4:4" x14ac:dyDescent="0.2">
      <c r="D3559" s="190"/>
    </row>
    <row r="3560" spans="4:4" x14ac:dyDescent="0.2">
      <c r="D3560" s="190"/>
    </row>
    <row r="3561" spans="4:4" x14ac:dyDescent="0.2">
      <c r="D3561" s="190"/>
    </row>
    <row r="3562" spans="4:4" x14ac:dyDescent="0.2">
      <c r="D3562" s="190"/>
    </row>
    <row r="3563" spans="4:4" x14ac:dyDescent="0.2">
      <c r="D3563" s="190"/>
    </row>
    <row r="3564" spans="4:4" x14ac:dyDescent="0.2">
      <c r="D3564" s="190"/>
    </row>
    <row r="3565" spans="4:4" x14ac:dyDescent="0.2">
      <c r="D3565" s="190"/>
    </row>
    <row r="3566" spans="4:4" x14ac:dyDescent="0.2">
      <c r="D3566" s="190"/>
    </row>
    <row r="3567" spans="4:4" x14ac:dyDescent="0.2">
      <c r="D3567" s="190"/>
    </row>
    <row r="3568" spans="4:4" x14ac:dyDescent="0.2">
      <c r="D3568" s="190"/>
    </row>
    <row r="3569" spans="4:4" x14ac:dyDescent="0.2">
      <c r="D3569" s="190"/>
    </row>
    <row r="3570" spans="4:4" x14ac:dyDescent="0.2">
      <c r="D3570" s="190"/>
    </row>
    <row r="3571" spans="4:4" x14ac:dyDescent="0.2">
      <c r="D3571" s="190"/>
    </row>
    <row r="3572" spans="4:4" x14ac:dyDescent="0.2">
      <c r="D3572" s="190"/>
    </row>
    <row r="3573" spans="4:4" x14ac:dyDescent="0.2">
      <c r="D3573" s="190"/>
    </row>
    <row r="3574" spans="4:4" x14ac:dyDescent="0.2">
      <c r="D3574" s="190"/>
    </row>
    <row r="3575" spans="4:4" x14ac:dyDescent="0.2">
      <c r="D3575" s="190"/>
    </row>
    <row r="3576" spans="4:4" x14ac:dyDescent="0.2">
      <c r="D3576" s="190"/>
    </row>
    <row r="3577" spans="4:4" x14ac:dyDescent="0.2">
      <c r="D3577" s="190"/>
    </row>
    <row r="3578" spans="4:4" x14ac:dyDescent="0.2">
      <c r="D3578" s="190"/>
    </row>
    <row r="3579" spans="4:4" x14ac:dyDescent="0.2">
      <c r="D3579" s="190"/>
    </row>
    <row r="3580" spans="4:4" x14ac:dyDescent="0.2">
      <c r="D3580" s="190"/>
    </row>
    <row r="3581" spans="4:4" x14ac:dyDescent="0.2">
      <c r="D3581" s="190"/>
    </row>
    <row r="3582" spans="4:4" x14ac:dyDescent="0.2">
      <c r="D3582" s="190"/>
    </row>
    <row r="3583" spans="4:4" x14ac:dyDescent="0.2">
      <c r="D3583" s="190"/>
    </row>
    <row r="3584" spans="4:4" x14ac:dyDescent="0.2">
      <c r="D3584" s="190"/>
    </row>
    <row r="3585" spans="4:4" x14ac:dyDescent="0.2">
      <c r="D3585" s="190"/>
    </row>
    <row r="3586" spans="4:4" x14ac:dyDescent="0.2">
      <c r="D3586" s="190"/>
    </row>
    <row r="3587" spans="4:4" x14ac:dyDescent="0.2">
      <c r="D3587" s="190"/>
    </row>
    <row r="3588" spans="4:4" x14ac:dyDescent="0.2">
      <c r="D3588" s="190"/>
    </row>
    <row r="3589" spans="4:4" x14ac:dyDescent="0.2">
      <c r="D3589" s="190"/>
    </row>
    <row r="3590" spans="4:4" x14ac:dyDescent="0.2">
      <c r="D3590" s="190"/>
    </row>
    <row r="3591" spans="4:4" x14ac:dyDescent="0.2">
      <c r="D3591" s="190"/>
    </row>
    <row r="3592" spans="4:4" x14ac:dyDescent="0.2">
      <c r="D3592" s="190"/>
    </row>
    <row r="3593" spans="4:4" x14ac:dyDescent="0.2">
      <c r="D3593" s="190"/>
    </row>
    <row r="3594" spans="4:4" x14ac:dyDescent="0.2">
      <c r="D3594" s="190"/>
    </row>
    <row r="3595" spans="4:4" x14ac:dyDescent="0.2">
      <c r="D3595" s="190"/>
    </row>
    <row r="3596" spans="4:4" x14ac:dyDescent="0.2">
      <c r="D3596" s="190"/>
    </row>
    <row r="3597" spans="4:4" x14ac:dyDescent="0.2">
      <c r="D3597" s="190"/>
    </row>
    <row r="3598" spans="4:4" x14ac:dyDescent="0.2">
      <c r="D3598" s="190"/>
    </row>
    <row r="3599" spans="4:4" x14ac:dyDescent="0.2">
      <c r="D3599" s="190"/>
    </row>
    <row r="3600" spans="4:4" x14ac:dyDescent="0.2">
      <c r="D3600" s="190"/>
    </row>
    <row r="3601" spans="4:4" x14ac:dyDescent="0.2">
      <c r="D3601" s="190"/>
    </row>
    <row r="3602" spans="4:4" x14ac:dyDescent="0.2">
      <c r="D3602" s="190"/>
    </row>
    <row r="3603" spans="4:4" x14ac:dyDescent="0.2">
      <c r="D3603" s="190"/>
    </row>
    <row r="3604" spans="4:4" x14ac:dyDescent="0.2">
      <c r="D3604" s="190"/>
    </row>
    <row r="3605" spans="4:4" x14ac:dyDescent="0.2">
      <c r="D3605" s="190"/>
    </row>
    <row r="3606" spans="4:4" x14ac:dyDescent="0.2">
      <c r="D3606" s="190"/>
    </row>
    <row r="3607" spans="4:4" x14ac:dyDescent="0.2">
      <c r="D3607" s="190"/>
    </row>
    <row r="3608" spans="4:4" x14ac:dyDescent="0.2">
      <c r="D3608" s="190"/>
    </row>
    <row r="3609" spans="4:4" x14ac:dyDescent="0.2">
      <c r="D3609" s="190"/>
    </row>
    <row r="3610" spans="4:4" x14ac:dyDescent="0.2">
      <c r="D3610" s="190"/>
    </row>
    <row r="3611" spans="4:4" x14ac:dyDescent="0.2">
      <c r="D3611" s="190"/>
    </row>
    <row r="3612" spans="4:4" x14ac:dyDescent="0.2">
      <c r="D3612" s="190"/>
    </row>
    <row r="3613" spans="4:4" x14ac:dyDescent="0.2">
      <c r="D3613" s="190"/>
    </row>
    <row r="3614" spans="4:4" x14ac:dyDescent="0.2">
      <c r="D3614" s="190"/>
    </row>
    <row r="3615" spans="4:4" x14ac:dyDescent="0.2">
      <c r="D3615" s="190"/>
    </row>
    <row r="3616" spans="4:4" x14ac:dyDescent="0.2">
      <c r="D3616" s="190"/>
    </row>
    <row r="3617" spans="4:4" x14ac:dyDescent="0.2">
      <c r="D3617" s="190"/>
    </row>
    <row r="3618" spans="4:4" x14ac:dyDescent="0.2">
      <c r="D3618" s="190"/>
    </row>
    <row r="3619" spans="4:4" x14ac:dyDescent="0.2">
      <c r="D3619" s="190"/>
    </row>
    <row r="3620" spans="4:4" x14ac:dyDescent="0.2">
      <c r="D3620" s="190"/>
    </row>
    <row r="3621" spans="4:4" x14ac:dyDescent="0.2">
      <c r="D3621" s="190"/>
    </row>
    <row r="3622" spans="4:4" x14ac:dyDescent="0.2">
      <c r="D3622" s="190"/>
    </row>
    <row r="3623" spans="4:4" x14ac:dyDescent="0.2">
      <c r="D3623" s="190"/>
    </row>
    <row r="3624" spans="4:4" x14ac:dyDescent="0.2">
      <c r="D3624" s="190"/>
    </row>
    <row r="3625" spans="4:4" x14ac:dyDescent="0.2">
      <c r="D3625" s="190"/>
    </row>
    <row r="3626" spans="4:4" x14ac:dyDescent="0.2">
      <c r="D3626" s="190"/>
    </row>
    <row r="3627" spans="4:4" x14ac:dyDescent="0.2">
      <c r="D3627" s="190"/>
    </row>
    <row r="3628" spans="4:4" x14ac:dyDescent="0.2">
      <c r="D3628" s="190"/>
    </row>
    <row r="3629" spans="4:4" x14ac:dyDescent="0.2">
      <c r="D3629" s="190"/>
    </row>
    <row r="3630" spans="4:4" x14ac:dyDescent="0.2">
      <c r="D3630" s="190"/>
    </row>
    <row r="3631" spans="4:4" x14ac:dyDescent="0.2">
      <c r="D3631" s="190"/>
    </row>
    <row r="3632" spans="4:4" x14ac:dyDescent="0.2">
      <c r="D3632" s="190"/>
    </row>
    <row r="3633" spans="4:4" x14ac:dyDescent="0.2">
      <c r="D3633" s="190"/>
    </row>
    <row r="3634" spans="4:4" x14ac:dyDescent="0.2">
      <c r="D3634" s="190"/>
    </row>
    <row r="3635" spans="4:4" x14ac:dyDescent="0.2">
      <c r="D3635" s="190"/>
    </row>
    <row r="3636" spans="4:4" x14ac:dyDescent="0.2">
      <c r="D3636" s="190"/>
    </row>
    <row r="3637" spans="4:4" x14ac:dyDescent="0.2">
      <c r="D3637" s="190"/>
    </row>
    <row r="3638" spans="4:4" x14ac:dyDescent="0.2">
      <c r="D3638" s="190"/>
    </row>
    <row r="3639" spans="4:4" x14ac:dyDescent="0.2">
      <c r="D3639" s="190"/>
    </row>
    <row r="3640" spans="4:4" x14ac:dyDescent="0.2">
      <c r="D3640" s="190"/>
    </row>
    <row r="3641" spans="4:4" x14ac:dyDescent="0.2">
      <c r="D3641" s="190"/>
    </row>
    <row r="3642" spans="4:4" x14ac:dyDescent="0.2">
      <c r="D3642" s="190"/>
    </row>
    <row r="3643" spans="4:4" x14ac:dyDescent="0.2">
      <c r="D3643" s="190"/>
    </row>
    <row r="3644" spans="4:4" x14ac:dyDescent="0.2">
      <c r="D3644" s="190"/>
    </row>
    <row r="3645" spans="4:4" x14ac:dyDescent="0.2">
      <c r="D3645" s="190"/>
    </row>
    <row r="3646" spans="4:4" x14ac:dyDescent="0.2">
      <c r="D3646" s="190"/>
    </row>
    <row r="3647" spans="4:4" x14ac:dyDescent="0.2">
      <c r="D3647" s="190"/>
    </row>
    <row r="3648" spans="4:4" x14ac:dyDescent="0.2">
      <c r="D3648" s="190"/>
    </row>
    <row r="3649" spans="4:4" x14ac:dyDescent="0.2">
      <c r="D3649" s="190"/>
    </row>
    <row r="3650" spans="4:4" x14ac:dyDescent="0.2">
      <c r="D3650" s="190"/>
    </row>
    <row r="3651" spans="4:4" x14ac:dyDescent="0.2">
      <c r="D3651" s="190"/>
    </row>
    <row r="3652" spans="4:4" x14ac:dyDescent="0.2">
      <c r="D3652" s="190"/>
    </row>
    <row r="3653" spans="4:4" x14ac:dyDescent="0.2">
      <c r="D3653" s="190"/>
    </row>
    <row r="3654" spans="4:4" x14ac:dyDescent="0.2">
      <c r="D3654" s="190"/>
    </row>
    <row r="3655" spans="4:4" x14ac:dyDescent="0.2">
      <c r="D3655" s="190"/>
    </row>
    <row r="3656" spans="4:4" x14ac:dyDescent="0.2">
      <c r="D3656" s="190"/>
    </row>
    <row r="3657" spans="4:4" x14ac:dyDescent="0.2">
      <c r="D3657" s="190"/>
    </row>
    <row r="3658" spans="4:4" x14ac:dyDescent="0.2">
      <c r="D3658" s="190"/>
    </row>
    <row r="3659" spans="4:4" x14ac:dyDescent="0.2">
      <c r="D3659" s="190"/>
    </row>
    <row r="3660" spans="4:4" x14ac:dyDescent="0.2">
      <c r="D3660" s="190"/>
    </row>
    <row r="3661" spans="4:4" x14ac:dyDescent="0.2">
      <c r="D3661" s="190"/>
    </row>
    <row r="3662" spans="4:4" x14ac:dyDescent="0.2">
      <c r="D3662" s="190"/>
    </row>
    <row r="3663" spans="4:4" x14ac:dyDescent="0.2">
      <c r="D3663" s="190"/>
    </row>
    <row r="3664" spans="4:4" x14ac:dyDescent="0.2">
      <c r="D3664" s="190"/>
    </row>
    <row r="3665" spans="4:4" x14ac:dyDescent="0.2">
      <c r="D3665" s="190"/>
    </row>
    <row r="3666" spans="4:4" x14ac:dyDescent="0.2">
      <c r="D3666" s="190"/>
    </row>
    <row r="3667" spans="4:4" x14ac:dyDescent="0.2">
      <c r="D3667" s="190"/>
    </row>
    <row r="3668" spans="4:4" x14ac:dyDescent="0.2">
      <c r="D3668" s="190"/>
    </row>
    <row r="3669" spans="4:4" x14ac:dyDescent="0.2">
      <c r="D3669" s="190"/>
    </row>
    <row r="3670" spans="4:4" x14ac:dyDescent="0.2">
      <c r="D3670" s="190"/>
    </row>
    <row r="3671" spans="4:4" x14ac:dyDescent="0.2">
      <c r="D3671" s="190"/>
    </row>
    <row r="3672" spans="4:4" x14ac:dyDescent="0.2">
      <c r="D3672" s="190"/>
    </row>
    <row r="3673" spans="4:4" x14ac:dyDescent="0.2">
      <c r="D3673" s="190"/>
    </row>
    <row r="3674" spans="4:4" x14ac:dyDescent="0.2">
      <c r="D3674" s="190"/>
    </row>
    <row r="3675" spans="4:4" x14ac:dyDescent="0.2">
      <c r="D3675" s="190"/>
    </row>
    <row r="3676" spans="4:4" x14ac:dyDescent="0.2">
      <c r="D3676" s="190"/>
    </row>
    <row r="3677" spans="4:4" x14ac:dyDescent="0.2">
      <c r="D3677" s="190"/>
    </row>
    <row r="3678" spans="4:4" x14ac:dyDescent="0.2">
      <c r="D3678" s="190"/>
    </row>
    <row r="3679" spans="4:4" x14ac:dyDescent="0.2">
      <c r="D3679" s="190"/>
    </row>
    <row r="3680" spans="4:4" x14ac:dyDescent="0.2">
      <c r="D3680" s="190"/>
    </row>
    <row r="3681" spans="4:4" x14ac:dyDescent="0.2">
      <c r="D3681" s="190"/>
    </row>
    <row r="3682" spans="4:4" x14ac:dyDescent="0.2">
      <c r="D3682" s="190"/>
    </row>
    <row r="3683" spans="4:4" x14ac:dyDescent="0.2">
      <c r="D3683" s="190"/>
    </row>
    <row r="3684" spans="4:4" x14ac:dyDescent="0.2">
      <c r="D3684" s="190"/>
    </row>
    <row r="3685" spans="4:4" x14ac:dyDescent="0.2">
      <c r="D3685" s="190"/>
    </row>
    <row r="3686" spans="4:4" x14ac:dyDescent="0.2">
      <c r="D3686" s="190"/>
    </row>
    <row r="3687" spans="4:4" x14ac:dyDescent="0.2">
      <c r="D3687" s="190"/>
    </row>
    <row r="3688" spans="4:4" x14ac:dyDescent="0.2">
      <c r="D3688" s="190"/>
    </row>
    <row r="3689" spans="4:4" x14ac:dyDescent="0.2">
      <c r="D3689" s="190"/>
    </row>
    <row r="3690" spans="4:4" x14ac:dyDescent="0.2">
      <c r="D3690" s="190"/>
    </row>
    <row r="3691" spans="4:4" x14ac:dyDescent="0.2">
      <c r="D3691" s="190"/>
    </row>
    <row r="3692" spans="4:4" x14ac:dyDescent="0.2">
      <c r="D3692" s="190"/>
    </row>
    <row r="3693" spans="4:4" x14ac:dyDescent="0.2">
      <c r="D3693" s="190"/>
    </row>
    <row r="3694" spans="4:4" x14ac:dyDescent="0.2">
      <c r="D3694" s="190"/>
    </row>
    <row r="3695" spans="4:4" x14ac:dyDescent="0.2">
      <c r="D3695" s="190"/>
    </row>
    <row r="3696" spans="4:4" x14ac:dyDescent="0.2">
      <c r="D3696" s="190"/>
    </row>
    <row r="3697" spans="4:4" x14ac:dyDescent="0.2">
      <c r="D3697" s="190"/>
    </row>
    <row r="3698" spans="4:4" x14ac:dyDescent="0.2">
      <c r="D3698" s="190"/>
    </row>
    <row r="3699" spans="4:4" x14ac:dyDescent="0.2">
      <c r="D3699" s="190"/>
    </row>
    <row r="3700" spans="4:4" x14ac:dyDescent="0.2">
      <c r="D3700" s="190"/>
    </row>
    <row r="3701" spans="4:4" x14ac:dyDescent="0.2">
      <c r="D3701" s="190"/>
    </row>
    <row r="3702" spans="4:4" x14ac:dyDescent="0.2">
      <c r="D3702" s="190"/>
    </row>
    <row r="3703" spans="4:4" x14ac:dyDescent="0.2">
      <c r="D3703" s="190"/>
    </row>
    <row r="3704" spans="4:4" x14ac:dyDescent="0.2">
      <c r="D3704" s="190"/>
    </row>
    <row r="3705" spans="4:4" x14ac:dyDescent="0.2">
      <c r="D3705" s="190"/>
    </row>
    <row r="3706" spans="4:4" x14ac:dyDescent="0.2">
      <c r="D3706" s="190"/>
    </row>
    <row r="3707" spans="4:4" x14ac:dyDescent="0.2">
      <c r="D3707" s="190"/>
    </row>
    <row r="3708" spans="4:4" x14ac:dyDescent="0.2">
      <c r="D3708" s="190"/>
    </row>
    <row r="3709" spans="4:4" x14ac:dyDescent="0.2">
      <c r="D3709" s="190"/>
    </row>
    <row r="3710" spans="4:4" x14ac:dyDescent="0.2">
      <c r="D3710" s="190"/>
    </row>
    <row r="3711" spans="4:4" x14ac:dyDescent="0.2">
      <c r="D3711" s="190"/>
    </row>
    <row r="3712" spans="4:4" x14ac:dyDescent="0.2">
      <c r="D3712" s="190"/>
    </row>
    <row r="3713" spans="4:4" x14ac:dyDescent="0.2">
      <c r="D3713" s="190"/>
    </row>
    <row r="3714" spans="4:4" x14ac:dyDescent="0.2">
      <c r="D3714" s="190"/>
    </row>
    <row r="3715" spans="4:4" x14ac:dyDescent="0.2">
      <c r="D3715" s="190"/>
    </row>
    <row r="3716" spans="4:4" x14ac:dyDescent="0.2">
      <c r="D3716" s="190"/>
    </row>
    <row r="3717" spans="4:4" x14ac:dyDescent="0.2">
      <c r="D3717" s="190"/>
    </row>
    <row r="3718" spans="4:4" x14ac:dyDescent="0.2">
      <c r="D3718" s="190"/>
    </row>
    <row r="3719" spans="4:4" x14ac:dyDescent="0.2">
      <c r="D3719" s="190"/>
    </row>
    <row r="3720" spans="4:4" x14ac:dyDescent="0.2">
      <c r="D3720" s="190"/>
    </row>
    <row r="3721" spans="4:4" x14ac:dyDescent="0.2">
      <c r="D3721" s="190"/>
    </row>
    <row r="3722" spans="4:4" x14ac:dyDescent="0.2">
      <c r="D3722" s="190"/>
    </row>
    <row r="3723" spans="4:4" x14ac:dyDescent="0.2">
      <c r="D3723" s="190"/>
    </row>
    <row r="3724" spans="4:4" x14ac:dyDescent="0.2">
      <c r="D3724" s="190"/>
    </row>
    <row r="3725" spans="4:4" x14ac:dyDescent="0.2">
      <c r="D3725" s="190"/>
    </row>
    <row r="3726" spans="4:4" x14ac:dyDescent="0.2">
      <c r="D3726" s="190"/>
    </row>
    <row r="3727" spans="4:4" x14ac:dyDescent="0.2">
      <c r="D3727" s="190"/>
    </row>
    <row r="3728" spans="4:4" x14ac:dyDescent="0.2">
      <c r="D3728" s="190"/>
    </row>
    <row r="3729" spans="4:4" x14ac:dyDescent="0.2">
      <c r="D3729" s="190"/>
    </row>
    <row r="3730" spans="4:4" x14ac:dyDescent="0.2">
      <c r="D3730" s="190"/>
    </row>
    <row r="3731" spans="4:4" x14ac:dyDescent="0.2">
      <c r="D3731" s="190"/>
    </row>
    <row r="3732" spans="4:4" x14ac:dyDescent="0.2">
      <c r="D3732" s="190"/>
    </row>
    <row r="3733" spans="4:4" x14ac:dyDescent="0.2">
      <c r="D3733" s="190"/>
    </row>
    <row r="3734" spans="4:4" x14ac:dyDescent="0.2">
      <c r="D3734" s="190"/>
    </row>
    <row r="3735" spans="4:4" x14ac:dyDescent="0.2">
      <c r="D3735" s="190"/>
    </row>
    <row r="3736" spans="4:4" x14ac:dyDescent="0.2">
      <c r="D3736" s="190"/>
    </row>
    <row r="3737" spans="4:4" x14ac:dyDescent="0.2">
      <c r="D3737" s="190"/>
    </row>
    <row r="3738" spans="4:4" x14ac:dyDescent="0.2">
      <c r="D3738" s="190"/>
    </row>
    <row r="3739" spans="4:4" x14ac:dyDescent="0.2">
      <c r="D3739" s="190"/>
    </row>
    <row r="3740" spans="4:4" x14ac:dyDescent="0.2">
      <c r="D3740" s="190"/>
    </row>
    <row r="3741" spans="4:4" x14ac:dyDescent="0.2">
      <c r="D3741" s="190"/>
    </row>
    <row r="3742" spans="4:4" x14ac:dyDescent="0.2">
      <c r="D3742" s="190"/>
    </row>
    <row r="3743" spans="4:4" x14ac:dyDescent="0.2">
      <c r="D3743" s="190"/>
    </row>
    <row r="3744" spans="4:4" x14ac:dyDescent="0.2">
      <c r="D3744" s="190"/>
    </row>
    <row r="3745" spans="4:4" x14ac:dyDescent="0.2">
      <c r="D3745" s="190"/>
    </row>
    <row r="3746" spans="4:4" x14ac:dyDescent="0.2">
      <c r="D3746" s="190"/>
    </row>
    <row r="3747" spans="4:4" x14ac:dyDescent="0.2">
      <c r="D3747" s="190"/>
    </row>
    <row r="3748" spans="4:4" x14ac:dyDescent="0.2">
      <c r="D3748" s="190"/>
    </row>
    <row r="3749" spans="4:4" x14ac:dyDescent="0.2">
      <c r="D3749" s="190"/>
    </row>
    <row r="3750" spans="4:4" x14ac:dyDescent="0.2">
      <c r="D3750" s="190"/>
    </row>
    <row r="3751" spans="4:4" x14ac:dyDescent="0.2">
      <c r="D3751" s="190"/>
    </row>
    <row r="3752" spans="4:4" x14ac:dyDescent="0.2">
      <c r="D3752" s="190"/>
    </row>
    <row r="3753" spans="4:4" x14ac:dyDescent="0.2">
      <c r="D3753" s="190"/>
    </row>
    <row r="3754" spans="4:4" x14ac:dyDescent="0.2">
      <c r="D3754" s="190"/>
    </row>
    <row r="3755" spans="4:4" x14ac:dyDescent="0.2">
      <c r="D3755" s="190"/>
    </row>
    <row r="3756" spans="4:4" x14ac:dyDescent="0.2">
      <c r="D3756" s="190"/>
    </row>
    <row r="3757" spans="4:4" x14ac:dyDescent="0.2">
      <c r="D3757" s="190"/>
    </row>
    <row r="3758" spans="4:4" x14ac:dyDescent="0.2">
      <c r="D3758" s="190"/>
    </row>
    <row r="3759" spans="4:4" x14ac:dyDescent="0.2">
      <c r="D3759" s="190"/>
    </row>
    <row r="3760" spans="4:4" x14ac:dyDescent="0.2">
      <c r="D3760" s="190"/>
    </row>
    <row r="3761" spans="4:4" x14ac:dyDescent="0.2">
      <c r="D3761" s="190"/>
    </row>
    <row r="3762" spans="4:4" x14ac:dyDescent="0.2">
      <c r="D3762" s="190"/>
    </row>
    <row r="3763" spans="4:4" x14ac:dyDescent="0.2">
      <c r="D3763" s="190"/>
    </row>
    <row r="3764" spans="4:4" x14ac:dyDescent="0.2">
      <c r="D3764" s="190"/>
    </row>
    <row r="3765" spans="4:4" x14ac:dyDescent="0.2">
      <c r="D3765" s="190"/>
    </row>
    <row r="3766" spans="4:4" x14ac:dyDescent="0.2">
      <c r="D3766" s="190"/>
    </row>
    <row r="3767" spans="4:4" x14ac:dyDescent="0.2">
      <c r="D3767" s="190"/>
    </row>
    <row r="3768" spans="4:4" x14ac:dyDescent="0.2">
      <c r="D3768" s="190"/>
    </row>
    <row r="3769" spans="4:4" x14ac:dyDescent="0.2">
      <c r="D3769" s="190"/>
    </row>
    <row r="3770" spans="4:4" x14ac:dyDescent="0.2">
      <c r="D3770" s="190"/>
    </row>
    <row r="3771" spans="4:4" x14ac:dyDescent="0.2">
      <c r="D3771" s="190"/>
    </row>
    <row r="3772" spans="4:4" x14ac:dyDescent="0.2">
      <c r="D3772" s="190"/>
    </row>
    <row r="3773" spans="4:4" x14ac:dyDescent="0.2">
      <c r="D3773" s="190"/>
    </row>
    <row r="3774" spans="4:4" x14ac:dyDescent="0.2">
      <c r="D3774" s="190"/>
    </row>
    <row r="3775" spans="4:4" x14ac:dyDescent="0.2">
      <c r="D3775" s="190"/>
    </row>
    <row r="3776" spans="4:4" x14ac:dyDescent="0.2">
      <c r="D3776" s="190"/>
    </row>
    <row r="3777" spans="4:4" x14ac:dyDescent="0.2">
      <c r="D3777" s="190"/>
    </row>
    <row r="3778" spans="4:4" x14ac:dyDescent="0.2">
      <c r="D3778" s="190"/>
    </row>
    <row r="3779" spans="4:4" x14ac:dyDescent="0.2">
      <c r="D3779" s="190"/>
    </row>
    <row r="3780" spans="4:4" x14ac:dyDescent="0.2">
      <c r="D3780" s="190"/>
    </row>
    <row r="3781" spans="4:4" x14ac:dyDescent="0.2">
      <c r="D3781" s="190"/>
    </row>
    <row r="3782" spans="4:4" x14ac:dyDescent="0.2">
      <c r="D3782" s="190"/>
    </row>
    <row r="3783" spans="4:4" x14ac:dyDescent="0.2">
      <c r="D3783" s="190"/>
    </row>
    <row r="3784" spans="4:4" x14ac:dyDescent="0.2">
      <c r="D3784" s="190"/>
    </row>
    <row r="3785" spans="4:4" x14ac:dyDescent="0.2">
      <c r="D3785" s="190"/>
    </row>
    <row r="3786" spans="4:4" x14ac:dyDescent="0.2">
      <c r="D3786" s="190"/>
    </row>
    <row r="3787" spans="4:4" x14ac:dyDescent="0.2">
      <c r="D3787" s="190"/>
    </row>
    <row r="3788" spans="4:4" x14ac:dyDescent="0.2">
      <c r="D3788" s="190"/>
    </row>
    <row r="3789" spans="4:4" x14ac:dyDescent="0.2">
      <c r="D3789" s="190"/>
    </row>
    <row r="3790" spans="4:4" x14ac:dyDescent="0.2">
      <c r="D3790" s="190"/>
    </row>
    <row r="3791" spans="4:4" x14ac:dyDescent="0.2">
      <c r="D3791" s="190"/>
    </row>
    <row r="3792" spans="4:4" x14ac:dyDescent="0.2">
      <c r="D3792" s="190"/>
    </row>
    <row r="3793" spans="4:4" x14ac:dyDescent="0.2">
      <c r="D3793" s="190"/>
    </row>
    <row r="3794" spans="4:4" x14ac:dyDescent="0.2">
      <c r="D3794" s="190"/>
    </row>
    <row r="3795" spans="4:4" x14ac:dyDescent="0.2">
      <c r="D3795" s="190"/>
    </row>
    <row r="3796" spans="4:4" x14ac:dyDescent="0.2">
      <c r="D3796" s="190"/>
    </row>
    <row r="3797" spans="4:4" x14ac:dyDescent="0.2">
      <c r="D3797" s="190"/>
    </row>
    <row r="3798" spans="4:4" x14ac:dyDescent="0.2">
      <c r="D3798" s="190"/>
    </row>
    <row r="3799" spans="4:4" x14ac:dyDescent="0.2">
      <c r="D3799" s="190"/>
    </row>
    <row r="3800" spans="4:4" x14ac:dyDescent="0.2">
      <c r="D3800" s="190"/>
    </row>
    <row r="3801" spans="4:4" x14ac:dyDescent="0.2">
      <c r="D3801" s="190"/>
    </row>
    <row r="3802" spans="4:4" x14ac:dyDescent="0.2">
      <c r="D3802" s="190"/>
    </row>
    <row r="3803" spans="4:4" x14ac:dyDescent="0.2">
      <c r="D3803" s="190"/>
    </row>
    <row r="3804" spans="4:4" x14ac:dyDescent="0.2">
      <c r="D3804" s="190"/>
    </row>
    <row r="3805" spans="4:4" x14ac:dyDescent="0.2">
      <c r="D3805" s="190"/>
    </row>
    <row r="3806" spans="4:4" x14ac:dyDescent="0.2">
      <c r="D3806" s="190"/>
    </row>
    <row r="3807" spans="4:4" x14ac:dyDescent="0.2">
      <c r="D3807" s="190"/>
    </row>
    <row r="3808" spans="4:4" x14ac:dyDescent="0.2">
      <c r="D3808" s="190"/>
    </row>
    <row r="3809" spans="4:4" x14ac:dyDescent="0.2">
      <c r="D3809" s="190"/>
    </row>
    <row r="3810" spans="4:4" x14ac:dyDescent="0.2">
      <c r="D3810" s="190"/>
    </row>
    <row r="3811" spans="4:4" x14ac:dyDescent="0.2">
      <c r="D3811" s="190"/>
    </row>
    <row r="3812" spans="4:4" x14ac:dyDescent="0.2">
      <c r="D3812" s="190"/>
    </row>
    <row r="3813" spans="4:4" x14ac:dyDescent="0.2">
      <c r="D3813" s="190"/>
    </row>
    <row r="3814" spans="4:4" x14ac:dyDescent="0.2">
      <c r="D3814" s="190"/>
    </row>
    <row r="3815" spans="4:4" x14ac:dyDescent="0.2">
      <c r="D3815" s="190"/>
    </row>
    <row r="3816" spans="4:4" x14ac:dyDescent="0.2">
      <c r="D3816" s="190"/>
    </row>
    <row r="3817" spans="4:4" x14ac:dyDescent="0.2">
      <c r="D3817" s="190"/>
    </row>
    <row r="3818" spans="4:4" x14ac:dyDescent="0.2">
      <c r="D3818" s="190"/>
    </row>
    <row r="3819" spans="4:4" x14ac:dyDescent="0.2">
      <c r="D3819" s="190"/>
    </row>
    <row r="3820" spans="4:4" x14ac:dyDescent="0.2">
      <c r="D3820" s="190"/>
    </row>
    <row r="3821" spans="4:4" x14ac:dyDescent="0.2">
      <c r="D3821" s="190"/>
    </row>
    <row r="3822" spans="4:4" x14ac:dyDescent="0.2">
      <c r="D3822" s="190"/>
    </row>
    <row r="3823" spans="4:4" x14ac:dyDescent="0.2">
      <c r="D3823" s="190"/>
    </row>
    <row r="3824" spans="4:4" x14ac:dyDescent="0.2">
      <c r="D3824" s="190"/>
    </row>
    <row r="3825" spans="4:4" x14ac:dyDescent="0.2">
      <c r="D3825" s="190"/>
    </row>
    <row r="3826" spans="4:4" x14ac:dyDescent="0.2">
      <c r="D3826" s="190"/>
    </row>
    <row r="3827" spans="4:4" x14ac:dyDescent="0.2">
      <c r="D3827" s="190"/>
    </row>
    <row r="3828" spans="4:4" x14ac:dyDescent="0.2">
      <c r="D3828" s="190"/>
    </row>
    <row r="3829" spans="4:4" x14ac:dyDescent="0.2">
      <c r="D3829" s="190"/>
    </row>
    <row r="3830" spans="4:4" x14ac:dyDescent="0.2">
      <c r="D3830" s="190"/>
    </row>
    <row r="3831" spans="4:4" x14ac:dyDescent="0.2">
      <c r="D3831" s="190"/>
    </row>
    <row r="3832" spans="4:4" x14ac:dyDescent="0.2">
      <c r="D3832" s="190"/>
    </row>
    <row r="3833" spans="4:4" x14ac:dyDescent="0.2">
      <c r="D3833" s="190"/>
    </row>
    <row r="3834" spans="4:4" x14ac:dyDescent="0.2">
      <c r="D3834" s="190"/>
    </row>
    <row r="3835" spans="4:4" x14ac:dyDescent="0.2">
      <c r="D3835" s="190"/>
    </row>
    <row r="3836" spans="4:4" x14ac:dyDescent="0.2">
      <c r="D3836" s="190"/>
    </row>
    <row r="3837" spans="4:4" x14ac:dyDescent="0.2">
      <c r="D3837" s="190"/>
    </row>
    <row r="3838" spans="4:4" x14ac:dyDescent="0.2">
      <c r="D3838" s="190"/>
    </row>
    <row r="3839" spans="4:4" x14ac:dyDescent="0.2">
      <c r="D3839" s="190"/>
    </row>
    <row r="3840" spans="4:4" x14ac:dyDescent="0.2">
      <c r="D3840" s="190"/>
    </row>
    <row r="3841" spans="4:4" x14ac:dyDescent="0.2">
      <c r="D3841" s="190"/>
    </row>
    <row r="3842" spans="4:4" x14ac:dyDescent="0.2">
      <c r="D3842" s="190"/>
    </row>
    <row r="3843" spans="4:4" x14ac:dyDescent="0.2">
      <c r="D3843" s="190"/>
    </row>
    <row r="3844" spans="4:4" x14ac:dyDescent="0.2">
      <c r="D3844" s="190"/>
    </row>
    <row r="3845" spans="4:4" x14ac:dyDescent="0.2">
      <c r="D3845" s="190"/>
    </row>
    <row r="3846" spans="4:4" x14ac:dyDescent="0.2">
      <c r="D3846" s="190"/>
    </row>
    <row r="3847" spans="4:4" x14ac:dyDescent="0.2">
      <c r="D3847" s="190"/>
    </row>
    <row r="3848" spans="4:4" x14ac:dyDescent="0.2">
      <c r="D3848" s="190"/>
    </row>
    <row r="3849" spans="4:4" x14ac:dyDescent="0.2">
      <c r="D3849" s="190"/>
    </row>
    <row r="3850" spans="4:4" x14ac:dyDescent="0.2">
      <c r="D3850" s="190"/>
    </row>
    <row r="3851" spans="4:4" x14ac:dyDescent="0.2">
      <c r="D3851" s="190"/>
    </row>
    <row r="3852" spans="4:4" x14ac:dyDescent="0.2">
      <c r="D3852" s="190"/>
    </row>
    <row r="3853" spans="4:4" x14ac:dyDescent="0.2">
      <c r="D3853" s="190"/>
    </row>
    <row r="3854" spans="4:4" x14ac:dyDescent="0.2">
      <c r="D3854" s="190"/>
    </row>
    <row r="3855" spans="4:4" x14ac:dyDescent="0.2">
      <c r="D3855" s="190"/>
    </row>
    <row r="3856" spans="4:4" x14ac:dyDescent="0.2">
      <c r="D3856" s="190"/>
    </row>
    <row r="3857" spans="4:4" x14ac:dyDescent="0.2">
      <c r="D3857" s="190"/>
    </row>
    <row r="3858" spans="4:4" x14ac:dyDescent="0.2">
      <c r="D3858" s="190"/>
    </row>
    <row r="3859" spans="4:4" x14ac:dyDescent="0.2">
      <c r="D3859" s="190"/>
    </row>
    <row r="3860" spans="4:4" x14ac:dyDescent="0.2">
      <c r="D3860" s="190"/>
    </row>
    <row r="3861" spans="4:4" x14ac:dyDescent="0.2">
      <c r="D3861" s="190"/>
    </row>
    <row r="3862" spans="4:4" x14ac:dyDescent="0.2">
      <c r="D3862" s="190"/>
    </row>
    <row r="3863" spans="4:4" x14ac:dyDescent="0.2">
      <c r="D3863" s="190"/>
    </row>
    <row r="3864" spans="4:4" x14ac:dyDescent="0.2">
      <c r="D3864" s="190"/>
    </row>
    <row r="3865" spans="4:4" x14ac:dyDescent="0.2">
      <c r="D3865" s="190"/>
    </row>
    <row r="3866" spans="4:4" x14ac:dyDescent="0.2">
      <c r="D3866" s="190"/>
    </row>
    <row r="3867" spans="4:4" x14ac:dyDescent="0.2">
      <c r="D3867" s="190"/>
    </row>
    <row r="3868" spans="4:4" x14ac:dyDescent="0.2">
      <c r="D3868" s="190"/>
    </row>
    <row r="3869" spans="4:4" x14ac:dyDescent="0.2">
      <c r="D3869" s="190"/>
    </row>
    <row r="3870" spans="4:4" x14ac:dyDescent="0.2">
      <c r="D3870" s="190"/>
    </row>
    <row r="3871" spans="4:4" x14ac:dyDescent="0.2">
      <c r="D3871" s="190"/>
    </row>
    <row r="3872" spans="4:4" x14ac:dyDescent="0.2">
      <c r="D3872" s="190"/>
    </row>
    <row r="3873" spans="4:4" x14ac:dyDescent="0.2">
      <c r="D3873" s="190"/>
    </row>
    <row r="3874" spans="4:4" x14ac:dyDescent="0.2">
      <c r="D3874" s="190"/>
    </row>
    <row r="3875" spans="4:4" x14ac:dyDescent="0.2">
      <c r="D3875" s="190"/>
    </row>
    <row r="3876" spans="4:4" x14ac:dyDescent="0.2">
      <c r="D3876" s="190"/>
    </row>
    <row r="3877" spans="4:4" x14ac:dyDescent="0.2">
      <c r="D3877" s="190"/>
    </row>
    <row r="3878" spans="4:4" x14ac:dyDescent="0.2">
      <c r="D3878" s="190"/>
    </row>
    <row r="3879" spans="4:4" x14ac:dyDescent="0.2">
      <c r="D3879" s="190"/>
    </row>
    <row r="3880" spans="4:4" x14ac:dyDescent="0.2">
      <c r="D3880" s="190"/>
    </row>
    <row r="3881" spans="4:4" x14ac:dyDescent="0.2">
      <c r="D3881" s="190"/>
    </row>
    <row r="3882" spans="4:4" x14ac:dyDescent="0.2">
      <c r="D3882" s="190"/>
    </row>
    <row r="3883" spans="4:4" x14ac:dyDescent="0.2">
      <c r="D3883" s="190"/>
    </row>
    <row r="3884" spans="4:4" x14ac:dyDescent="0.2">
      <c r="D3884" s="190"/>
    </row>
    <row r="3885" spans="4:4" x14ac:dyDescent="0.2">
      <c r="D3885" s="190"/>
    </row>
    <row r="3886" spans="4:4" x14ac:dyDescent="0.2">
      <c r="D3886" s="190"/>
    </row>
    <row r="3887" spans="4:4" x14ac:dyDescent="0.2">
      <c r="D3887" s="190"/>
    </row>
    <row r="3888" spans="4:4" x14ac:dyDescent="0.2">
      <c r="D3888" s="190"/>
    </row>
    <row r="3889" spans="4:4" x14ac:dyDescent="0.2">
      <c r="D3889" s="190"/>
    </row>
    <row r="3890" spans="4:4" x14ac:dyDescent="0.2">
      <c r="D3890" s="190"/>
    </row>
    <row r="3891" spans="4:4" x14ac:dyDescent="0.2">
      <c r="D3891" s="190"/>
    </row>
    <row r="3892" spans="4:4" x14ac:dyDescent="0.2">
      <c r="D3892" s="190"/>
    </row>
    <row r="3893" spans="4:4" x14ac:dyDescent="0.2">
      <c r="D3893" s="190"/>
    </row>
    <row r="3894" spans="4:4" x14ac:dyDescent="0.2">
      <c r="D3894" s="190"/>
    </row>
    <row r="3895" spans="4:4" x14ac:dyDescent="0.2">
      <c r="D3895" s="190"/>
    </row>
    <row r="3896" spans="4:4" x14ac:dyDescent="0.2">
      <c r="D3896" s="190"/>
    </row>
    <row r="3897" spans="4:4" x14ac:dyDescent="0.2">
      <c r="D3897" s="190"/>
    </row>
    <row r="3898" spans="4:4" x14ac:dyDescent="0.2">
      <c r="D3898" s="190"/>
    </row>
    <row r="3899" spans="4:4" x14ac:dyDescent="0.2">
      <c r="D3899" s="190"/>
    </row>
    <row r="3900" spans="4:4" x14ac:dyDescent="0.2">
      <c r="D3900" s="190"/>
    </row>
    <row r="3901" spans="4:4" x14ac:dyDescent="0.2">
      <c r="D3901" s="190"/>
    </row>
    <row r="3902" spans="4:4" x14ac:dyDescent="0.2">
      <c r="D3902" s="190"/>
    </row>
    <row r="3903" spans="4:4" x14ac:dyDescent="0.2">
      <c r="D3903" s="190"/>
    </row>
    <row r="3904" spans="4:4" x14ac:dyDescent="0.2">
      <c r="D3904" s="190"/>
    </row>
    <row r="3905" spans="4:4" x14ac:dyDescent="0.2">
      <c r="D3905" s="190"/>
    </row>
    <row r="3906" spans="4:4" x14ac:dyDescent="0.2">
      <c r="D3906" s="190"/>
    </row>
    <row r="3907" spans="4:4" x14ac:dyDescent="0.2">
      <c r="D3907" s="190"/>
    </row>
    <row r="3908" spans="4:4" x14ac:dyDescent="0.2">
      <c r="D3908" s="190"/>
    </row>
    <row r="3909" spans="4:4" x14ac:dyDescent="0.2">
      <c r="D3909" s="190"/>
    </row>
    <row r="3910" spans="4:4" x14ac:dyDescent="0.2">
      <c r="D3910" s="190"/>
    </row>
    <row r="3911" spans="4:4" x14ac:dyDescent="0.2">
      <c r="D3911" s="190"/>
    </row>
    <row r="3912" spans="4:4" x14ac:dyDescent="0.2">
      <c r="D3912" s="190"/>
    </row>
    <row r="3913" spans="4:4" x14ac:dyDescent="0.2">
      <c r="D3913" s="190"/>
    </row>
    <row r="3914" spans="4:4" x14ac:dyDescent="0.2">
      <c r="D3914" s="190"/>
    </row>
    <row r="3915" spans="4:4" x14ac:dyDescent="0.2">
      <c r="D3915" s="190"/>
    </row>
    <row r="3916" spans="4:4" x14ac:dyDescent="0.2">
      <c r="D3916" s="190"/>
    </row>
    <row r="3917" spans="4:4" x14ac:dyDescent="0.2">
      <c r="D3917" s="190"/>
    </row>
    <row r="3918" spans="4:4" x14ac:dyDescent="0.2">
      <c r="D3918" s="190"/>
    </row>
    <row r="3919" spans="4:4" x14ac:dyDescent="0.2">
      <c r="D3919" s="190"/>
    </row>
    <row r="3920" spans="4:4" x14ac:dyDescent="0.2">
      <c r="D3920" s="190"/>
    </row>
    <row r="3921" spans="4:4" x14ac:dyDescent="0.2">
      <c r="D3921" s="190"/>
    </row>
    <row r="3922" spans="4:4" x14ac:dyDescent="0.2">
      <c r="D3922" s="190"/>
    </row>
    <row r="3923" spans="4:4" x14ac:dyDescent="0.2">
      <c r="D3923" s="190"/>
    </row>
    <row r="3924" spans="4:4" x14ac:dyDescent="0.2">
      <c r="D3924" s="190"/>
    </row>
    <row r="3925" spans="4:4" x14ac:dyDescent="0.2">
      <c r="D3925" s="190"/>
    </row>
    <row r="3926" spans="4:4" x14ac:dyDescent="0.2">
      <c r="D3926" s="190"/>
    </row>
    <row r="3927" spans="4:4" x14ac:dyDescent="0.2">
      <c r="D3927" s="190"/>
    </row>
    <row r="3928" spans="4:4" x14ac:dyDescent="0.2">
      <c r="D3928" s="190"/>
    </row>
    <row r="3929" spans="4:4" x14ac:dyDescent="0.2">
      <c r="D3929" s="190"/>
    </row>
    <row r="3930" spans="4:4" x14ac:dyDescent="0.2">
      <c r="D3930" s="190"/>
    </row>
    <row r="3931" spans="4:4" x14ac:dyDescent="0.2">
      <c r="D3931" s="190"/>
    </row>
    <row r="3932" spans="4:4" x14ac:dyDescent="0.2">
      <c r="D3932" s="190"/>
    </row>
    <row r="3933" spans="4:4" x14ac:dyDescent="0.2">
      <c r="D3933" s="190"/>
    </row>
    <row r="3934" spans="4:4" x14ac:dyDescent="0.2">
      <c r="D3934" s="190"/>
    </row>
    <row r="3935" spans="4:4" x14ac:dyDescent="0.2">
      <c r="D3935" s="190"/>
    </row>
    <row r="3936" spans="4:4" x14ac:dyDescent="0.2">
      <c r="D3936" s="190"/>
    </row>
    <row r="3937" spans="4:4" x14ac:dyDescent="0.2">
      <c r="D3937" s="190"/>
    </row>
    <row r="3938" spans="4:4" x14ac:dyDescent="0.2">
      <c r="D3938" s="190"/>
    </row>
    <row r="3939" spans="4:4" x14ac:dyDescent="0.2">
      <c r="D3939" s="190"/>
    </row>
    <row r="3940" spans="4:4" x14ac:dyDescent="0.2">
      <c r="D3940" s="190"/>
    </row>
    <row r="3941" spans="4:4" x14ac:dyDescent="0.2">
      <c r="D3941" s="190"/>
    </row>
    <row r="3942" spans="4:4" x14ac:dyDescent="0.2">
      <c r="D3942" s="190"/>
    </row>
    <row r="3943" spans="4:4" x14ac:dyDescent="0.2">
      <c r="D3943" s="190"/>
    </row>
    <row r="3944" spans="4:4" x14ac:dyDescent="0.2">
      <c r="D3944" s="190"/>
    </row>
    <row r="3945" spans="4:4" x14ac:dyDescent="0.2">
      <c r="D3945" s="190"/>
    </row>
    <row r="3946" spans="4:4" x14ac:dyDescent="0.2">
      <c r="D3946" s="190"/>
    </row>
    <row r="3947" spans="4:4" x14ac:dyDescent="0.2">
      <c r="D3947" s="190"/>
    </row>
    <row r="3948" spans="4:4" x14ac:dyDescent="0.2">
      <c r="D3948" s="190"/>
    </row>
    <row r="3949" spans="4:4" x14ac:dyDescent="0.2">
      <c r="D3949" s="190"/>
    </row>
    <row r="3950" spans="4:4" x14ac:dyDescent="0.2">
      <c r="D3950" s="190"/>
    </row>
    <row r="3951" spans="4:4" x14ac:dyDescent="0.2">
      <c r="D3951" s="190"/>
    </row>
    <row r="3952" spans="4:4" x14ac:dyDescent="0.2">
      <c r="D3952" s="190"/>
    </row>
    <row r="3953" spans="4:4" x14ac:dyDescent="0.2">
      <c r="D3953" s="190"/>
    </row>
    <row r="3954" spans="4:4" x14ac:dyDescent="0.2">
      <c r="D3954" s="190"/>
    </row>
    <row r="3955" spans="4:4" x14ac:dyDescent="0.2">
      <c r="D3955" s="190"/>
    </row>
    <row r="3956" spans="4:4" x14ac:dyDescent="0.2">
      <c r="D3956" s="190"/>
    </row>
    <row r="3957" spans="4:4" x14ac:dyDescent="0.2">
      <c r="D3957" s="190"/>
    </row>
    <row r="3958" spans="4:4" x14ac:dyDescent="0.2">
      <c r="D3958" s="190"/>
    </row>
    <row r="3959" spans="4:4" x14ac:dyDescent="0.2">
      <c r="D3959" s="190"/>
    </row>
    <row r="3960" spans="4:4" x14ac:dyDescent="0.2">
      <c r="D3960" s="190"/>
    </row>
    <row r="3961" spans="4:4" x14ac:dyDescent="0.2">
      <c r="D3961" s="190"/>
    </row>
    <row r="3962" spans="4:4" x14ac:dyDescent="0.2">
      <c r="D3962" s="190"/>
    </row>
    <row r="3963" spans="4:4" x14ac:dyDescent="0.2">
      <c r="D3963" s="190"/>
    </row>
    <row r="3964" spans="4:4" x14ac:dyDescent="0.2">
      <c r="D3964" s="190"/>
    </row>
    <row r="3965" spans="4:4" x14ac:dyDescent="0.2">
      <c r="D3965" s="190"/>
    </row>
    <row r="3966" spans="4:4" x14ac:dyDescent="0.2">
      <c r="D3966" s="190"/>
    </row>
    <row r="3967" spans="4:4" x14ac:dyDescent="0.2">
      <c r="D3967" s="190"/>
    </row>
    <row r="3968" spans="4:4" x14ac:dyDescent="0.2">
      <c r="D3968" s="190"/>
    </row>
    <row r="3969" spans="4:4" x14ac:dyDescent="0.2">
      <c r="D3969" s="190"/>
    </row>
    <row r="3970" spans="4:4" x14ac:dyDescent="0.2">
      <c r="D3970" s="190"/>
    </row>
    <row r="3971" spans="4:4" x14ac:dyDescent="0.2">
      <c r="D3971" s="190"/>
    </row>
    <row r="3972" spans="4:4" x14ac:dyDescent="0.2">
      <c r="D3972" s="190"/>
    </row>
    <row r="3973" spans="4:4" x14ac:dyDescent="0.2">
      <c r="D3973" s="190"/>
    </row>
    <row r="3974" spans="4:4" x14ac:dyDescent="0.2">
      <c r="D3974" s="190"/>
    </row>
    <row r="3975" spans="4:4" x14ac:dyDescent="0.2">
      <c r="D3975" s="190"/>
    </row>
    <row r="3976" spans="4:4" x14ac:dyDescent="0.2">
      <c r="D3976" s="190"/>
    </row>
    <row r="3977" spans="4:4" x14ac:dyDescent="0.2">
      <c r="D3977" s="190"/>
    </row>
    <row r="3978" spans="4:4" x14ac:dyDescent="0.2">
      <c r="D3978" s="190"/>
    </row>
    <row r="3979" spans="4:4" x14ac:dyDescent="0.2">
      <c r="D3979" s="190"/>
    </row>
    <row r="3980" spans="4:4" x14ac:dyDescent="0.2">
      <c r="D3980" s="190"/>
    </row>
    <row r="3981" spans="4:4" x14ac:dyDescent="0.2">
      <c r="D3981" s="190"/>
    </row>
    <row r="3982" spans="4:4" x14ac:dyDescent="0.2">
      <c r="D3982" s="190"/>
    </row>
    <row r="3983" spans="4:4" x14ac:dyDescent="0.2">
      <c r="D3983" s="190"/>
    </row>
    <row r="3984" spans="4:4" x14ac:dyDescent="0.2">
      <c r="D3984" s="190"/>
    </row>
    <row r="3985" spans="4:4" x14ac:dyDescent="0.2">
      <c r="D3985" s="190"/>
    </row>
    <row r="3986" spans="4:4" x14ac:dyDescent="0.2">
      <c r="D3986" s="190"/>
    </row>
    <row r="3987" spans="4:4" x14ac:dyDescent="0.2">
      <c r="D3987" s="190"/>
    </row>
    <row r="3988" spans="4:4" x14ac:dyDescent="0.2">
      <c r="D3988" s="190"/>
    </row>
    <row r="3989" spans="4:4" x14ac:dyDescent="0.2">
      <c r="D3989" s="190"/>
    </row>
    <row r="3990" spans="4:4" x14ac:dyDescent="0.2">
      <c r="D3990" s="190"/>
    </row>
    <row r="3991" spans="4:4" x14ac:dyDescent="0.2">
      <c r="D3991" s="190"/>
    </row>
    <row r="3992" spans="4:4" x14ac:dyDescent="0.2">
      <c r="D3992" s="190"/>
    </row>
    <row r="3993" spans="4:4" x14ac:dyDescent="0.2">
      <c r="D3993" s="190"/>
    </row>
    <row r="3994" spans="4:4" x14ac:dyDescent="0.2">
      <c r="D3994" s="190"/>
    </row>
    <row r="3995" spans="4:4" x14ac:dyDescent="0.2">
      <c r="D3995" s="190"/>
    </row>
    <row r="3996" spans="4:4" x14ac:dyDescent="0.2">
      <c r="D3996" s="190"/>
    </row>
    <row r="3997" spans="4:4" x14ac:dyDescent="0.2">
      <c r="D3997" s="190"/>
    </row>
    <row r="3998" spans="4:4" x14ac:dyDescent="0.2">
      <c r="D3998" s="190"/>
    </row>
    <row r="3999" spans="4:4" x14ac:dyDescent="0.2">
      <c r="D3999" s="190"/>
    </row>
    <row r="4000" spans="4:4" x14ac:dyDescent="0.2">
      <c r="D4000" s="190"/>
    </row>
    <row r="4001" spans="4:4" x14ac:dyDescent="0.2">
      <c r="D4001" s="190"/>
    </row>
    <row r="4002" spans="4:4" x14ac:dyDescent="0.2">
      <c r="D4002" s="190"/>
    </row>
    <row r="4003" spans="4:4" x14ac:dyDescent="0.2">
      <c r="D4003" s="190"/>
    </row>
    <row r="4004" spans="4:4" x14ac:dyDescent="0.2">
      <c r="D4004" s="190"/>
    </row>
    <row r="4005" spans="4:4" x14ac:dyDescent="0.2">
      <c r="D4005" s="190"/>
    </row>
    <row r="4006" spans="4:4" x14ac:dyDescent="0.2">
      <c r="D4006" s="190"/>
    </row>
    <row r="4007" spans="4:4" x14ac:dyDescent="0.2">
      <c r="D4007" s="190"/>
    </row>
    <row r="4008" spans="4:4" x14ac:dyDescent="0.2">
      <c r="D4008" s="190"/>
    </row>
    <row r="4009" spans="4:4" x14ac:dyDescent="0.2">
      <c r="D4009" s="190"/>
    </row>
    <row r="4010" spans="4:4" x14ac:dyDescent="0.2">
      <c r="D4010" s="190"/>
    </row>
    <row r="4011" spans="4:4" x14ac:dyDescent="0.2">
      <c r="D4011" s="190"/>
    </row>
    <row r="4012" spans="4:4" x14ac:dyDescent="0.2">
      <c r="D4012" s="190"/>
    </row>
    <row r="4013" spans="4:4" x14ac:dyDescent="0.2">
      <c r="D4013" s="190"/>
    </row>
    <row r="4014" spans="4:4" x14ac:dyDescent="0.2">
      <c r="D4014" s="190"/>
    </row>
    <row r="4015" spans="4:4" x14ac:dyDescent="0.2">
      <c r="D4015" s="190"/>
    </row>
    <row r="4016" spans="4:4" x14ac:dyDescent="0.2">
      <c r="D4016" s="190"/>
    </row>
    <row r="4017" spans="4:4" x14ac:dyDescent="0.2">
      <c r="D4017" s="190"/>
    </row>
    <row r="4018" spans="4:4" x14ac:dyDescent="0.2">
      <c r="D4018" s="190"/>
    </row>
    <row r="4019" spans="4:4" x14ac:dyDescent="0.2">
      <c r="D4019" s="190"/>
    </row>
    <row r="4020" spans="4:4" x14ac:dyDescent="0.2">
      <c r="D4020" s="190"/>
    </row>
    <row r="4021" spans="4:4" x14ac:dyDescent="0.2">
      <c r="D4021" s="190"/>
    </row>
    <row r="4022" spans="4:4" x14ac:dyDescent="0.2">
      <c r="D4022" s="190"/>
    </row>
    <row r="4023" spans="4:4" x14ac:dyDescent="0.2">
      <c r="D4023" s="190"/>
    </row>
    <row r="4024" spans="4:4" x14ac:dyDescent="0.2">
      <c r="D4024" s="190"/>
    </row>
    <row r="4025" spans="4:4" x14ac:dyDescent="0.2">
      <c r="D4025" s="190"/>
    </row>
    <row r="4026" spans="4:4" x14ac:dyDescent="0.2">
      <c r="D4026" s="190"/>
    </row>
    <row r="4027" spans="4:4" x14ac:dyDescent="0.2">
      <c r="D4027" s="190"/>
    </row>
    <row r="4028" spans="4:4" x14ac:dyDescent="0.2">
      <c r="D4028" s="190"/>
    </row>
    <row r="4029" spans="4:4" x14ac:dyDescent="0.2">
      <c r="D4029" s="190"/>
    </row>
    <row r="4030" spans="4:4" x14ac:dyDescent="0.2">
      <c r="D4030" s="190"/>
    </row>
    <row r="4031" spans="4:4" x14ac:dyDescent="0.2">
      <c r="D4031" s="190"/>
    </row>
    <row r="4032" spans="4:4" x14ac:dyDescent="0.2">
      <c r="D4032" s="190"/>
    </row>
    <row r="4033" spans="4:4" x14ac:dyDescent="0.2">
      <c r="D4033" s="190"/>
    </row>
    <row r="4034" spans="4:4" x14ac:dyDescent="0.2">
      <c r="D4034" s="190"/>
    </row>
    <row r="4035" spans="4:4" x14ac:dyDescent="0.2">
      <c r="D4035" s="190"/>
    </row>
    <row r="4036" spans="4:4" x14ac:dyDescent="0.2">
      <c r="D4036" s="190"/>
    </row>
    <row r="4037" spans="4:4" x14ac:dyDescent="0.2">
      <c r="D4037" s="190"/>
    </row>
    <row r="4038" spans="4:4" x14ac:dyDescent="0.2">
      <c r="D4038" s="190"/>
    </row>
    <row r="4039" spans="4:4" x14ac:dyDescent="0.2">
      <c r="D4039" s="190"/>
    </row>
    <row r="4040" spans="4:4" x14ac:dyDescent="0.2">
      <c r="D4040" s="190"/>
    </row>
    <row r="4041" spans="4:4" x14ac:dyDescent="0.2">
      <c r="D4041" s="190"/>
    </row>
    <row r="4042" spans="4:4" x14ac:dyDescent="0.2">
      <c r="D4042" s="190"/>
    </row>
    <row r="4043" spans="4:4" x14ac:dyDescent="0.2">
      <c r="D4043" s="190"/>
    </row>
    <row r="4044" spans="4:4" x14ac:dyDescent="0.2">
      <c r="D4044" s="190"/>
    </row>
    <row r="4045" spans="4:4" x14ac:dyDescent="0.2">
      <c r="D4045" s="190"/>
    </row>
    <row r="4046" spans="4:4" x14ac:dyDescent="0.2">
      <c r="D4046" s="190"/>
    </row>
    <row r="4047" spans="4:4" x14ac:dyDescent="0.2">
      <c r="D4047" s="190"/>
    </row>
    <row r="4048" spans="4:4" x14ac:dyDescent="0.2">
      <c r="D4048" s="190"/>
    </row>
    <row r="4049" spans="4:4" x14ac:dyDescent="0.2">
      <c r="D4049" s="190"/>
    </row>
    <row r="4050" spans="4:4" x14ac:dyDescent="0.2">
      <c r="D4050" s="190"/>
    </row>
    <row r="4051" spans="4:4" x14ac:dyDescent="0.2">
      <c r="D4051" s="190"/>
    </row>
    <row r="4052" spans="4:4" x14ac:dyDescent="0.2">
      <c r="D4052" s="190"/>
    </row>
    <row r="4053" spans="4:4" x14ac:dyDescent="0.2">
      <c r="D4053" s="190"/>
    </row>
    <row r="4054" spans="4:4" x14ac:dyDescent="0.2">
      <c r="D4054" s="190"/>
    </row>
    <row r="4055" spans="4:4" x14ac:dyDescent="0.2">
      <c r="D4055" s="190"/>
    </row>
    <row r="4056" spans="4:4" x14ac:dyDescent="0.2">
      <c r="D4056" s="190"/>
    </row>
    <row r="4057" spans="4:4" x14ac:dyDescent="0.2">
      <c r="D4057" s="190"/>
    </row>
    <row r="4058" spans="4:4" x14ac:dyDescent="0.2">
      <c r="D4058" s="190"/>
    </row>
    <row r="4059" spans="4:4" x14ac:dyDescent="0.2">
      <c r="D4059" s="190"/>
    </row>
    <row r="4060" spans="4:4" x14ac:dyDescent="0.2">
      <c r="D4060" s="190"/>
    </row>
    <row r="4061" spans="4:4" x14ac:dyDescent="0.2">
      <c r="D4061" s="190"/>
    </row>
    <row r="4062" spans="4:4" x14ac:dyDescent="0.2">
      <c r="D4062" s="190"/>
    </row>
    <row r="4063" spans="4:4" x14ac:dyDescent="0.2">
      <c r="D4063" s="190"/>
    </row>
    <row r="4064" spans="4:4" x14ac:dyDescent="0.2">
      <c r="D4064" s="190"/>
    </row>
    <row r="4065" spans="4:4" x14ac:dyDescent="0.2">
      <c r="D4065" s="190"/>
    </row>
    <row r="4066" spans="4:4" x14ac:dyDescent="0.2">
      <c r="D4066" s="190"/>
    </row>
    <row r="4067" spans="4:4" x14ac:dyDescent="0.2">
      <c r="D4067" s="190"/>
    </row>
    <row r="4068" spans="4:4" x14ac:dyDescent="0.2">
      <c r="D4068" s="190"/>
    </row>
    <row r="4069" spans="4:4" x14ac:dyDescent="0.2">
      <c r="D4069" s="190"/>
    </row>
    <row r="4070" spans="4:4" x14ac:dyDescent="0.2">
      <c r="D4070" s="190"/>
    </row>
    <row r="4071" spans="4:4" x14ac:dyDescent="0.2">
      <c r="D4071" s="190"/>
    </row>
    <row r="4072" spans="4:4" x14ac:dyDescent="0.2">
      <c r="D4072" s="190"/>
    </row>
    <row r="4073" spans="4:4" x14ac:dyDescent="0.2">
      <c r="D4073" s="190"/>
    </row>
    <row r="4074" spans="4:4" x14ac:dyDescent="0.2">
      <c r="D4074" s="190"/>
    </row>
    <row r="4075" spans="4:4" x14ac:dyDescent="0.2">
      <c r="D4075" s="190"/>
    </row>
    <row r="4076" spans="4:4" x14ac:dyDescent="0.2">
      <c r="D4076" s="190"/>
    </row>
    <row r="4077" spans="4:4" x14ac:dyDescent="0.2">
      <c r="D4077" s="190"/>
    </row>
    <row r="4078" spans="4:4" x14ac:dyDescent="0.2">
      <c r="D4078" s="190"/>
    </row>
    <row r="4079" spans="4:4" x14ac:dyDescent="0.2">
      <c r="D4079" s="190"/>
    </row>
    <row r="4080" spans="4:4" x14ac:dyDescent="0.2">
      <c r="D4080" s="190"/>
    </row>
    <row r="4081" spans="4:4" x14ac:dyDescent="0.2">
      <c r="D4081" s="190"/>
    </row>
    <row r="4082" spans="4:4" x14ac:dyDescent="0.2">
      <c r="D4082" s="190"/>
    </row>
    <row r="4083" spans="4:4" x14ac:dyDescent="0.2">
      <c r="D4083" s="190"/>
    </row>
    <row r="4084" spans="4:4" x14ac:dyDescent="0.2">
      <c r="D4084" s="190"/>
    </row>
    <row r="4085" spans="4:4" x14ac:dyDescent="0.2">
      <c r="D4085" s="190"/>
    </row>
    <row r="4086" spans="4:4" x14ac:dyDescent="0.2">
      <c r="D4086" s="190"/>
    </row>
    <row r="4087" spans="4:4" x14ac:dyDescent="0.2">
      <c r="D4087" s="190"/>
    </row>
    <row r="4088" spans="4:4" x14ac:dyDescent="0.2">
      <c r="D4088" s="190"/>
    </row>
    <row r="4089" spans="4:4" x14ac:dyDescent="0.2">
      <c r="D4089" s="190"/>
    </row>
    <row r="4090" spans="4:4" x14ac:dyDescent="0.2">
      <c r="D4090" s="190"/>
    </row>
    <row r="4091" spans="4:4" x14ac:dyDescent="0.2">
      <c r="D4091" s="190"/>
    </row>
    <row r="4092" spans="4:4" x14ac:dyDescent="0.2">
      <c r="D4092" s="190"/>
    </row>
    <row r="4093" spans="4:4" x14ac:dyDescent="0.2">
      <c r="D4093" s="190"/>
    </row>
    <row r="4094" spans="4:4" x14ac:dyDescent="0.2">
      <c r="D4094" s="190"/>
    </row>
    <row r="4095" spans="4:4" x14ac:dyDescent="0.2">
      <c r="D4095" s="190"/>
    </row>
    <row r="4096" spans="4:4" x14ac:dyDescent="0.2">
      <c r="D4096" s="190"/>
    </row>
    <row r="4097" spans="4:4" x14ac:dyDescent="0.2">
      <c r="D4097" s="190"/>
    </row>
    <row r="4098" spans="4:4" x14ac:dyDescent="0.2">
      <c r="D4098" s="190"/>
    </row>
    <row r="4099" spans="4:4" x14ac:dyDescent="0.2">
      <c r="D4099" s="190"/>
    </row>
    <row r="4100" spans="4:4" x14ac:dyDescent="0.2">
      <c r="D4100" s="190"/>
    </row>
    <row r="4101" spans="4:4" x14ac:dyDescent="0.2">
      <c r="D4101" s="190"/>
    </row>
    <row r="4102" spans="4:4" x14ac:dyDescent="0.2">
      <c r="D4102" s="190"/>
    </row>
    <row r="4103" spans="4:4" x14ac:dyDescent="0.2">
      <c r="D4103" s="190"/>
    </row>
    <row r="4104" spans="4:4" x14ac:dyDescent="0.2">
      <c r="D4104" s="190"/>
    </row>
    <row r="4105" spans="4:4" x14ac:dyDescent="0.2">
      <c r="D4105" s="190"/>
    </row>
    <row r="4106" spans="4:4" x14ac:dyDescent="0.2">
      <c r="D4106" s="190"/>
    </row>
    <row r="4107" spans="4:4" x14ac:dyDescent="0.2">
      <c r="D4107" s="190"/>
    </row>
    <row r="4108" spans="4:4" x14ac:dyDescent="0.2">
      <c r="D4108" s="190"/>
    </row>
    <row r="4109" spans="4:4" x14ac:dyDescent="0.2">
      <c r="D4109" s="190"/>
    </row>
    <row r="4110" spans="4:4" x14ac:dyDescent="0.2">
      <c r="D4110" s="190"/>
    </row>
    <row r="4111" spans="4:4" x14ac:dyDescent="0.2">
      <c r="D4111" s="190"/>
    </row>
    <row r="4112" spans="4:4" x14ac:dyDescent="0.2">
      <c r="D4112" s="190"/>
    </row>
    <row r="4113" spans="4:4" x14ac:dyDescent="0.2">
      <c r="D4113" s="190"/>
    </row>
    <row r="4114" spans="4:4" x14ac:dyDescent="0.2">
      <c r="D4114" s="190"/>
    </row>
    <row r="4115" spans="4:4" x14ac:dyDescent="0.2">
      <c r="D4115" s="190"/>
    </row>
    <row r="4116" spans="4:4" x14ac:dyDescent="0.2">
      <c r="D4116" s="190"/>
    </row>
    <row r="4117" spans="4:4" x14ac:dyDescent="0.2">
      <c r="D4117" s="190"/>
    </row>
    <row r="4118" spans="4:4" x14ac:dyDescent="0.2">
      <c r="D4118" s="190"/>
    </row>
    <row r="4119" spans="4:4" x14ac:dyDescent="0.2">
      <c r="D4119" s="190"/>
    </row>
    <row r="4120" spans="4:4" x14ac:dyDescent="0.2">
      <c r="D4120" s="190"/>
    </row>
    <row r="4121" spans="4:4" x14ac:dyDescent="0.2">
      <c r="D4121" s="190"/>
    </row>
    <row r="4122" spans="4:4" x14ac:dyDescent="0.2">
      <c r="D4122" s="190"/>
    </row>
    <row r="4123" spans="4:4" x14ac:dyDescent="0.2">
      <c r="D4123" s="190"/>
    </row>
    <row r="4124" spans="4:4" x14ac:dyDescent="0.2">
      <c r="D4124" s="190"/>
    </row>
    <row r="4125" spans="4:4" x14ac:dyDescent="0.2">
      <c r="D4125" s="190"/>
    </row>
    <row r="4126" spans="4:4" x14ac:dyDescent="0.2">
      <c r="D4126" s="190"/>
    </row>
    <row r="4127" spans="4:4" x14ac:dyDescent="0.2">
      <c r="D4127" s="190"/>
    </row>
    <row r="4128" spans="4:4" x14ac:dyDescent="0.2">
      <c r="D4128" s="190"/>
    </row>
    <row r="4129" spans="4:4" x14ac:dyDescent="0.2">
      <c r="D4129" s="190"/>
    </row>
    <row r="4130" spans="4:4" x14ac:dyDescent="0.2">
      <c r="D4130" s="190"/>
    </row>
    <row r="4131" spans="4:4" x14ac:dyDescent="0.2">
      <c r="D4131" s="190"/>
    </row>
    <row r="4132" spans="4:4" x14ac:dyDescent="0.2">
      <c r="D4132" s="190"/>
    </row>
    <row r="4133" spans="4:4" x14ac:dyDescent="0.2">
      <c r="D4133" s="190"/>
    </row>
    <row r="4134" spans="4:4" x14ac:dyDescent="0.2">
      <c r="D4134" s="190"/>
    </row>
    <row r="4135" spans="4:4" x14ac:dyDescent="0.2">
      <c r="D4135" s="190"/>
    </row>
    <row r="4136" spans="4:4" x14ac:dyDescent="0.2">
      <c r="D4136" s="190"/>
    </row>
    <row r="4137" spans="4:4" x14ac:dyDescent="0.2">
      <c r="D4137" s="190"/>
    </row>
    <row r="4138" spans="4:4" x14ac:dyDescent="0.2">
      <c r="D4138" s="190"/>
    </row>
    <row r="4139" spans="4:4" x14ac:dyDescent="0.2">
      <c r="D4139" s="190"/>
    </row>
    <row r="4140" spans="4:4" x14ac:dyDescent="0.2">
      <c r="D4140" s="190"/>
    </row>
    <row r="4141" spans="4:4" x14ac:dyDescent="0.2">
      <c r="D4141" s="190"/>
    </row>
    <row r="4142" spans="4:4" x14ac:dyDescent="0.2">
      <c r="D4142" s="190"/>
    </row>
    <row r="4143" spans="4:4" x14ac:dyDescent="0.2">
      <c r="D4143" s="190"/>
    </row>
    <row r="4144" spans="4:4" x14ac:dyDescent="0.2">
      <c r="D4144" s="190"/>
    </row>
    <row r="4145" spans="4:4" x14ac:dyDescent="0.2">
      <c r="D4145" s="190"/>
    </row>
    <row r="4146" spans="4:4" x14ac:dyDescent="0.2">
      <c r="D4146" s="190"/>
    </row>
    <row r="4147" spans="4:4" x14ac:dyDescent="0.2">
      <c r="D4147" s="190"/>
    </row>
    <row r="4148" spans="4:4" x14ac:dyDescent="0.2">
      <c r="D4148" s="190"/>
    </row>
    <row r="4149" spans="4:4" x14ac:dyDescent="0.2">
      <c r="D4149" s="190"/>
    </row>
    <row r="4150" spans="4:4" x14ac:dyDescent="0.2">
      <c r="D4150" s="190"/>
    </row>
    <row r="4151" spans="4:4" x14ac:dyDescent="0.2">
      <c r="D4151" s="190"/>
    </row>
    <row r="4152" spans="4:4" x14ac:dyDescent="0.2">
      <c r="D4152" s="190"/>
    </row>
    <row r="4153" spans="4:4" x14ac:dyDescent="0.2">
      <c r="D4153" s="190"/>
    </row>
    <row r="4154" spans="4:4" x14ac:dyDescent="0.2">
      <c r="D4154" s="190"/>
    </row>
    <row r="4155" spans="4:4" x14ac:dyDescent="0.2">
      <c r="D4155" s="190"/>
    </row>
    <row r="4156" spans="4:4" x14ac:dyDescent="0.2">
      <c r="D4156" s="190"/>
    </row>
    <row r="4157" spans="4:4" x14ac:dyDescent="0.2">
      <c r="D4157" s="190"/>
    </row>
    <row r="4158" spans="4:4" x14ac:dyDescent="0.2">
      <c r="D4158" s="190"/>
    </row>
    <row r="4159" spans="4:4" x14ac:dyDescent="0.2">
      <c r="D4159" s="190"/>
    </row>
    <row r="4160" spans="4:4" x14ac:dyDescent="0.2">
      <c r="D4160" s="190"/>
    </row>
    <row r="4161" spans="4:4" x14ac:dyDescent="0.2">
      <c r="D4161" s="190"/>
    </row>
    <row r="4162" spans="4:4" x14ac:dyDescent="0.2">
      <c r="D4162" s="190"/>
    </row>
    <row r="4163" spans="4:4" x14ac:dyDescent="0.2">
      <c r="D4163" s="190"/>
    </row>
    <row r="4164" spans="4:4" x14ac:dyDescent="0.2">
      <c r="D4164" s="190"/>
    </row>
    <row r="4165" spans="4:4" x14ac:dyDescent="0.2">
      <c r="D4165" s="190"/>
    </row>
    <row r="4166" spans="4:4" x14ac:dyDescent="0.2">
      <c r="D4166" s="190"/>
    </row>
    <row r="4167" spans="4:4" x14ac:dyDescent="0.2">
      <c r="D4167" s="190"/>
    </row>
    <row r="4168" spans="4:4" x14ac:dyDescent="0.2">
      <c r="D4168" s="190"/>
    </row>
    <row r="4169" spans="4:4" x14ac:dyDescent="0.2">
      <c r="D4169" s="190"/>
    </row>
    <row r="4170" spans="4:4" x14ac:dyDescent="0.2">
      <c r="D4170" s="190"/>
    </row>
    <row r="4171" spans="4:4" x14ac:dyDescent="0.2">
      <c r="D4171" s="190"/>
    </row>
    <row r="4172" spans="4:4" x14ac:dyDescent="0.2">
      <c r="D4172" s="190"/>
    </row>
    <row r="4173" spans="4:4" x14ac:dyDescent="0.2">
      <c r="D4173" s="190"/>
    </row>
    <row r="4174" spans="4:4" x14ac:dyDescent="0.2">
      <c r="D4174" s="190"/>
    </row>
    <row r="4175" spans="4:4" x14ac:dyDescent="0.2">
      <c r="D4175" s="190"/>
    </row>
    <row r="4176" spans="4:4" x14ac:dyDescent="0.2">
      <c r="D4176" s="190"/>
    </row>
    <row r="4177" spans="4:4" x14ac:dyDescent="0.2">
      <c r="D4177" s="190"/>
    </row>
    <row r="4178" spans="4:4" x14ac:dyDescent="0.2">
      <c r="D4178" s="190"/>
    </row>
    <row r="4179" spans="4:4" x14ac:dyDescent="0.2">
      <c r="D4179" s="190"/>
    </row>
    <row r="4180" spans="4:4" x14ac:dyDescent="0.2">
      <c r="D4180" s="190"/>
    </row>
    <row r="4181" spans="4:4" x14ac:dyDescent="0.2">
      <c r="D4181" s="190"/>
    </row>
    <row r="4182" spans="4:4" x14ac:dyDescent="0.2">
      <c r="D4182" s="190"/>
    </row>
    <row r="4183" spans="4:4" x14ac:dyDescent="0.2">
      <c r="D4183" s="190"/>
    </row>
    <row r="4184" spans="4:4" x14ac:dyDescent="0.2">
      <c r="D4184" s="190"/>
    </row>
    <row r="4185" spans="4:4" x14ac:dyDescent="0.2">
      <c r="D4185" s="190"/>
    </row>
    <row r="4186" spans="4:4" x14ac:dyDescent="0.2">
      <c r="D4186" s="190"/>
    </row>
    <row r="4187" spans="4:4" x14ac:dyDescent="0.2">
      <c r="D4187" s="190"/>
    </row>
    <row r="4188" spans="4:4" x14ac:dyDescent="0.2">
      <c r="D4188" s="190"/>
    </row>
    <row r="4189" spans="4:4" x14ac:dyDescent="0.2">
      <c r="D4189" s="190"/>
    </row>
    <row r="4190" spans="4:4" x14ac:dyDescent="0.2">
      <c r="D4190" s="190"/>
    </row>
    <row r="4191" spans="4:4" x14ac:dyDescent="0.2">
      <c r="D4191" s="190"/>
    </row>
    <row r="4192" spans="4:4" x14ac:dyDescent="0.2">
      <c r="D4192" s="190"/>
    </row>
    <row r="4193" spans="4:4" x14ac:dyDescent="0.2">
      <c r="D4193" s="190"/>
    </row>
    <row r="4194" spans="4:4" x14ac:dyDescent="0.2">
      <c r="D4194" s="190"/>
    </row>
    <row r="4195" spans="4:4" x14ac:dyDescent="0.2">
      <c r="D4195" s="190"/>
    </row>
    <row r="4196" spans="4:4" x14ac:dyDescent="0.2">
      <c r="D4196" s="190"/>
    </row>
    <row r="4197" spans="4:4" x14ac:dyDescent="0.2">
      <c r="D4197" s="190"/>
    </row>
    <row r="4198" spans="4:4" x14ac:dyDescent="0.2">
      <c r="D4198" s="190"/>
    </row>
    <row r="4199" spans="4:4" x14ac:dyDescent="0.2">
      <c r="D4199" s="190"/>
    </row>
    <row r="4200" spans="4:4" x14ac:dyDescent="0.2">
      <c r="D4200" s="190"/>
    </row>
    <row r="4201" spans="4:4" x14ac:dyDescent="0.2">
      <c r="D4201" s="190"/>
    </row>
    <row r="4202" spans="4:4" x14ac:dyDescent="0.2">
      <c r="D4202" s="190"/>
    </row>
    <row r="4203" spans="4:4" x14ac:dyDescent="0.2">
      <c r="D4203" s="190"/>
    </row>
    <row r="4204" spans="4:4" x14ac:dyDescent="0.2">
      <c r="D4204" s="190"/>
    </row>
    <row r="4205" spans="4:4" x14ac:dyDescent="0.2">
      <c r="D4205" s="190"/>
    </row>
    <row r="4206" spans="4:4" x14ac:dyDescent="0.2">
      <c r="D4206" s="190"/>
    </row>
    <row r="4207" spans="4:4" x14ac:dyDescent="0.2">
      <c r="D4207" s="190"/>
    </row>
    <row r="4208" spans="4:4" x14ac:dyDescent="0.2">
      <c r="D4208" s="190"/>
    </row>
    <row r="4209" spans="4:4" x14ac:dyDescent="0.2">
      <c r="D4209" s="190"/>
    </row>
    <row r="4210" spans="4:4" x14ac:dyDescent="0.2">
      <c r="D4210" s="190"/>
    </row>
    <row r="4211" spans="4:4" x14ac:dyDescent="0.2">
      <c r="D4211" s="190"/>
    </row>
    <row r="4212" spans="4:4" x14ac:dyDescent="0.2">
      <c r="D4212" s="190"/>
    </row>
    <row r="4213" spans="4:4" x14ac:dyDescent="0.2">
      <c r="D4213" s="190"/>
    </row>
    <row r="4214" spans="4:4" x14ac:dyDescent="0.2">
      <c r="D4214" s="190"/>
    </row>
    <row r="4215" spans="4:4" x14ac:dyDescent="0.2">
      <c r="D4215" s="190"/>
    </row>
    <row r="4216" spans="4:4" x14ac:dyDescent="0.2">
      <c r="D4216" s="190"/>
    </row>
    <row r="4217" spans="4:4" x14ac:dyDescent="0.2">
      <c r="D4217" s="190"/>
    </row>
    <row r="4218" spans="4:4" x14ac:dyDescent="0.2">
      <c r="D4218" s="190"/>
    </row>
    <row r="4219" spans="4:4" x14ac:dyDescent="0.2">
      <c r="D4219" s="190"/>
    </row>
    <row r="4220" spans="4:4" x14ac:dyDescent="0.2">
      <c r="D4220" s="190"/>
    </row>
    <row r="4221" spans="4:4" x14ac:dyDescent="0.2">
      <c r="D4221" s="190"/>
    </row>
    <row r="4222" spans="4:4" x14ac:dyDescent="0.2">
      <c r="D4222" s="190"/>
    </row>
    <row r="4223" spans="4:4" x14ac:dyDescent="0.2">
      <c r="D4223" s="190"/>
    </row>
    <row r="4224" spans="4:4" x14ac:dyDescent="0.2">
      <c r="D4224" s="190"/>
    </row>
    <row r="4225" spans="4:4" x14ac:dyDescent="0.2">
      <c r="D4225" s="190"/>
    </row>
    <row r="4226" spans="4:4" x14ac:dyDescent="0.2">
      <c r="D4226" s="190"/>
    </row>
    <row r="4227" spans="4:4" x14ac:dyDescent="0.2">
      <c r="D4227" s="190"/>
    </row>
    <row r="4228" spans="4:4" x14ac:dyDescent="0.2">
      <c r="D4228" s="190"/>
    </row>
    <row r="4229" spans="4:4" x14ac:dyDescent="0.2">
      <c r="D4229" s="190"/>
    </row>
    <row r="4230" spans="4:4" x14ac:dyDescent="0.2">
      <c r="D4230" s="190"/>
    </row>
    <row r="4231" spans="4:4" x14ac:dyDescent="0.2">
      <c r="D4231" s="190"/>
    </row>
    <row r="4232" spans="4:4" x14ac:dyDescent="0.2">
      <c r="D4232" s="190"/>
    </row>
    <row r="4233" spans="4:4" x14ac:dyDescent="0.2">
      <c r="D4233" s="190"/>
    </row>
    <row r="4234" spans="4:4" x14ac:dyDescent="0.2">
      <c r="D4234" s="190"/>
    </row>
    <row r="4235" spans="4:4" x14ac:dyDescent="0.2">
      <c r="D4235" s="190"/>
    </row>
    <row r="4236" spans="4:4" x14ac:dyDescent="0.2">
      <c r="D4236" s="190"/>
    </row>
    <row r="4237" spans="4:4" x14ac:dyDescent="0.2">
      <c r="D4237" s="190"/>
    </row>
    <row r="4238" spans="4:4" x14ac:dyDescent="0.2">
      <c r="D4238" s="190"/>
    </row>
    <row r="4239" spans="4:4" x14ac:dyDescent="0.2">
      <c r="D4239" s="190"/>
    </row>
    <row r="4240" spans="4:4" x14ac:dyDescent="0.2">
      <c r="D4240" s="190"/>
    </row>
    <row r="4241" spans="4:4" x14ac:dyDescent="0.2">
      <c r="D4241" s="190"/>
    </row>
    <row r="4242" spans="4:4" x14ac:dyDescent="0.2">
      <c r="D4242" s="190"/>
    </row>
    <row r="4243" spans="4:4" x14ac:dyDescent="0.2">
      <c r="D4243" s="190"/>
    </row>
    <row r="4244" spans="4:4" x14ac:dyDescent="0.2">
      <c r="D4244" s="190"/>
    </row>
    <row r="4245" spans="4:4" x14ac:dyDescent="0.2">
      <c r="D4245" s="190"/>
    </row>
    <row r="4246" spans="4:4" x14ac:dyDescent="0.2">
      <c r="D4246" s="190"/>
    </row>
    <row r="4247" spans="4:4" x14ac:dyDescent="0.2">
      <c r="D4247" s="190"/>
    </row>
    <row r="4248" spans="4:4" x14ac:dyDescent="0.2">
      <c r="D4248" s="190"/>
    </row>
    <row r="4249" spans="4:4" x14ac:dyDescent="0.2">
      <c r="D4249" s="190"/>
    </row>
    <row r="4250" spans="4:4" x14ac:dyDescent="0.2">
      <c r="D4250" s="190"/>
    </row>
    <row r="4251" spans="4:4" x14ac:dyDescent="0.2">
      <c r="D4251" s="190"/>
    </row>
    <row r="4252" spans="4:4" x14ac:dyDescent="0.2">
      <c r="D4252" s="190"/>
    </row>
    <row r="4253" spans="4:4" x14ac:dyDescent="0.2">
      <c r="D4253" s="190"/>
    </row>
    <row r="4254" spans="4:4" x14ac:dyDescent="0.2">
      <c r="D4254" s="190"/>
    </row>
    <row r="4255" spans="4:4" x14ac:dyDescent="0.2">
      <c r="D4255" s="190"/>
    </row>
    <row r="4256" spans="4:4" x14ac:dyDescent="0.2">
      <c r="D4256" s="190"/>
    </row>
    <row r="4257" spans="4:4" x14ac:dyDescent="0.2">
      <c r="D4257" s="190"/>
    </row>
    <row r="4258" spans="4:4" x14ac:dyDescent="0.2">
      <c r="D4258" s="190"/>
    </row>
    <row r="4259" spans="4:4" x14ac:dyDescent="0.2">
      <c r="D4259" s="190"/>
    </row>
    <row r="4260" spans="4:4" x14ac:dyDescent="0.2">
      <c r="D4260" s="190"/>
    </row>
    <row r="4261" spans="4:4" x14ac:dyDescent="0.2">
      <c r="D4261" s="190"/>
    </row>
    <row r="4262" spans="4:4" x14ac:dyDescent="0.2">
      <c r="D4262" s="190"/>
    </row>
    <row r="4263" spans="4:4" x14ac:dyDescent="0.2">
      <c r="D4263" s="190"/>
    </row>
    <row r="4264" spans="4:4" x14ac:dyDescent="0.2">
      <c r="D4264" s="190"/>
    </row>
    <row r="4265" spans="4:4" x14ac:dyDescent="0.2">
      <c r="D4265" s="190"/>
    </row>
    <row r="4266" spans="4:4" x14ac:dyDescent="0.2">
      <c r="D4266" s="190"/>
    </row>
    <row r="4267" spans="4:4" x14ac:dyDescent="0.2">
      <c r="D4267" s="190"/>
    </row>
    <row r="4268" spans="4:4" x14ac:dyDescent="0.2">
      <c r="D4268" s="190"/>
    </row>
    <row r="4269" spans="4:4" x14ac:dyDescent="0.2">
      <c r="D4269" s="190"/>
    </row>
    <row r="4270" spans="4:4" x14ac:dyDescent="0.2">
      <c r="D4270" s="190"/>
    </row>
    <row r="4271" spans="4:4" x14ac:dyDescent="0.2">
      <c r="D4271" s="190"/>
    </row>
    <row r="4272" spans="4:4" x14ac:dyDescent="0.2">
      <c r="D4272" s="190"/>
    </row>
    <row r="4273" spans="4:4" x14ac:dyDescent="0.2">
      <c r="D4273" s="190"/>
    </row>
    <row r="4274" spans="4:4" x14ac:dyDescent="0.2">
      <c r="D4274" s="190"/>
    </row>
    <row r="4275" spans="4:4" x14ac:dyDescent="0.2">
      <c r="D4275" s="190"/>
    </row>
    <row r="4276" spans="4:4" x14ac:dyDescent="0.2">
      <c r="D4276" s="190"/>
    </row>
    <row r="4277" spans="4:4" x14ac:dyDescent="0.2">
      <c r="D4277" s="190"/>
    </row>
    <row r="4278" spans="4:4" x14ac:dyDescent="0.2">
      <c r="D4278" s="190"/>
    </row>
    <row r="4279" spans="4:4" x14ac:dyDescent="0.2">
      <c r="D4279" s="190"/>
    </row>
    <row r="4280" spans="4:4" x14ac:dyDescent="0.2">
      <c r="D4280" s="190"/>
    </row>
    <row r="4281" spans="4:4" x14ac:dyDescent="0.2">
      <c r="D4281" s="190"/>
    </row>
    <row r="4282" spans="4:4" x14ac:dyDescent="0.2">
      <c r="D4282" s="190"/>
    </row>
    <row r="4283" spans="4:4" x14ac:dyDescent="0.2">
      <c r="D4283" s="190"/>
    </row>
    <row r="4284" spans="4:4" x14ac:dyDescent="0.2">
      <c r="D4284" s="190"/>
    </row>
    <row r="4285" spans="4:4" x14ac:dyDescent="0.2">
      <c r="D4285" s="190"/>
    </row>
    <row r="4286" spans="4:4" x14ac:dyDescent="0.2">
      <c r="D4286" s="190"/>
    </row>
    <row r="4287" spans="4:4" x14ac:dyDescent="0.2">
      <c r="D4287" s="190"/>
    </row>
    <row r="4288" spans="4:4" x14ac:dyDescent="0.2">
      <c r="D4288" s="190"/>
    </row>
    <row r="4289" spans="4:4" x14ac:dyDescent="0.2">
      <c r="D4289" s="190"/>
    </row>
    <row r="4290" spans="4:4" x14ac:dyDescent="0.2">
      <c r="D4290" s="190"/>
    </row>
    <row r="4291" spans="4:4" x14ac:dyDescent="0.2">
      <c r="D4291" s="190"/>
    </row>
    <row r="4292" spans="4:4" x14ac:dyDescent="0.2">
      <c r="D4292" s="190"/>
    </row>
    <row r="4293" spans="4:4" x14ac:dyDescent="0.2">
      <c r="D4293" s="190"/>
    </row>
    <row r="4294" spans="4:4" x14ac:dyDescent="0.2">
      <c r="D4294" s="190"/>
    </row>
    <row r="4295" spans="4:4" x14ac:dyDescent="0.2">
      <c r="D4295" s="190"/>
    </row>
    <row r="4296" spans="4:4" x14ac:dyDescent="0.2">
      <c r="D4296" s="190"/>
    </row>
    <row r="4297" spans="4:4" x14ac:dyDescent="0.2">
      <c r="D4297" s="190"/>
    </row>
    <row r="4298" spans="4:4" x14ac:dyDescent="0.2">
      <c r="D4298" s="190"/>
    </row>
    <row r="4299" spans="4:4" x14ac:dyDescent="0.2">
      <c r="D4299" s="190"/>
    </row>
    <row r="4300" spans="4:4" x14ac:dyDescent="0.2">
      <c r="D4300" s="190"/>
    </row>
    <row r="4301" spans="4:4" x14ac:dyDescent="0.2">
      <c r="D4301" s="190"/>
    </row>
    <row r="4302" spans="4:4" x14ac:dyDescent="0.2">
      <c r="D4302" s="190"/>
    </row>
    <row r="4303" spans="4:4" x14ac:dyDescent="0.2">
      <c r="D4303" s="190"/>
    </row>
    <row r="4304" spans="4:4" x14ac:dyDescent="0.2">
      <c r="D4304" s="190"/>
    </row>
    <row r="4305" spans="4:4" x14ac:dyDescent="0.2">
      <c r="D4305" s="190"/>
    </row>
    <row r="4306" spans="4:4" x14ac:dyDescent="0.2">
      <c r="D4306" s="190"/>
    </row>
    <row r="4307" spans="4:4" x14ac:dyDescent="0.2">
      <c r="D4307" s="190"/>
    </row>
    <row r="4308" spans="4:4" x14ac:dyDescent="0.2">
      <c r="D4308" s="190"/>
    </row>
    <row r="4309" spans="4:4" x14ac:dyDescent="0.2">
      <c r="D4309" s="190"/>
    </row>
    <row r="4310" spans="4:4" x14ac:dyDescent="0.2">
      <c r="D4310" s="190"/>
    </row>
    <row r="4311" spans="4:4" x14ac:dyDescent="0.2">
      <c r="D4311" s="190"/>
    </row>
    <row r="4312" spans="4:4" x14ac:dyDescent="0.2">
      <c r="D4312" s="190"/>
    </row>
    <row r="4313" spans="4:4" x14ac:dyDescent="0.2">
      <c r="D4313" s="190"/>
    </row>
    <row r="4314" spans="4:4" x14ac:dyDescent="0.2">
      <c r="D4314" s="190"/>
    </row>
    <row r="4315" spans="4:4" x14ac:dyDescent="0.2">
      <c r="D4315" s="190"/>
    </row>
    <row r="4316" spans="4:4" x14ac:dyDescent="0.2">
      <c r="D4316" s="190"/>
    </row>
    <row r="4317" spans="4:4" x14ac:dyDescent="0.2">
      <c r="D4317" s="190"/>
    </row>
    <row r="4318" spans="4:4" x14ac:dyDescent="0.2">
      <c r="D4318" s="190"/>
    </row>
    <row r="4319" spans="4:4" x14ac:dyDescent="0.2">
      <c r="D4319" s="190"/>
    </row>
    <row r="4320" spans="4:4" x14ac:dyDescent="0.2">
      <c r="D4320" s="190"/>
    </row>
    <row r="4321" spans="4:4" x14ac:dyDescent="0.2">
      <c r="D4321" s="190"/>
    </row>
    <row r="4322" spans="4:4" x14ac:dyDescent="0.2">
      <c r="D4322" s="190"/>
    </row>
    <row r="4323" spans="4:4" x14ac:dyDescent="0.2">
      <c r="D4323" s="190"/>
    </row>
    <row r="4324" spans="4:4" x14ac:dyDescent="0.2">
      <c r="D4324" s="190"/>
    </row>
    <row r="4325" spans="4:4" x14ac:dyDescent="0.2">
      <c r="D4325" s="190"/>
    </row>
    <row r="4326" spans="4:4" x14ac:dyDescent="0.2">
      <c r="D4326" s="190"/>
    </row>
    <row r="4327" spans="4:4" x14ac:dyDescent="0.2">
      <c r="D4327" s="190"/>
    </row>
    <row r="4328" spans="4:4" x14ac:dyDescent="0.2">
      <c r="D4328" s="190"/>
    </row>
    <row r="4329" spans="4:4" x14ac:dyDescent="0.2">
      <c r="D4329" s="190"/>
    </row>
    <row r="4330" spans="4:4" x14ac:dyDescent="0.2">
      <c r="D4330" s="190"/>
    </row>
    <row r="4331" spans="4:4" x14ac:dyDescent="0.2">
      <c r="D4331" s="190"/>
    </row>
    <row r="4332" spans="4:4" x14ac:dyDescent="0.2">
      <c r="D4332" s="190"/>
    </row>
    <row r="4333" spans="4:4" x14ac:dyDescent="0.2">
      <c r="D4333" s="190"/>
    </row>
    <row r="4334" spans="4:4" x14ac:dyDescent="0.2">
      <c r="D4334" s="190"/>
    </row>
    <row r="4335" spans="4:4" x14ac:dyDescent="0.2">
      <c r="D4335" s="190"/>
    </row>
    <row r="4336" spans="4:4" x14ac:dyDescent="0.2">
      <c r="D4336" s="190"/>
    </row>
    <row r="4337" spans="4:4" x14ac:dyDescent="0.2">
      <c r="D4337" s="190"/>
    </row>
    <row r="4338" spans="4:4" x14ac:dyDescent="0.2">
      <c r="D4338" s="190"/>
    </row>
    <row r="4339" spans="4:4" x14ac:dyDescent="0.2">
      <c r="D4339" s="190"/>
    </row>
    <row r="4340" spans="4:4" x14ac:dyDescent="0.2">
      <c r="D4340" s="190"/>
    </row>
    <row r="4341" spans="4:4" x14ac:dyDescent="0.2">
      <c r="D4341" s="190"/>
    </row>
    <row r="4342" spans="4:4" x14ac:dyDescent="0.2">
      <c r="D4342" s="190"/>
    </row>
    <row r="4343" spans="4:4" x14ac:dyDescent="0.2">
      <c r="D4343" s="190"/>
    </row>
    <row r="4344" spans="4:4" x14ac:dyDescent="0.2">
      <c r="D4344" s="190"/>
    </row>
    <row r="4345" spans="4:4" x14ac:dyDescent="0.2">
      <c r="D4345" s="190"/>
    </row>
    <row r="4346" spans="4:4" x14ac:dyDescent="0.2">
      <c r="D4346" s="190"/>
    </row>
    <row r="4347" spans="4:4" x14ac:dyDescent="0.2">
      <c r="D4347" s="190"/>
    </row>
    <row r="4348" spans="4:4" x14ac:dyDescent="0.2">
      <c r="D4348" s="190"/>
    </row>
    <row r="4349" spans="4:4" x14ac:dyDescent="0.2">
      <c r="D4349" s="190"/>
    </row>
    <row r="4350" spans="4:4" x14ac:dyDescent="0.2">
      <c r="D4350" s="190"/>
    </row>
    <row r="4351" spans="4:4" x14ac:dyDescent="0.2">
      <c r="D4351" s="190"/>
    </row>
    <row r="4352" spans="4:4" x14ac:dyDescent="0.2">
      <c r="D4352" s="190"/>
    </row>
    <row r="4353" spans="4:4" x14ac:dyDescent="0.2">
      <c r="D4353" s="190"/>
    </row>
    <row r="4354" spans="4:4" x14ac:dyDescent="0.2">
      <c r="D4354" s="190"/>
    </row>
    <row r="4355" spans="4:4" x14ac:dyDescent="0.2">
      <c r="D4355" s="190"/>
    </row>
    <row r="4356" spans="4:4" x14ac:dyDescent="0.2">
      <c r="D4356" s="190"/>
    </row>
    <row r="4357" spans="4:4" x14ac:dyDescent="0.2">
      <c r="D4357" s="190"/>
    </row>
    <row r="4358" spans="4:4" x14ac:dyDescent="0.2">
      <c r="D4358" s="190"/>
    </row>
    <row r="4359" spans="4:4" x14ac:dyDescent="0.2">
      <c r="D4359" s="190"/>
    </row>
    <row r="4360" spans="4:4" x14ac:dyDescent="0.2">
      <c r="D4360" s="190"/>
    </row>
    <row r="4361" spans="4:4" x14ac:dyDescent="0.2">
      <c r="D4361" s="190"/>
    </row>
    <row r="4362" spans="4:4" x14ac:dyDescent="0.2">
      <c r="D4362" s="190"/>
    </row>
    <row r="4363" spans="4:4" x14ac:dyDescent="0.2">
      <c r="D4363" s="190"/>
    </row>
    <row r="4364" spans="4:4" x14ac:dyDescent="0.2">
      <c r="D4364" s="190"/>
    </row>
    <row r="4365" spans="4:4" x14ac:dyDescent="0.2">
      <c r="D4365" s="190"/>
    </row>
    <row r="4366" spans="4:4" x14ac:dyDescent="0.2">
      <c r="D4366" s="190"/>
    </row>
    <row r="4367" spans="4:4" x14ac:dyDescent="0.2">
      <c r="D4367" s="190"/>
    </row>
    <row r="4368" spans="4:4" x14ac:dyDescent="0.2">
      <c r="D4368" s="190"/>
    </row>
    <row r="4369" spans="4:4" x14ac:dyDescent="0.2">
      <c r="D4369" s="190"/>
    </row>
    <row r="4370" spans="4:4" x14ac:dyDescent="0.2">
      <c r="D4370" s="190"/>
    </row>
    <row r="4371" spans="4:4" x14ac:dyDescent="0.2">
      <c r="D4371" s="190"/>
    </row>
    <row r="4372" spans="4:4" x14ac:dyDescent="0.2">
      <c r="D4372" s="190"/>
    </row>
    <row r="4373" spans="4:4" x14ac:dyDescent="0.2">
      <c r="D4373" s="190"/>
    </row>
    <row r="4374" spans="4:4" x14ac:dyDescent="0.2">
      <c r="D4374" s="190"/>
    </row>
    <row r="4375" spans="4:4" x14ac:dyDescent="0.2">
      <c r="D4375" s="190"/>
    </row>
    <row r="4376" spans="4:4" x14ac:dyDescent="0.2">
      <c r="D4376" s="190"/>
    </row>
    <row r="4377" spans="4:4" x14ac:dyDescent="0.2">
      <c r="D4377" s="190"/>
    </row>
    <row r="4378" spans="4:4" x14ac:dyDescent="0.2">
      <c r="D4378" s="190"/>
    </row>
    <row r="4379" spans="4:4" x14ac:dyDescent="0.2">
      <c r="D4379" s="190"/>
    </row>
    <row r="4380" spans="4:4" x14ac:dyDescent="0.2">
      <c r="D4380" s="190"/>
    </row>
    <row r="4381" spans="4:4" x14ac:dyDescent="0.2">
      <c r="D4381" s="190"/>
    </row>
    <row r="4382" spans="4:4" x14ac:dyDescent="0.2">
      <c r="D4382" s="190"/>
    </row>
    <row r="4383" spans="4:4" x14ac:dyDescent="0.2">
      <c r="D4383" s="190"/>
    </row>
    <row r="4384" spans="4:4" x14ac:dyDescent="0.2">
      <c r="D4384" s="190"/>
    </row>
    <row r="4385" spans="4:4" x14ac:dyDescent="0.2">
      <c r="D4385" s="190"/>
    </row>
    <row r="4386" spans="4:4" x14ac:dyDescent="0.2">
      <c r="D4386" s="190"/>
    </row>
    <row r="4387" spans="4:4" x14ac:dyDescent="0.2">
      <c r="D4387" s="190"/>
    </row>
    <row r="4388" spans="4:4" x14ac:dyDescent="0.2">
      <c r="D4388" s="190"/>
    </row>
    <row r="4389" spans="4:4" x14ac:dyDescent="0.2">
      <c r="D4389" s="190"/>
    </row>
    <row r="4390" spans="4:4" x14ac:dyDescent="0.2">
      <c r="D4390" s="190"/>
    </row>
    <row r="4391" spans="4:4" x14ac:dyDescent="0.2">
      <c r="D4391" s="190"/>
    </row>
    <row r="4392" spans="4:4" x14ac:dyDescent="0.2">
      <c r="D4392" s="190"/>
    </row>
    <row r="4393" spans="4:4" x14ac:dyDescent="0.2">
      <c r="D4393" s="190"/>
    </row>
    <row r="4394" spans="4:4" x14ac:dyDescent="0.2">
      <c r="D4394" s="190"/>
    </row>
    <row r="4395" spans="4:4" x14ac:dyDescent="0.2">
      <c r="D4395" s="190"/>
    </row>
    <row r="4396" spans="4:4" x14ac:dyDescent="0.2">
      <c r="D4396" s="190"/>
    </row>
    <row r="4397" spans="4:4" x14ac:dyDescent="0.2">
      <c r="D4397" s="190"/>
    </row>
    <row r="4398" spans="4:4" x14ac:dyDescent="0.2">
      <c r="D4398" s="190"/>
    </row>
    <row r="4399" spans="4:4" x14ac:dyDescent="0.2">
      <c r="D4399" s="190"/>
    </row>
    <row r="4400" spans="4:4" x14ac:dyDescent="0.2">
      <c r="D4400" s="190"/>
    </row>
    <row r="4401" spans="4:4" x14ac:dyDescent="0.2">
      <c r="D4401" s="190"/>
    </row>
    <row r="4402" spans="4:4" x14ac:dyDescent="0.2">
      <c r="D4402" s="190"/>
    </row>
    <row r="4403" spans="4:4" x14ac:dyDescent="0.2">
      <c r="D4403" s="190"/>
    </row>
    <row r="4404" spans="4:4" x14ac:dyDescent="0.2">
      <c r="D4404" s="190"/>
    </row>
    <row r="4405" spans="4:4" x14ac:dyDescent="0.2">
      <c r="D4405" s="190"/>
    </row>
    <row r="4406" spans="4:4" x14ac:dyDescent="0.2">
      <c r="D4406" s="190"/>
    </row>
    <row r="4407" spans="4:4" x14ac:dyDescent="0.2">
      <c r="D4407" s="190"/>
    </row>
    <row r="4408" spans="4:4" x14ac:dyDescent="0.2">
      <c r="D4408" s="190"/>
    </row>
    <row r="4409" spans="4:4" x14ac:dyDescent="0.2">
      <c r="D4409" s="190"/>
    </row>
    <row r="4410" spans="4:4" x14ac:dyDescent="0.2">
      <c r="D4410" s="190"/>
    </row>
    <row r="4411" spans="4:4" x14ac:dyDescent="0.2">
      <c r="D4411" s="190"/>
    </row>
    <row r="4412" spans="4:4" x14ac:dyDescent="0.2">
      <c r="D4412" s="190"/>
    </row>
    <row r="4413" spans="4:4" x14ac:dyDescent="0.2">
      <c r="D4413" s="190"/>
    </row>
    <row r="4414" spans="4:4" x14ac:dyDescent="0.2">
      <c r="D4414" s="190"/>
    </row>
    <row r="4415" spans="4:4" x14ac:dyDescent="0.2">
      <c r="D4415" s="190"/>
    </row>
    <row r="4416" spans="4:4" x14ac:dyDescent="0.2">
      <c r="D4416" s="190"/>
    </row>
    <row r="4417" spans="4:4" x14ac:dyDescent="0.2">
      <c r="D4417" s="190"/>
    </row>
    <row r="4418" spans="4:4" x14ac:dyDescent="0.2">
      <c r="D4418" s="190"/>
    </row>
    <row r="4419" spans="4:4" x14ac:dyDescent="0.2">
      <c r="D4419" s="190"/>
    </row>
    <row r="4420" spans="4:4" x14ac:dyDescent="0.2">
      <c r="D4420" s="190"/>
    </row>
    <row r="4421" spans="4:4" x14ac:dyDescent="0.2">
      <c r="D4421" s="190"/>
    </row>
    <row r="4422" spans="4:4" x14ac:dyDescent="0.2">
      <c r="D4422" s="190"/>
    </row>
    <row r="4423" spans="4:4" x14ac:dyDescent="0.2">
      <c r="D4423" s="190"/>
    </row>
    <row r="4424" spans="4:4" x14ac:dyDescent="0.2">
      <c r="D4424" s="190"/>
    </row>
    <row r="4425" spans="4:4" x14ac:dyDescent="0.2">
      <c r="D4425" s="190"/>
    </row>
    <row r="4426" spans="4:4" x14ac:dyDescent="0.2">
      <c r="D4426" s="190"/>
    </row>
    <row r="4427" spans="4:4" x14ac:dyDescent="0.2">
      <c r="D4427" s="190"/>
    </row>
    <row r="4428" spans="4:4" x14ac:dyDescent="0.2">
      <c r="D4428" s="190"/>
    </row>
    <row r="4429" spans="4:4" x14ac:dyDescent="0.2">
      <c r="D4429" s="190"/>
    </row>
    <row r="4430" spans="4:4" x14ac:dyDescent="0.2">
      <c r="D4430" s="190"/>
    </row>
    <row r="4431" spans="4:4" x14ac:dyDescent="0.2">
      <c r="D4431" s="190"/>
    </row>
    <row r="4432" spans="4:4" x14ac:dyDescent="0.2">
      <c r="D4432" s="190"/>
    </row>
    <row r="4433" spans="4:4" x14ac:dyDescent="0.2">
      <c r="D4433" s="190"/>
    </row>
    <row r="4434" spans="4:4" x14ac:dyDescent="0.2">
      <c r="D4434" s="190"/>
    </row>
    <row r="4435" spans="4:4" x14ac:dyDescent="0.2">
      <c r="D4435" s="190"/>
    </row>
    <row r="4436" spans="4:4" x14ac:dyDescent="0.2">
      <c r="D4436" s="190"/>
    </row>
    <row r="4437" spans="4:4" x14ac:dyDescent="0.2">
      <c r="D4437" s="190"/>
    </row>
    <row r="4438" spans="4:4" x14ac:dyDescent="0.2">
      <c r="D4438" s="190"/>
    </row>
    <row r="4439" spans="4:4" x14ac:dyDescent="0.2">
      <c r="D4439" s="190"/>
    </row>
    <row r="4440" spans="4:4" x14ac:dyDescent="0.2">
      <c r="D4440" s="190"/>
    </row>
    <row r="4441" spans="4:4" x14ac:dyDescent="0.2">
      <c r="D4441" s="190"/>
    </row>
    <row r="4442" spans="4:4" x14ac:dyDescent="0.2">
      <c r="D4442" s="190"/>
    </row>
    <row r="4443" spans="4:4" x14ac:dyDescent="0.2">
      <c r="D4443" s="190"/>
    </row>
    <row r="4444" spans="4:4" x14ac:dyDescent="0.2">
      <c r="D4444" s="190"/>
    </row>
    <row r="4445" spans="4:4" x14ac:dyDescent="0.2">
      <c r="D4445" s="190"/>
    </row>
    <row r="4446" spans="4:4" x14ac:dyDescent="0.2">
      <c r="D4446" s="190"/>
    </row>
    <row r="4447" spans="4:4" x14ac:dyDescent="0.2">
      <c r="D4447" s="190"/>
    </row>
    <row r="4448" spans="4:4" x14ac:dyDescent="0.2">
      <c r="D4448" s="190"/>
    </row>
    <row r="4449" spans="4:4" x14ac:dyDescent="0.2">
      <c r="D4449" s="190"/>
    </row>
    <row r="4450" spans="4:4" x14ac:dyDescent="0.2">
      <c r="D4450" s="190"/>
    </row>
    <row r="4451" spans="4:4" x14ac:dyDescent="0.2">
      <c r="D4451" s="190"/>
    </row>
    <row r="4452" spans="4:4" x14ac:dyDescent="0.2">
      <c r="D4452" s="190"/>
    </row>
    <row r="4453" spans="4:4" x14ac:dyDescent="0.2">
      <c r="D4453" s="190"/>
    </row>
    <row r="4454" spans="4:4" x14ac:dyDescent="0.2">
      <c r="D4454" s="190"/>
    </row>
    <row r="4455" spans="4:4" x14ac:dyDescent="0.2">
      <c r="D4455" s="190"/>
    </row>
    <row r="4456" spans="4:4" x14ac:dyDescent="0.2">
      <c r="D4456" s="190"/>
    </row>
    <row r="4457" spans="4:4" x14ac:dyDescent="0.2">
      <c r="D4457" s="190"/>
    </row>
    <row r="4458" spans="4:4" x14ac:dyDescent="0.2">
      <c r="D4458" s="190"/>
    </row>
    <row r="4459" spans="4:4" x14ac:dyDescent="0.2">
      <c r="D4459" s="190"/>
    </row>
    <row r="4460" spans="4:4" x14ac:dyDescent="0.2">
      <c r="D4460" s="190"/>
    </row>
    <row r="4461" spans="4:4" x14ac:dyDescent="0.2">
      <c r="D4461" s="190"/>
    </row>
    <row r="4462" spans="4:4" x14ac:dyDescent="0.2">
      <c r="D4462" s="190"/>
    </row>
    <row r="4463" spans="4:4" x14ac:dyDescent="0.2">
      <c r="D4463" s="190"/>
    </row>
    <row r="4464" spans="4:4" x14ac:dyDescent="0.2">
      <c r="D4464" s="190"/>
    </row>
    <row r="4465" spans="4:4" x14ac:dyDescent="0.2">
      <c r="D4465" s="190"/>
    </row>
    <row r="4466" spans="4:4" x14ac:dyDescent="0.2">
      <c r="D4466" s="190"/>
    </row>
    <row r="4467" spans="4:4" x14ac:dyDescent="0.2">
      <c r="D4467" s="190"/>
    </row>
    <row r="4468" spans="4:4" x14ac:dyDescent="0.2">
      <c r="D4468" s="190"/>
    </row>
    <row r="4469" spans="4:4" x14ac:dyDescent="0.2">
      <c r="D4469" s="190"/>
    </row>
    <row r="4470" spans="4:4" x14ac:dyDescent="0.2">
      <c r="D4470" s="190"/>
    </row>
    <row r="4471" spans="4:4" x14ac:dyDescent="0.2">
      <c r="D4471" s="190"/>
    </row>
    <row r="4472" spans="4:4" x14ac:dyDescent="0.2">
      <c r="D4472" s="190"/>
    </row>
    <row r="4473" spans="4:4" x14ac:dyDescent="0.2">
      <c r="D4473" s="190"/>
    </row>
    <row r="4474" spans="4:4" x14ac:dyDescent="0.2">
      <c r="D4474" s="190"/>
    </row>
    <row r="4475" spans="4:4" x14ac:dyDescent="0.2">
      <c r="D4475" s="190"/>
    </row>
    <row r="4476" spans="4:4" x14ac:dyDescent="0.2">
      <c r="D4476" s="190"/>
    </row>
    <row r="4477" spans="4:4" x14ac:dyDescent="0.2">
      <c r="D4477" s="190"/>
    </row>
    <row r="4478" spans="4:4" x14ac:dyDescent="0.2">
      <c r="D4478" s="190"/>
    </row>
    <row r="4479" spans="4:4" x14ac:dyDescent="0.2">
      <c r="D4479" s="190"/>
    </row>
    <row r="4480" spans="4:4" x14ac:dyDescent="0.2">
      <c r="D4480" s="190"/>
    </row>
    <row r="4481" spans="4:4" x14ac:dyDescent="0.2">
      <c r="D4481" s="190"/>
    </row>
    <row r="4482" spans="4:4" x14ac:dyDescent="0.2">
      <c r="D4482" s="190"/>
    </row>
    <row r="4483" spans="4:4" x14ac:dyDescent="0.2">
      <c r="D4483" s="190"/>
    </row>
    <row r="4484" spans="4:4" x14ac:dyDescent="0.2">
      <c r="D4484" s="190"/>
    </row>
    <row r="4485" spans="4:4" x14ac:dyDescent="0.2">
      <c r="D4485" s="190"/>
    </row>
    <row r="4486" spans="4:4" x14ac:dyDescent="0.2">
      <c r="D4486" s="190"/>
    </row>
    <row r="4487" spans="4:4" x14ac:dyDescent="0.2">
      <c r="D4487" s="190"/>
    </row>
    <row r="4488" spans="4:4" x14ac:dyDescent="0.2">
      <c r="D4488" s="190"/>
    </row>
    <row r="4489" spans="4:4" x14ac:dyDescent="0.2">
      <c r="D4489" s="190"/>
    </row>
    <row r="4490" spans="4:4" x14ac:dyDescent="0.2">
      <c r="D4490" s="190"/>
    </row>
    <row r="4491" spans="4:4" x14ac:dyDescent="0.2">
      <c r="D4491" s="190"/>
    </row>
    <row r="4492" spans="4:4" x14ac:dyDescent="0.2">
      <c r="D4492" s="190"/>
    </row>
    <row r="4493" spans="4:4" x14ac:dyDescent="0.2">
      <c r="D4493" s="190"/>
    </row>
    <row r="4494" spans="4:4" x14ac:dyDescent="0.2">
      <c r="D4494" s="190"/>
    </row>
    <row r="4495" spans="4:4" x14ac:dyDescent="0.2">
      <c r="D4495" s="190"/>
    </row>
    <row r="4496" spans="4:4" x14ac:dyDescent="0.2">
      <c r="D4496" s="190"/>
    </row>
    <row r="4497" spans="4:4" x14ac:dyDescent="0.2">
      <c r="D4497" s="190"/>
    </row>
    <row r="4498" spans="4:4" x14ac:dyDescent="0.2">
      <c r="D4498" s="190"/>
    </row>
    <row r="4499" spans="4:4" x14ac:dyDescent="0.2">
      <c r="D4499" s="190"/>
    </row>
    <row r="4500" spans="4:4" x14ac:dyDescent="0.2">
      <c r="D4500" s="190"/>
    </row>
    <row r="4501" spans="4:4" x14ac:dyDescent="0.2">
      <c r="D4501" s="190"/>
    </row>
    <row r="4502" spans="4:4" x14ac:dyDescent="0.2">
      <c r="D4502" s="190"/>
    </row>
    <row r="4503" spans="4:4" x14ac:dyDescent="0.2">
      <c r="D4503" s="190"/>
    </row>
    <row r="4504" spans="4:4" x14ac:dyDescent="0.2">
      <c r="D4504" s="190"/>
    </row>
    <row r="4505" spans="4:4" x14ac:dyDescent="0.2">
      <c r="D4505" s="190"/>
    </row>
    <row r="4506" spans="4:4" x14ac:dyDescent="0.2">
      <c r="D4506" s="190"/>
    </row>
    <row r="4507" spans="4:4" x14ac:dyDescent="0.2">
      <c r="D4507" s="190"/>
    </row>
    <row r="4508" spans="4:4" x14ac:dyDescent="0.2">
      <c r="D4508" s="190"/>
    </row>
    <row r="4509" spans="4:4" x14ac:dyDescent="0.2">
      <c r="D4509" s="190"/>
    </row>
    <row r="4510" spans="4:4" x14ac:dyDescent="0.2">
      <c r="D4510" s="190"/>
    </row>
    <row r="4511" spans="4:4" x14ac:dyDescent="0.2">
      <c r="D4511" s="190"/>
    </row>
    <row r="4512" spans="4:4" x14ac:dyDescent="0.2">
      <c r="D4512" s="190"/>
    </row>
    <row r="4513" spans="4:4" x14ac:dyDescent="0.2">
      <c r="D4513" s="190"/>
    </row>
    <row r="4514" spans="4:4" x14ac:dyDescent="0.2">
      <c r="D4514" s="190"/>
    </row>
    <row r="4515" spans="4:4" x14ac:dyDescent="0.2">
      <c r="D4515" s="190"/>
    </row>
    <row r="4516" spans="4:4" x14ac:dyDescent="0.2">
      <c r="D4516" s="190"/>
    </row>
    <row r="4517" spans="4:4" x14ac:dyDescent="0.2">
      <c r="D4517" s="190"/>
    </row>
    <row r="4518" spans="4:4" x14ac:dyDescent="0.2">
      <c r="D4518" s="190"/>
    </row>
    <row r="4519" spans="4:4" x14ac:dyDescent="0.2">
      <c r="D4519" s="190"/>
    </row>
    <row r="4520" spans="4:4" x14ac:dyDescent="0.2">
      <c r="D4520" s="190"/>
    </row>
    <row r="4521" spans="4:4" x14ac:dyDescent="0.2">
      <c r="D4521" s="190"/>
    </row>
    <row r="4522" spans="4:4" x14ac:dyDescent="0.2">
      <c r="D4522" s="190"/>
    </row>
    <row r="4523" spans="4:4" x14ac:dyDescent="0.2">
      <c r="D4523" s="190"/>
    </row>
    <row r="4524" spans="4:4" x14ac:dyDescent="0.2">
      <c r="D4524" s="190"/>
    </row>
    <row r="4525" spans="4:4" x14ac:dyDescent="0.2">
      <c r="D4525" s="190"/>
    </row>
    <row r="4526" spans="4:4" x14ac:dyDescent="0.2">
      <c r="D4526" s="190"/>
    </row>
    <row r="4527" spans="4:4" x14ac:dyDescent="0.2">
      <c r="D4527" s="190"/>
    </row>
    <row r="4528" spans="4:4" x14ac:dyDescent="0.2">
      <c r="D4528" s="190"/>
    </row>
    <row r="4529" spans="4:4" x14ac:dyDescent="0.2">
      <c r="D4529" s="190"/>
    </row>
    <row r="4530" spans="4:4" x14ac:dyDescent="0.2">
      <c r="D4530" s="190"/>
    </row>
    <row r="4531" spans="4:4" x14ac:dyDescent="0.2">
      <c r="D4531" s="190"/>
    </row>
    <row r="4532" spans="4:4" x14ac:dyDescent="0.2">
      <c r="D4532" s="190"/>
    </row>
    <row r="4533" spans="4:4" x14ac:dyDescent="0.2">
      <c r="D4533" s="190"/>
    </row>
    <row r="4534" spans="4:4" x14ac:dyDescent="0.2">
      <c r="D4534" s="190"/>
    </row>
    <row r="4535" spans="4:4" x14ac:dyDescent="0.2">
      <c r="D4535" s="190"/>
    </row>
    <row r="4536" spans="4:4" x14ac:dyDescent="0.2">
      <c r="D4536" s="190"/>
    </row>
    <row r="4537" spans="4:4" x14ac:dyDescent="0.2">
      <c r="D4537" s="190"/>
    </row>
    <row r="4538" spans="4:4" x14ac:dyDescent="0.2">
      <c r="D4538" s="190"/>
    </row>
    <row r="4539" spans="4:4" x14ac:dyDescent="0.2">
      <c r="D4539" s="190"/>
    </row>
    <row r="4540" spans="4:4" x14ac:dyDescent="0.2">
      <c r="D4540" s="190"/>
    </row>
    <row r="4541" spans="4:4" x14ac:dyDescent="0.2">
      <c r="D4541" s="190"/>
    </row>
    <row r="4542" spans="4:4" x14ac:dyDescent="0.2">
      <c r="D4542" s="190"/>
    </row>
    <row r="4543" spans="4:4" x14ac:dyDescent="0.2">
      <c r="D4543" s="190"/>
    </row>
    <row r="4544" spans="4:4" x14ac:dyDescent="0.2">
      <c r="D4544" s="190"/>
    </row>
    <row r="4545" spans="4:4" x14ac:dyDescent="0.2">
      <c r="D4545" s="190"/>
    </row>
    <row r="4546" spans="4:4" x14ac:dyDescent="0.2">
      <c r="D4546" s="190"/>
    </row>
    <row r="4547" spans="4:4" x14ac:dyDescent="0.2">
      <c r="D4547" s="190"/>
    </row>
    <row r="4548" spans="4:4" x14ac:dyDescent="0.2">
      <c r="D4548" s="190"/>
    </row>
    <row r="4549" spans="4:4" x14ac:dyDescent="0.2">
      <c r="D4549" s="190"/>
    </row>
    <row r="4550" spans="4:4" x14ac:dyDescent="0.2">
      <c r="D4550" s="190"/>
    </row>
    <row r="4551" spans="4:4" x14ac:dyDescent="0.2">
      <c r="D4551" s="190"/>
    </row>
    <row r="4552" spans="4:4" x14ac:dyDescent="0.2">
      <c r="D4552" s="190"/>
    </row>
    <row r="4553" spans="4:4" x14ac:dyDescent="0.2">
      <c r="D4553" s="190"/>
    </row>
    <row r="4554" spans="4:4" x14ac:dyDescent="0.2">
      <c r="D4554" s="190"/>
    </row>
    <row r="4555" spans="4:4" x14ac:dyDescent="0.2">
      <c r="D4555" s="190"/>
    </row>
    <row r="4556" spans="4:4" x14ac:dyDescent="0.2">
      <c r="D4556" s="190"/>
    </row>
    <row r="4557" spans="4:4" x14ac:dyDescent="0.2">
      <c r="D4557" s="190"/>
    </row>
    <row r="4558" spans="4:4" x14ac:dyDescent="0.2">
      <c r="D4558" s="190"/>
    </row>
    <row r="4559" spans="4:4" x14ac:dyDescent="0.2">
      <c r="D4559" s="190"/>
    </row>
    <row r="4560" spans="4:4" x14ac:dyDescent="0.2">
      <c r="D4560" s="190"/>
    </row>
    <row r="4561" spans="4:4" x14ac:dyDescent="0.2">
      <c r="D4561" s="190"/>
    </row>
    <row r="4562" spans="4:4" x14ac:dyDescent="0.2">
      <c r="D4562" s="190"/>
    </row>
    <row r="4563" spans="4:4" x14ac:dyDescent="0.2">
      <c r="D4563" s="190"/>
    </row>
    <row r="4564" spans="4:4" x14ac:dyDescent="0.2">
      <c r="D4564" s="190"/>
    </row>
    <row r="4565" spans="4:4" x14ac:dyDescent="0.2">
      <c r="D4565" s="190"/>
    </row>
    <row r="4566" spans="4:4" x14ac:dyDescent="0.2">
      <c r="D4566" s="190"/>
    </row>
    <row r="4567" spans="4:4" x14ac:dyDescent="0.2">
      <c r="D4567" s="190"/>
    </row>
    <row r="4568" spans="4:4" x14ac:dyDescent="0.2">
      <c r="D4568" s="190"/>
    </row>
    <row r="4569" spans="4:4" x14ac:dyDescent="0.2">
      <c r="D4569" s="190"/>
    </row>
    <row r="4570" spans="4:4" x14ac:dyDescent="0.2">
      <c r="D4570" s="190"/>
    </row>
    <row r="4571" spans="4:4" x14ac:dyDescent="0.2">
      <c r="D4571" s="190"/>
    </row>
    <row r="4572" spans="4:4" x14ac:dyDescent="0.2">
      <c r="D4572" s="190"/>
    </row>
    <row r="4573" spans="4:4" x14ac:dyDescent="0.2">
      <c r="D4573" s="190"/>
    </row>
    <row r="4574" spans="4:4" x14ac:dyDescent="0.2">
      <c r="D4574" s="190"/>
    </row>
    <row r="4575" spans="4:4" x14ac:dyDescent="0.2">
      <c r="D4575" s="190"/>
    </row>
    <row r="4576" spans="4:4" x14ac:dyDescent="0.2">
      <c r="D4576" s="190"/>
    </row>
    <row r="4577" spans="4:4" x14ac:dyDescent="0.2">
      <c r="D4577" s="190"/>
    </row>
    <row r="4578" spans="4:4" x14ac:dyDescent="0.2">
      <c r="D4578" s="190"/>
    </row>
    <row r="4579" spans="4:4" x14ac:dyDescent="0.2">
      <c r="D4579" s="190"/>
    </row>
    <row r="4580" spans="4:4" x14ac:dyDescent="0.2">
      <c r="D4580" s="190"/>
    </row>
    <row r="4581" spans="4:4" x14ac:dyDescent="0.2">
      <c r="D4581" s="190"/>
    </row>
    <row r="4582" spans="4:4" x14ac:dyDescent="0.2">
      <c r="D4582" s="190"/>
    </row>
    <row r="4583" spans="4:4" x14ac:dyDescent="0.2">
      <c r="D4583" s="190"/>
    </row>
    <row r="4584" spans="4:4" x14ac:dyDescent="0.2">
      <c r="D4584" s="190"/>
    </row>
    <row r="4585" spans="4:4" x14ac:dyDescent="0.2">
      <c r="D4585" s="190"/>
    </row>
    <row r="4586" spans="4:4" x14ac:dyDescent="0.2">
      <c r="D4586" s="190"/>
    </row>
    <row r="4587" spans="4:4" x14ac:dyDescent="0.2">
      <c r="D4587" s="190"/>
    </row>
    <row r="4588" spans="4:4" x14ac:dyDescent="0.2">
      <c r="D4588" s="190"/>
    </row>
    <row r="4589" spans="4:4" x14ac:dyDescent="0.2">
      <c r="D4589" s="190"/>
    </row>
    <row r="4590" spans="4:4" x14ac:dyDescent="0.2">
      <c r="D4590" s="190"/>
    </row>
    <row r="4591" spans="4:4" x14ac:dyDescent="0.2">
      <c r="D4591" s="190"/>
    </row>
    <row r="4592" spans="4:4" x14ac:dyDescent="0.2">
      <c r="D4592" s="190"/>
    </row>
    <row r="4593" spans="4:4" x14ac:dyDescent="0.2">
      <c r="D4593" s="190"/>
    </row>
    <row r="4594" spans="4:4" x14ac:dyDescent="0.2">
      <c r="D4594" s="190"/>
    </row>
    <row r="4595" spans="4:4" x14ac:dyDescent="0.2">
      <c r="D4595" s="190"/>
    </row>
    <row r="4596" spans="4:4" x14ac:dyDescent="0.2">
      <c r="D4596" s="190"/>
    </row>
    <row r="4597" spans="4:4" x14ac:dyDescent="0.2">
      <c r="D4597" s="190"/>
    </row>
    <row r="4598" spans="4:4" x14ac:dyDescent="0.2">
      <c r="D4598" s="190"/>
    </row>
    <row r="4599" spans="4:4" x14ac:dyDescent="0.2">
      <c r="D4599" s="190"/>
    </row>
    <row r="4600" spans="4:4" x14ac:dyDescent="0.2">
      <c r="D4600" s="190"/>
    </row>
    <row r="4601" spans="4:4" x14ac:dyDescent="0.2">
      <c r="D4601" s="190"/>
    </row>
    <row r="4602" spans="4:4" x14ac:dyDescent="0.2">
      <c r="D4602" s="190"/>
    </row>
    <row r="4603" spans="4:4" x14ac:dyDescent="0.2">
      <c r="D4603" s="190"/>
    </row>
    <row r="4604" spans="4:4" x14ac:dyDescent="0.2">
      <c r="D4604" s="190"/>
    </row>
    <row r="4605" spans="4:4" x14ac:dyDescent="0.2">
      <c r="D4605" s="190"/>
    </row>
    <row r="4606" spans="4:4" x14ac:dyDescent="0.2">
      <c r="D4606" s="190"/>
    </row>
    <row r="4607" spans="4:4" x14ac:dyDescent="0.2">
      <c r="D4607" s="190"/>
    </row>
    <row r="4608" spans="4:4" x14ac:dyDescent="0.2">
      <c r="D4608" s="190"/>
    </row>
    <row r="4609" spans="4:4" x14ac:dyDescent="0.2">
      <c r="D4609" s="190"/>
    </row>
    <row r="4610" spans="4:4" x14ac:dyDescent="0.2">
      <c r="D4610" s="190"/>
    </row>
    <row r="4611" spans="4:4" x14ac:dyDescent="0.2">
      <c r="D4611" s="190"/>
    </row>
    <row r="4612" spans="4:4" x14ac:dyDescent="0.2">
      <c r="D4612" s="190"/>
    </row>
    <row r="4613" spans="4:4" x14ac:dyDescent="0.2">
      <c r="D4613" s="190"/>
    </row>
    <row r="4614" spans="4:4" x14ac:dyDescent="0.2">
      <c r="D4614" s="190"/>
    </row>
    <row r="4615" spans="4:4" x14ac:dyDescent="0.2">
      <c r="D4615" s="190"/>
    </row>
    <row r="4616" spans="4:4" x14ac:dyDescent="0.2">
      <c r="D4616" s="190"/>
    </row>
    <row r="4617" spans="4:4" x14ac:dyDescent="0.2">
      <c r="D4617" s="190"/>
    </row>
    <row r="4618" spans="4:4" x14ac:dyDescent="0.2">
      <c r="D4618" s="190"/>
    </row>
    <row r="4619" spans="4:4" x14ac:dyDescent="0.2">
      <c r="D4619" s="190"/>
    </row>
    <row r="4620" spans="4:4" x14ac:dyDescent="0.2">
      <c r="D4620" s="190"/>
    </row>
    <row r="4621" spans="4:4" x14ac:dyDescent="0.2">
      <c r="D4621" s="190"/>
    </row>
    <row r="4622" spans="4:4" x14ac:dyDescent="0.2">
      <c r="D4622" s="190"/>
    </row>
    <row r="4623" spans="4:4" x14ac:dyDescent="0.2">
      <c r="D4623" s="190"/>
    </row>
    <row r="4624" spans="4:4" x14ac:dyDescent="0.2">
      <c r="D4624" s="190"/>
    </row>
    <row r="4625" spans="4:4" x14ac:dyDescent="0.2">
      <c r="D4625" s="190"/>
    </row>
    <row r="4626" spans="4:4" x14ac:dyDescent="0.2">
      <c r="D4626" s="190"/>
    </row>
    <row r="4627" spans="4:4" x14ac:dyDescent="0.2">
      <c r="D4627" s="190"/>
    </row>
    <row r="4628" spans="4:4" x14ac:dyDescent="0.2">
      <c r="D4628" s="190"/>
    </row>
    <row r="4629" spans="4:4" x14ac:dyDescent="0.2">
      <c r="D4629" s="190"/>
    </row>
    <row r="4630" spans="4:4" x14ac:dyDescent="0.2">
      <c r="D4630" s="190"/>
    </row>
    <row r="4631" spans="4:4" x14ac:dyDescent="0.2">
      <c r="D4631" s="190"/>
    </row>
    <row r="4632" spans="4:4" x14ac:dyDescent="0.2">
      <c r="D4632" s="190"/>
    </row>
    <row r="4633" spans="4:4" x14ac:dyDescent="0.2">
      <c r="D4633" s="190"/>
    </row>
    <row r="4634" spans="4:4" x14ac:dyDescent="0.2">
      <c r="D4634" s="190"/>
    </row>
    <row r="4635" spans="4:4" x14ac:dyDescent="0.2">
      <c r="D4635" s="190"/>
    </row>
    <row r="4636" spans="4:4" x14ac:dyDescent="0.2">
      <c r="D4636" s="190"/>
    </row>
    <row r="4637" spans="4:4" x14ac:dyDescent="0.2">
      <c r="D4637" s="190"/>
    </row>
    <row r="4638" spans="4:4" x14ac:dyDescent="0.2">
      <c r="D4638" s="190"/>
    </row>
    <row r="4639" spans="4:4" x14ac:dyDescent="0.2">
      <c r="D4639" s="190"/>
    </row>
    <row r="4640" spans="4:4" x14ac:dyDescent="0.2">
      <c r="D4640" s="190"/>
    </row>
    <row r="4641" spans="4:4" x14ac:dyDescent="0.2">
      <c r="D4641" s="190"/>
    </row>
    <row r="4642" spans="4:4" x14ac:dyDescent="0.2">
      <c r="D4642" s="190"/>
    </row>
    <row r="4643" spans="4:4" x14ac:dyDescent="0.2">
      <c r="D4643" s="190"/>
    </row>
    <row r="4644" spans="4:4" x14ac:dyDescent="0.2">
      <c r="D4644" s="190"/>
    </row>
    <row r="4645" spans="4:4" x14ac:dyDescent="0.2">
      <c r="D4645" s="190"/>
    </row>
    <row r="4646" spans="4:4" x14ac:dyDescent="0.2">
      <c r="D4646" s="190"/>
    </row>
    <row r="4647" spans="4:4" x14ac:dyDescent="0.2">
      <c r="D4647" s="190"/>
    </row>
    <row r="4648" spans="4:4" x14ac:dyDescent="0.2">
      <c r="D4648" s="190"/>
    </row>
    <row r="4649" spans="4:4" x14ac:dyDescent="0.2">
      <c r="D4649" s="190"/>
    </row>
    <row r="4650" spans="4:4" x14ac:dyDescent="0.2">
      <c r="D4650" s="190"/>
    </row>
    <row r="4651" spans="4:4" x14ac:dyDescent="0.2">
      <c r="D4651" s="190"/>
    </row>
    <row r="4652" spans="4:4" x14ac:dyDescent="0.2">
      <c r="D4652" s="190"/>
    </row>
    <row r="4653" spans="4:4" x14ac:dyDescent="0.2">
      <c r="D4653" s="190"/>
    </row>
    <row r="4654" spans="4:4" x14ac:dyDescent="0.2">
      <c r="D4654" s="190"/>
    </row>
    <row r="4655" spans="4:4" x14ac:dyDescent="0.2">
      <c r="D4655" s="190"/>
    </row>
    <row r="4656" spans="4:4" x14ac:dyDescent="0.2">
      <c r="D4656" s="190"/>
    </row>
    <row r="4657" spans="4:4" x14ac:dyDescent="0.2">
      <c r="D4657" s="190"/>
    </row>
    <row r="4658" spans="4:4" x14ac:dyDescent="0.2">
      <c r="D4658" s="190"/>
    </row>
    <row r="4659" spans="4:4" x14ac:dyDescent="0.2">
      <c r="D4659" s="190"/>
    </row>
    <row r="4660" spans="4:4" x14ac:dyDescent="0.2">
      <c r="D4660" s="190"/>
    </row>
    <row r="4661" spans="4:4" x14ac:dyDescent="0.2">
      <c r="D4661" s="190"/>
    </row>
    <row r="4662" spans="4:4" x14ac:dyDescent="0.2">
      <c r="D4662" s="190"/>
    </row>
    <row r="4663" spans="4:4" x14ac:dyDescent="0.2">
      <c r="D4663" s="190"/>
    </row>
    <row r="4664" spans="4:4" x14ac:dyDescent="0.2">
      <c r="D4664" s="190"/>
    </row>
    <row r="4665" spans="4:4" x14ac:dyDescent="0.2">
      <c r="D4665" s="190"/>
    </row>
    <row r="4666" spans="4:4" x14ac:dyDescent="0.2">
      <c r="D4666" s="190"/>
    </row>
    <row r="4667" spans="4:4" x14ac:dyDescent="0.2">
      <c r="D4667" s="190"/>
    </row>
    <row r="4668" spans="4:4" x14ac:dyDescent="0.2">
      <c r="D4668" s="190"/>
    </row>
    <row r="4669" spans="4:4" x14ac:dyDescent="0.2">
      <c r="D4669" s="190"/>
    </row>
    <row r="4670" spans="4:4" x14ac:dyDescent="0.2">
      <c r="D4670" s="190"/>
    </row>
    <row r="4671" spans="4:4" x14ac:dyDescent="0.2">
      <c r="D4671" s="190"/>
    </row>
    <row r="4672" spans="4:4" x14ac:dyDescent="0.2">
      <c r="D4672" s="190"/>
    </row>
    <row r="4673" spans="4:4" x14ac:dyDescent="0.2">
      <c r="D4673" s="190"/>
    </row>
    <row r="4674" spans="4:4" x14ac:dyDescent="0.2">
      <c r="D4674" s="190"/>
    </row>
    <row r="4675" spans="4:4" x14ac:dyDescent="0.2">
      <c r="D4675" s="190"/>
    </row>
    <row r="4676" spans="4:4" x14ac:dyDescent="0.2">
      <c r="D4676" s="190"/>
    </row>
    <row r="4677" spans="4:4" x14ac:dyDescent="0.2">
      <c r="D4677" s="190"/>
    </row>
    <row r="4678" spans="4:4" x14ac:dyDescent="0.2">
      <c r="D4678" s="190"/>
    </row>
    <row r="4679" spans="4:4" x14ac:dyDescent="0.2">
      <c r="D4679" s="190"/>
    </row>
    <row r="4680" spans="4:4" x14ac:dyDescent="0.2">
      <c r="D4680" s="190"/>
    </row>
    <row r="4681" spans="4:4" x14ac:dyDescent="0.2">
      <c r="D4681" s="190"/>
    </row>
    <row r="4682" spans="4:4" x14ac:dyDescent="0.2">
      <c r="D4682" s="190"/>
    </row>
    <row r="4683" spans="4:4" x14ac:dyDescent="0.2">
      <c r="D4683" s="190"/>
    </row>
    <row r="4684" spans="4:4" x14ac:dyDescent="0.2">
      <c r="D4684" s="190"/>
    </row>
    <row r="4685" spans="4:4" x14ac:dyDescent="0.2">
      <c r="D4685" s="190"/>
    </row>
    <row r="4686" spans="4:4" x14ac:dyDescent="0.2">
      <c r="D4686" s="190"/>
    </row>
    <row r="4687" spans="4:4" x14ac:dyDescent="0.2">
      <c r="D4687" s="190"/>
    </row>
    <row r="4688" spans="4:4" x14ac:dyDescent="0.2">
      <c r="D4688" s="190"/>
    </row>
    <row r="4689" spans="4:4" x14ac:dyDescent="0.2">
      <c r="D4689" s="190"/>
    </row>
    <row r="4690" spans="4:4" x14ac:dyDescent="0.2">
      <c r="D4690" s="190"/>
    </row>
    <row r="4691" spans="4:4" x14ac:dyDescent="0.2">
      <c r="D4691" s="190"/>
    </row>
    <row r="4692" spans="4:4" x14ac:dyDescent="0.2">
      <c r="D4692" s="190"/>
    </row>
    <row r="4693" spans="4:4" x14ac:dyDescent="0.2">
      <c r="D4693" s="190"/>
    </row>
    <row r="4694" spans="4:4" x14ac:dyDescent="0.2">
      <c r="D4694" s="190"/>
    </row>
    <row r="4695" spans="4:4" x14ac:dyDescent="0.2">
      <c r="D4695" s="190"/>
    </row>
    <row r="4696" spans="4:4" x14ac:dyDescent="0.2">
      <c r="D4696" s="190"/>
    </row>
    <row r="4697" spans="4:4" x14ac:dyDescent="0.2">
      <c r="D4697" s="190"/>
    </row>
    <row r="4698" spans="4:4" x14ac:dyDescent="0.2">
      <c r="D4698" s="190"/>
    </row>
    <row r="4699" spans="4:4" x14ac:dyDescent="0.2">
      <c r="D4699" s="190"/>
    </row>
    <row r="4700" spans="4:4" x14ac:dyDescent="0.2">
      <c r="D4700" s="190"/>
    </row>
    <row r="4701" spans="4:4" x14ac:dyDescent="0.2">
      <c r="D4701" s="190"/>
    </row>
    <row r="4702" spans="4:4" x14ac:dyDescent="0.2">
      <c r="D4702" s="190"/>
    </row>
    <row r="4703" spans="4:4" x14ac:dyDescent="0.2">
      <c r="D4703" s="190"/>
    </row>
    <row r="4704" spans="4:4" x14ac:dyDescent="0.2">
      <c r="D4704" s="190"/>
    </row>
    <row r="4705" spans="4:4" x14ac:dyDescent="0.2">
      <c r="D4705" s="190"/>
    </row>
    <row r="4706" spans="4:4" x14ac:dyDescent="0.2">
      <c r="D4706" s="190"/>
    </row>
    <row r="4707" spans="4:4" x14ac:dyDescent="0.2">
      <c r="D4707" s="190"/>
    </row>
    <row r="4708" spans="4:4" x14ac:dyDescent="0.2">
      <c r="D4708" s="190"/>
    </row>
    <row r="4709" spans="4:4" x14ac:dyDescent="0.2">
      <c r="D4709" s="190"/>
    </row>
    <row r="4710" spans="4:4" x14ac:dyDescent="0.2">
      <c r="D4710" s="190"/>
    </row>
    <row r="4711" spans="4:4" x14ac:dyDescent="0.2">
      <c r="D4711" s="190"/>
    </row>
    <row r="4712" spans="4:4" x14ac:dyDescent="0.2">
      <c r="D4712" s="190"/>
    </row>
    <row r="4713" spans="4:4" x14ac:dyDescent="0.2">
      <c r="D4713" s="190"/>
    </row>
    <row r="4714" spans="4:4" x14ac:dyDescent="0.2">
      <c r="D4714" s="190"/>
    </row>
    <row r="4715" spans="4:4" x14ac:dyDescent="0.2">
      <c r="D4715" s="190"/>
    </row>
    <row r="4716" spans="4:4" x14ac:dyDescent="0.2">
      <c r="D4716" s="190"/>
    </row>
    <row r="4717" spans="4:4" x14ac:dyDescent="0.2">
      <c r="D4717" s="190"/>
    </row>
    <row r="4718" spans="4:4" x14ac:dyDescent="0.2">
      <c r="D4718" s="190"/>
    </row>
    <row r="4719" spans="4:4" x14ac:dyDescent="0.2">
      <c r="D4719" s="190"/>
    </row>
    <row r="4720" spans="4:4" x14ac:dyDescent="0.2">
      <c r="D4720" s="190"/>
    </row>
    <row r="4721" spans="4:4" x14ac:dyDescent="0.2">
      <c r="D4721" s="190"/>
    </row>
    <row r="4722" spans="4:4" x14ac:dyDescent="0.2">
      <c r="D4722" s="190"/>
    </row>
    <row r="4723" spans="4:4" x14ac:dyDescent="0.2">
      <c r="D4723" s="190"/>
    </row>
    <row r="4724" spans="4:4" x14ac:dyDescent="0.2">
      <c r="D4724" s="190"/>
    </row>
    <row r="4725" spans="4:4" x14ac:dyDescent="0.2">
      <c r="D4725" s="190"/>
    </row>
    <row r="4726" spans="4:4" x14ac:dyDescent="0.2">
      <c r="D4726" s="190"/>
    </row>
    <row r="4727" spans="4:4" x14ac:dyDescent="0.2">
      <c r="D4727" s="190"/>
    </row>
    <row r="4728" spans="4:4" x14ac:dyDescent="0.2">
      <c r="D4728" s="190"/>
    </row>
    <row r="4729" spans="4:4" x14ac:dyDescent="0.2">
      <c r="D4729" s="190"/>
    </row>
    <row r="4730" spans="4:4" x14ac:dyDescent="0.2">
      <c r="D4730" s="190"/>
    </row>
    <row r="4731" spans="4:4" x14ac:dyDescent="0.2">
      <c r="D4731" s="190"/>
    </row>
    <row r="4732" spans="4:4" x14ac:dyDescent="0.2">
      <c r="D4732" s="190"/>
    </row>
    <row r="4733" spans="4:4" x14ac:dyDescent="0.2">
      <c r="D4733" s="190"/>
    </row>
    <row r="4734" spans="4:4" x14ac:dyDescent="0.2">
      <c r="D4734" s="190"/>
    </row>
    <row r="4735" spans="4:4" x14ac:dyDescent="0.2">
      <c r="D4735" s="190"/>
    </row>
    <row r="4736" spans="4:4" x14ac:dyDescent="0.2">
      <c r="D4736" s="190"/>
    </row>
    <row r="4737" spans="4:4" x14ac:dyDescent="0.2">
      <c r="D4737" s="190"/>
    </row>
    <row r="4738" spans="4:4" x14ac:dyDescent="0.2">
      <c r="D4738" s="190"/>
    </row>
    <row r="4739" spans="4:4" x14ac:dyDescent="0.2">
      <c r="D4739" s="190"/>
    </row>
    <row r="4740" spans="4:4" x14ac:dyDescent="0.2">
      <c r="D4740" s="190"/>
    </row>
    <row r="4741" spans="4:4" x14ac:dyDescent="0.2">
      <c r="D4741" s="190"/>
    </row>
    <row r="4742" spans="4:4" x14ac:dyDescent="0.2">
      <c r="D4742" s="190"/>
    </row>
    <row r="4743" spans="4:4" x14ac:dyDescent="0.2">
      <c r="D4743" s="190"/>
    </row>
    <row r="4744" spans="4:4" x14ac:dyDescent="0.2">
      <c r="D4744" s="190"/>
    </row>
    <row r="4745" spans="4:4" x14ac:dyDescent="0.2">
      <c r="D4745" s="190"/>
    </row>
    <row r="4746" spans="4:4" x14ac:dyDescent="0.2">
      <c r="D4746" s="190"/>
    </row>
    <row r="4747" spans="4:4" x14ac:dyDescent="0.2">
      <c r="D4747" s="190"/>
    </row>
    <row r="4748" spans="4:4" x14ac:dyDescent="0.2">
      <c r="D4748" s="190"/>
    </row>
    <row r="4749" spans="4:4" x14ac:dyDescent="0.2">
      <c r="D4749" s="190"/>
    </row>
    <row r="4750" spans="4:4" x14ac:dyDescent="0.2">
      <c r="D4750" s="190"/>
    </row>
    <row r="4751" spans="4:4" x14ac:dyDescent="0.2">
      <c r="D4751" s="190"/>
    </row>
    <row r="4752" spans="4:4" x14ac:dyDescent="0.2">
      <c r="D4752" s="190"/>
    </row>
    <row r="4753" spans="4:4" x14ac:dyDescent="0.2">
      <c r="D4753" s="190"/>
    </row>
    <row r="4754" spans="4:4" x14ac:dyDescent="0.2">
      <c r="D4754" s="190"/>
    </row>
    <row r="4755" spans="4:4" x14ac:dyDescent="0.2">
      <c r="D4755" s="190"/>
    </row>
    <row r="4756" spans="4:4" x14ac:dyDescent="0.2">
      <c r="D4756" s="190"/>
    </row>
    <row r="4757" spans="4:4" x14ac:dyDescent="0.2">
      <c r="D4757" s="190"/>
    </row>
    <row r="4758" spans="4:4" x14ac:dyDescent="0.2">
      <c r="D4758" s="190"/>
    </row>
    <row r="4759" spans="4:4" x14ac:dyDescent="0.2">
      <c r="D4759" s="190"/>
    </row>
    <row r="4760" spans="4:4" x14ac:dyDescent="0.2">
      <c r="D4760" s="190"/>
    </row>
    <row r="4761" spans="4:4" x14ac:dyDescent="0.2">
      <c r="D4761" s="190"/>
    </row>
    <row r="4762" spans="4:4" x14ac:dyDescent="0.2">
      <c r="D4762" s="190"/>
    </row>
    <row r="4763" spans="4:4" x14ac:dyDescent="0.2">
      <c r="D4763" s="190"/>
    </row>
    <row r="4764" spans="4:4" x14ac:dyDescent="0.2">
      <c r="D4764" s="190"/>
    </row>
    <row r="4765" spans="4:4" x14ac:dyDescent="0.2">
      <c r="D4765" s="190"/>
    </row>
    <row r="4766" spans="4:4" x14ac:dyDescent="0.2">
      <c r="D4766" s="190"/>
    </row>
    <row r="4767" spans="4:4" x14ac:dyDescent="0.2">
      <c r="D4767" s="190"/>
    </row>
    <row r="4768" spans="4:4" x14ac:dyDescent="0.2">
      <c r="D4768" s="190"/>
    </row>
    <row r="4769" spans="4:4" x14ac:dyDescent="0.2">
      <c r="D4769" s="190"/>
    </row>
    <row r="4770" spans="4:4" x14ac:dyDescent="0.2">
      <c r="D4770" s="190"/>
    </row>
    <row r="4771" spans="4:4" x14ac:dyDescent="0.2">
      <c r="D4771" s="190"/>
    </row>
    <row r="4772" spans="4:4" x14ac:dyDescent="0.2">
      <c r="D4772" s="190"/>
    </row>
    <row r="4773" spans="4:4" x14ac:dyDescent="0.2">
      <c r="D4773" s="190"/>
    </row>
    <row r="4774" spans="4:4" x14ac:dyDescent="0.2">
      <c r="D4774" s="190"/>
    </row>
    <row r="4775" spans="4:4" x14ac:dyDescent="0.2">
      <c r="D4775" s="190"/>
    </row>
    <row r="4776" spans="4:4" x14ac:dyDescent="0.2">
      <c r="D4776" s="190"/>
    </row>
    <row r="4777" spans="4:4" x14ac:dyDescent="0.2">
      <c r="D4777" s="190"/>
    </row>
    <row r="4778" spans="4:4" x14ac:dyDescent="0.2">
      <c r="D4778" s="190"/>
    </row>
    <row r="4779" spans="4:4" x14ac:dyDescent="0.2">
      <c r="D4779" s="190"/>
    </row>
    <row r="4780" spans="4:4" x14ac:dyDescent="0.2">
      <c r="D4780" s="190"/>
    </row>
    <row r="4781" spans="4:4" x14ac:dyDescent="0.2">
      <c r="D4781" s="190"/>
    </row>
    <row r="4782" spans="4:4" x14ac:dyDescent="0.2">
      <c r="D4782" s="190"/>
    </row>
    <row r="4783" spans="4:4" x14ac:dyDescent="0.2">
      <c r="D4783" s="190"/>
    </row>
    <row r="4784" spans="4:4" x14ac:dyDescent="0.2">
      <c r="D4784" s="190"/>
    </row>
    <row r="4785" spans="4:4" x14ac:dyDescent="0.2">
      <c r="D4785" s="190"/>
    </row>
    <row r="4786" spans="4:4" x14ac:dyDescent="0.2">
      <c r="D4786" s="190"/>
    </row>
    <row r="4787" spans="4:4" x14ac:dyDescent="0.2">
      <c r="D4787" s="190"/>
    </row>
    <row r="4788" spans="4:4" x14ac:dyDescent="0.2">
      <c r="D4788" s="190"/>
    </row>
    <row r="4789" spans="4:4" x14ac:dyDescent="0.2">
      <c r="D4789" s="190"/>
    </row>
    <row r="4790" spans="4:4" x14ac:dyDescent="0.2">
      <c r="D4790" s="190"/>
    </row>
    <row r="4791" spans="4:4" x14ac:dyDescent="0.2">
      <c r="D4791" s="190"/>
    </row>
    <row r="4792" spans="4:4" x14ac:dyDescent="0.2">
      <c r="D4792" s="190"/>
    </row>
    <row r="4793" spans="4:4" x14ac:dyDescent="0.2">
      <c r="D4793" s="190"/>
    </row>
    <row r="4794" spans="4:4" x14ac:dyDescent="0.2">
      <c r="D4794" s="190"/>
    </row>
    <row r="4795" spans="4:4" x14ac:dyDescent="0.2">
      <c r="D4795" s="190"/>
    </row>
    <row r="4796" spans="4:4" x14ac:dyDescent="0.2">
      <c r="D4796" s="190"/>
    </row>
    <row r="4797" spans="4:4" x14ac:dyDescent="0.2">
      <c r="D4797" s="190"/>
    </row>
    <row r="4798" spans="4:4" x14ac:dyDescent="0.2">
      <c r="D4798" s="190"/>
    </row>
    <row r="4799" spans="4:4" x14ac:dyDescent="0.2">
      <c r="D4799" s="190"/>
    </row>
    <row r="4800" spans="4:4" x14ac:dyDescent="0.2">
      <c r="D4800" s="190"/>
    </row>
    <row r="4801" spans="4:4" x14ac:dyDescent="0.2">
      <c r="D4801" s="190"/>
    </row>
    <row r="4802" spans="4:4" x14ac:dyDescent="0.2">
      <c r="D4802" s="190"/>
    </row>
    <row r="4803" spans="4:4" x14ac:dyDescent="0.2">
      <c r="D4803" s="190"/>
    </row>
    <row r="4804" spans="4:4" x14ac:dyDescent="0.2">
      <c r="D4804" s="190"/>
    </row>
    <row r="4805" spans="4:4" x14ac:dyDescent="0.2">
      <c r="D4805" s="190"/>
    </row>
    <row r="4806" spans="4:4" x14ac:dyDescent="0.2">
      <c r="D4806" s="190"/>
    </row>
    <row r="4807" spans="4:4" x14ac:dyDescent="0.2">
      <c r="D4807" s="190"/>
    </row>
    <row r="4808" spans="4:4" x14ac:dyDescent="0.2">
      <c r="D4808" s="190"/>
    </row>
    <row r="4809" spans="4:4" x14ac:dyDescent="0.2">
      <c r="D4809" s="190"/>
    </row>
    <row r="4810" spans="4:4" x14ac:dyDescent="0.2">
      <c r="D4810" s="190"/>
    </row>
    <row r="4811" spans="4:4" x14ac:dyDescent="0.2">
      <c r="D4811" s="190"/>
    </row>
    <row r="4812" spans="4:4" x14ac:dyDescent="0.2">
      <c r="D4812" s="190"/>
    </row>
    <row r="4813" spans="4:4" x14ac:dyDescent="0.2">
      <c r="D4813" s="190"/>
    </row>
    <row r="4814" spans="4:4" x14ac:dyDescent="0.2">
      <c r="D4814" s="190"/>
    </row>
    <row r="4815" spans="4:4" x14ac:dyDescent="0.2">
      <c r="D4815" s="190"/>
    </row>
    <row r="4816" spans="4:4" x14ac:dyDescent="0.2">
      <c r="D4816" s="190"/>
    </row>
    <row r="4817" spans="4:4" x14ac:dyDescent="0.2">
      <c r="D4817" s="190"/>
    </row>
    <row r="4818" spans="4:4" x14ac:dyDescent="0.2">
      <c r="D4818" s="190"/>
    </row>
    <row r="4819" spans="4:4" x14ac:dyDescent="0.2">
      <c r="D4819" s="190"/>
    </row>
    <row r="4820" spans="4:4" x14ac:dyDescent="0.2">
      <c r="D4820" s="190"/>
    </row>
    <row r="4821" spans="4:4" x14ac:dyDescent="0.2">
      <c r="D4821" s="190"/>
    </row>
    <row r="4822" spans="4:4" x14ac:dyDescent="0.2">
      <c r="D4822" s="190"/>
    </row>
    <row r="4823" spans="4:4" x14ac:dyDescent="0.2">
      <c r="D4823" s="190"/>
    </row>
    <row r="4824" spans="4:4" x14ac:dyDescent="0.2">
      <c r="D4824" s="190"/>
    </row>
    <row r="4825" spans="4:4" x14ac:dyDescent="0.2">
      <c r="D4825" s="190"/>
    </row>
    <row r="4826" spans="4:4" x14ac:dyDescent="0.2">
      <c r="D4826" s="190"/>
    </row>
    <row r="4827" spans="4:4" x14ac:dyDescent="0.2">
      <c r="D4827" s="190"/>
    </row>
    <row r="4828" spans="4:4" x14ac:dyDescent="0.2">
      <c r="D4828" s="190"/>
    </row>
    <row r="4829" spans="4:4" x14ac:dyDescent="0.2">
      <c r="D4829" s="190"/>
    </row>
    <row r="4830" spans="4:4" x14ac:dyDescent="0.2">
      <c r="D4830" s="190"/>
    </row>
    <row r="4831" spans="4:4" x14ac:dyDescent="0.2">
      <c r="D4831" s="190"/>
    </row>
    <row r="4832" spans="4:4" x14ac:dyDescent="0.2">
      <c r="D4832" s="190"/>
    </row>
    <row r="4833" spans="4:4" x14ac:dyDescent="0.2">
      <c r="D4833" s="190"/>
    </row>
    <row r="4834" spans="4:4" x14ac:dyDescent="0.2">
      <c r="D4834" s="190"/>
    </row>
    <row r="4835" spans="4:4" x14ac:dyDescent="0.2">
      <c r="D4835" s="190"/>
    </row>
    <row r="4836" spans="4:4" x14ac:dyDescent="0.2">
      <c r="D4836" s="190"/>
    </row>
    <row r="4837" spans="4:4" x14ac:dyDescent="0.2">
      <c r="D4837" s="190"/>
    </row>
    <row r="4838" spans="4:4" x14ac:dyDescent="0.2">
      <c r="D4838" s="190"/>
    </row>
    <row r="4839" spans="4:4" x14ac:dyDescent="0.2">
      <c r="D4839" s="190"/>
    </row>
    <row r="4840" spans="4:4" x14ac:dyDescent="0.2">
      <c r="D4840" s="190"/>
    </row>
    <row r="4841" spans="4:4" x14ac:dyDescent="0.2">
      <c r="D4841" s="190"/>
    </row>
    <row r="4842" spans="4:4" x14ac:dyDescent="0.2">
      <c r="D4842" s="190"/>
    </row>
    <row r="4843" spans="4:4" x14ac:dyDescent="0.2">
      <c r="D4843" s="190"/>
    </row>
    <row r="4844" spans="4:4" x14ac:dyDescent="0.2">
      <c r="D4844" s="190"/>
    </row>
    <row r="4845" spans="4:4" x14ac:dyDescent="0.2">
      <c r="D4845" s="190"/>
    </row>
    <row r="4846" spans="4:4" x14ac:dyDescent="0.2">
      <c r="D4846" s="190"/>
    </row>
    <row r="4847" spans="4:4" x14ac:dyDescent="0.2">
      <c r="D4847" s="190"/>
    </row>
    <row r="4848" spans="4:4" x14ac:dyDescent="0.2">
      <c r="D4848" s="190"/>
    </row>
    <row r="4849" spans="4:4" x14ac:dyDescent="0.2">
      <c r="D4849" s="190"/>
    </row>
    <row r="4850" spans="4:4" x14ac:dyDescent="0.2">
      <c r="D4850" s="190"/>
    </row>
    <row r="4851" spans="4:4" x14ac:dyDescent="0.2">
      <c r="D4851" s="190"/>
    </row>
    <row r="4852" spans="4:4" x14ac:dyDescent="0.2">
      <c r="D4852" s="190"/>
    </row>
    <row r="4853" spans="4:4" x14ac:dyDescent="0.2">
      <c r="D4853" s="190"/>
    </row>
    <row r="4854" spans="4:4" x14ac:dyDescent="0.2">
      <c r="D4854" s="190"/>
    </row>
    <row r="4855" spans="4:4" x14ac:dyDescent="0.2">
      <c r="D4855" s="190"/>
    </row>
    <row r="4856" spans="4:4" x14ac:dyDescent="0.2">
      <c r="D4856" s="190"/>
    </row>
    <row r="4857" spans="4:4" x14ac:dyDescent="0.2">
      <c r="D4857" s="190"/>
    </row>
    <row r="4858" spans="4:4" x14ac:dyDescent="0.2">
      <c r="D4858" s="190"/>
    </row>
    <row r="4859" spans="4:4" x14ac:dyDescent="0.2">
      <c r="D4859" s="190"/>
    </row>
    <row r="4860" spans="4:4" x14ac:dyDescent="0.2">
      <c r="D4860" s="190"/>
    </row>
    <row r="4861" spans="4:4" x14ac:dyDescent="0.2">
      <c r="D4861" s="190"/>
    </row>
    <row r="4862" spans="4:4" x14ac:dyDescent="0.2">
      <c r="D4862" s="190"/>
    </row>
    <row r="4863" spans="4:4" x14ac:dyDescent="0.2">
      <c r="D4863" s="190"/>
    </row>
    <row r="4864" spans="4:4" x14ac:dyDescent="0.2">
      <c r="D4864" s="190"/>
    </row>
    <row r="4865" spans="4:4" x14ac:dyDescent="0.2">
      <c r="D4865" s="190"/>
    </row>
    <row r="4866" spans="4:4" x14ac:dyDescent="0.2">
      <c r="D4866" s="190"/>
    </row>
    <row r="4867" spans="4:4" x14ac:dyDescent="0.2">
      <c r="D4867" s="190"/>
    </row>
    <row r="4868" spans="4:4" x14ac:dyDescent="0.2">
      <c r="D4868" s="190"/>
    </row>
    <row r="4869" spans="4:4" x14ac:dyDescent="0.2">
      <c r="D4869" s="190"/>
    </row>
    <row r="4870" spans="4:4" x14ac:dyDescent="0.2">
      <c r="D4870" s="190"/>
    </row>
    <row r="4871" spans="4:4" x14ac:dyDescent="0.2">
      <c r="D4871" s="190"/>
    </row>
    <row r="4872" spans="4:4" x14ac:dyDescent="0.2">
      <c r="D4872" s="190"/>
    </row>
    <row r="4873" spans="4:4" x14ac:dyDescent="0.2">
      <c r="D4873" s="190"/>
    </row>
    <row r="4874" spans="4:4" x14ac:dyDescent="0.2">
      <c r="D4874" s="190"/>
    </row>
    <row r="4875" spans="4:4" x14ac:dyDescent="0.2">
      <c r="D4875" s="190"/>
    </row>
    <row r="4876" spans="4:4" x14ac:dyDescent="0.2">
      <c r="D4876" s="190"/>
    </row>
    <row r="4877" spans="4:4" x14ac:dyDescent="0.2">
      <c r="D4877" s="190"/>
    </row>
    <row r="4878" spans="4:4" x14ac:dyDescent="0.2">
      <c r="D4878" s="190"/>
    </row>
    <row r="4879" spans="4:4" x14ac:dyDescent="0.2">
      <c r="D4879" s="190"/>
    </row>
    <row r="4880" spans="4:4" x14ac:dyDescent="0.2">
      <c r="D4880" s="190"/>
    </row>
    <row r="4881" spans="4:4" x14ac:dyDescent="0.2">
      <c r="D4881" s="190"/>
    </row>
    <row r="4882" spans="4:4" x14ac:dyDescent="0.2">
      <c r="D4882" s="190"/>
    </row>
    <row r="4883" spans="4:4" x14ac:dyDescent="0.2">
      <c r="D4883" s="190"/>
    </row>
    <row r="4884" spans="4:4" x14ac:dyDescent="0.2">
      <c r="D4884" s="190"/>
    </row>
    <row r="4885" spans="4:4" x14ac:dyDescent="0.2">
      <c r="D4885" s="190"/>
    </row>
    <row r="4886" spans="4:4" x14ac:dyDescent="0.2">
      <c r="D4886" s="190"/>
    </row>
    <row r="4887" spans="4:4" x14ac:dyDescent="0.2">
      <c r="D4887" s="190"/>
    </row>
    <row r="4888" spans="4:4" x14ac:dyDescent="0.2">
      <c r="D4888" s="190"/>
    </row>
    <row r="4889" spans="4:4" x14ac:dyDescent="0.2">
      <c r="D4889" s="190"/>
    </row>
    <row r="4890" spans="4:4" x14ac:dyDescent="0.2">
      <c r="D4890" s="190"/>
    </row>
    <row r="4891" spans="4:4" x14ac:dyDescent="0.2">
      <c r="D4891" s="190"/>
    </row>
    <row r="4892" spans="4:4" x14ac:dyDescent="0.2">
      <c r="D4892" s="190"/>
    </row>
    <row r="4893" spans="4:4" x14ac:dyDescent="0.2">
      <c r="D4893" s="190"/>
    </row>
    <row r="4894" spans="4:4" x14ac:dyDescent="0.2">
      <c r="D4894" s="190"/>
    </row>
    <row r="4895" spans="4:4" x14ac:dyDescent="0.2">
      <c r="D4895" s="190"/>
    </row>
    <row r="4896" spans="4:4" x14ac:dyDescent="0.2">
      <c r="D4896" s="190"/>
    </row>
    <row r="4897" spans="4:4" x14ac:dyDescent="0.2">
      <c r="D4897" s="190"/>
    </row>
    <row r="4898" spans="4:4" x14ac:dyDescent="0.2">
      <c r="D4898" s="190"/>
    </row>
    <row r="4899" spans="4:4" x14ac:dyDescent="0.2">
      <c r="D4899" s="190"/>
    </row>
    <row r="4900" spans="4:4" x14ac:dyDescent="0.2">
      <c r="D4900" s="190"/>
    </row>
    <row r="4901" spans="4:4" x14ac:dyDescent="0.2">
      <c r="D4901" s="190"/>
    </row>
    <row r="4902" spans="4:4" x14ac:dyDescent="0.2">
      <c r="D4902" s="190"/>
    </row>
    <row r="4903" spans="4:4" x14ac:dyDescent="0.2">
      <c r="D4903" s="190"/>
    </row>
    <row r="4904" spans="4:4" x14ac:dyDescent="0.2">
      <c r="D4904" s="190"/>
    </row>
    <row r="4905" spans="4:4" x14ac:dyDescent="0.2">
      <c r="D4905" s="190"/>
    </row>
    <row r="4906" spans="4:4" x14ac:dyDescent="0.2">
      <c r="D4906" s="190"/>
    </row>
    <row r="4907" spans="4:4" x14ac:dyDescent="0.2">
      <c r="D4907" s="190"/>
    </row>
    <row r="4908" spans="4:4" x14ac:dyDescent="0.2">
      <c r="D4908" s="190"/>
    </row>
    <row r="4909" spans="4:4" x14ac:dyDescent="0.2">
      <c r="D4909" s="190"/>
    </row>
    <row r="4910" spans="4:4" x14ac:dyDescent="0.2">
      <c r="D4910" s="190"/>
    </row>
    <row r="4911" spans="4:4" x14ac:dyDescent="0.2">
      <c r="D4911" s="190"/>
    </row>
    <row r="4912" spans="4:4" x14ac:dyDescent="0.2">
      <c r="D4912" s="190"/>
    </row>
    <row r="4913" spans="4:4" x14ac:dyDescent="0.2">
      <c r="D4913" s="190"/>
    </row>
    <row r="4914" spans="4:4" x14ac:dyDescent="0.2">
      <c r="D4914" s="190"/>
    </row>
    <row r="4915" spans="4:4" x14ac:dyDescent="0.2">
      <c r="D4915" s="190"/>
    </row>
    <row r="4916" spans="4:4" x14ac:dyDescent="0.2">
      <c r="D4916" s="190"/>
    </row>
    <row r="4917" spans="4:4" x14ac:dyDescent="0.2">
      <c r="D4917" s="190"/>
    </row>
    <row r="4918" spans="4:4" x14ac:dyDescent="0.2">
      <c r="D4918" s="190"/>
    </row>
    <row r="4919" spans="4:4" x14ac:dyDescent="0.2">
      <c r="D4919" s="190"/>
    </row>
    <row r="4920" spans="4:4" x14ac:dyDescent="0.2">
      <c r="D4920" s="190"/>
    </row>
    <row r="4921" spans="4:4" x14ac:dyDescent="0.2">
      <c r="D4921" s="190"/>
    </row>
    <row r="4922" spans="4:4" x14ac:dyDescent="0.2">
      <c r="D4922" s="190"/>
    </row>
    <row r="4923" spans="4:4" x14ac:dyDescent="0.2">
      <c r="D4923" s="190"/>
    </row>
    <row r="4924" spans="4:4" x14ac:dyDescent="0.2">
      <c r="D4924" s="190"/>
    </row>
    <row r="4925" spans="4:4" x14ac:dyDescent="0.2">
      <c r="D4925" s="190"/>
    </row>
    <row r="4926" spans="4:4" x14ac:dyDescent="0.2">
      <c r="D4926" s="190"/>
    </row>
    <row r="4927" spans="4:4" x14ac:dyDescent="0.2">
      <c r="D4927" s="190"/>
    </row>
    <row r="4928" spans="4:4" x14ac:dyDescent="0.2">
      <c r="D4928" s="190"/>
    </row>
    <row r="4929" spans="4:4" x14ac:dyDescent="0.2">
      <c r="D4929" s="190"/>
    </row>
    <row r="4930" spans="4:4" x14ac:dyDescent="0.2">
      <c r="D4930" s="190"/>
    </row>
    <row r="4931" spans="4:4" x14ac:dyDescent="0.2">
      <c r="D4931" s="190"/>
    </row>
    <row r="4932" spans="4:4" x14ac:dyDescent="0.2">
      <c r="D4932" s="190"/>
    </row>
    <row r="4933" spans="4:4" x14ac:dyDescent="0.2">
      <c r="D4933" s="190"/>
    </row>
    <row r="4934" spans="4:4" x14ac:dyDescent="0.2">
      <c r="D4934" s="190"/>
    </row>
    <row r="4935" spans="4:4" x14ac:dyDescent="0.2">
      <c r="D4935" s="190"/>
    </row>
    <row r="4936" spans="4:4" x14ac:dyDescent="0.2">
      <c r="D4936" s="190"/>
    </row>
    <row r="4937" spans="4:4" x14ac:dyDescent="0.2">
      <c r="D4937" s="190"/>
    </row>
    <row r="4938" spans="4:4" x14ac:dyDescent="0.2">
      <c r="D4938" s="190"/>
    </row>
    <row r="4939" spans="4:4" x14ac:dyDescent="0.2">
      <c r="D4939" s="190"/>
    </row>
    <row r="4940" spans="4:4" x14ac:dyDescent="0.2">
      <c r="D4940" s="190"/>
    </row>
    <row r="4941" spans="4:4" x14ac:dyDescent="0.2">
      <c r="D4941" s="190"/>
    </row>
    <row r="4942" spans="4:4" x14ac:dyDescent="0.2">
      <c r="D4942" s="190"/>
    </row>
    <row r="4943" spans="4:4" x14ac:dyDescent="0.2">
      <c r="D4943" s="190"/>
    </row>
    <row r="4944" spans="4:4" x14ac:dyDescent="0.2">
      <c r="D4944" s="190"/>
    </row>
    <row r="4945" spans="4:4" x14ac:dyDescent="0.2">
      <c r="D4945" s="190"/>
    </row>
    <row r="4946" spans="4:4" x14ac:dyDescent="0.2">
      <c r="D4946" s="190"/>
    </row>
    <row r="4947" spans="4:4" x14ac:dyDescent="0.2">
      <c r="D4947" s="190"/>
    </row>
    <row r="4948" spans="4:4" x14ac:dyDescent="0.2">
      <c r="D4948" s="190"/>
    </row>
    <row r="4949" spans="4:4" x14ac:dyDescent="0.2">
      <c r="D4949" s="190"/>
    </row>
    <row r="4950" spans="4:4" x14ac:dyDescent="0.2">
      <c r="D4950" s="190"/>
    </row>
    <row r="4951" spans="4:4" x14ac:dyDescent="0.2">
      <c r="D4951" s="190"/>
    </row>
    <row r="4952" spans="4:4" x14ac:dyDescent="0.2">
      <c r="D4952" s="190"/>
    </row>
    <row r="4953" spans="4:4" x14ac:dyDescent="0.2">
      <c r="D4953" s="190"/>
    </row>
    <row r="4954" spans="4:4" x14ac:dyDescent="0.2">
      <c r="D4954" s="190"/>
    </row>
    <row r="4955" spans="4:4" x14ac:dyDescent="0.2">
      <c r="D4955" s="190"/>
    </row>
    <row r="4956" spans="4:4" x14ac:dyDescent="0.2">
      <c r="D4956" s="190"/>
    </row>
    <row r="4957" spans="4:4" x14ac:dyDescent="0.2">
      <c r="D4957" s="190"/>
    </row>
    <row r="4958" spans="4:4" x14ac:dyDescent="0.2">
      <c r="D4958" s="190"/>
    </row>
    <row r="4959" spans="4:4" x14ac:dyDescent="0.2">
      <c r="D4959" s="190"/>
    </row>
    <row r="4960" spans="4:4" x14ac:dyDescent="0.2">
      <c r="D4960" s="190"/>
    </row>
    <row r="4961" spans="4:4" x14ac:dyDescent="0.2">
      <c r="D4961" s="190"/>
    </row>
    <row r="4962" spans="4:4" x14ac:dyDescent="0.2">
      <c r="D4962" s="190"/>
    </row>
    <row r="4963" spans="4:4" x14ac:dyDescent="0.2">
      <c r="D4963" s="190"/>
    </row>
    <row r="4964" spans="4:4" x14ac:dyDescent="0.2">
      <c r="D4964" s="190"/>
    </row>
    <row r="4965" spans="4:4" x14ac:dyDescent="0.2">
      <c r="D4965" s="190"/>
    </row>
    <row r="4966" spans="4:4" x14ac:dyDescent="0.2">
      <c r="D4966" s="190"/>
    </row>
    <row r="4967" spans="4:4" x14ac:dyDescent="0.2">
      <c r="D4967" s="190"/>
    </row>
    <row r="4968" spans="4:4" x14ac:dyDescent="0.2">
      <c r="D4968" s="190"/>
    </row>
    <row r="4969" spans="4:4" x14ac:dyDescent="0.2">
      <c r="D4969" s="190"/>
    </row>
    <row r="4970" spans="4:4" x14ac:dyDescent="0.2">
      <c r="D4970" s="190"/>
    </row>
    <row r="4971" spans="4:4" x14ac:dyDescent="0.2">
      <c r="D4971" s="190"/>
    </row>
    <row r="4972" spans="4:4" x14ac:dyDescent="0.2">
      <c r="D4972" s="190"/>
    </row>
    <row r="4973" spans="4:4" x14ac:dyDescent="0.2">
      <c r="D4973" s="190"/>
    </row>
    <row r="4974" spans="4:4" x14ac:dyDescent="0.2">
      <c r="D4974" s="190"/>
    </row>
    <row r="4975" spans="4:4" x14ac:dyDescent="0.2">
      <c r="D4975" s="190"/>
    </row>
    <row r="4976" spans="4:4" x14ac:dyDescent="0.2">
      <c r="D4976" s="190"/>
    </row>
    <row r="4977" spans="4:4" x14ac:dyDescent="0.2">
      <c r="D4977" s="190"/>
    </row>
    <row r="4978" spans="4:4" x14ac:dyDescent="0.2">
      <c r="D4978" s="190"/>
    </row>
    <row r="4979" spans="4:4" x14ac:dyDescent="0.2">
      <c r="D4979" s="190"/>
    </row>
    <row r="4980" spans="4:4" x14ac:dyDescent="0.2">
      <c r="D4980" s="190"/>
    </row>
    <row r="4981" spans="4:4" x14ac:dyDescent="0.2">
      <c r="D4981" s="190"/>
    </row>
    <row r="4982" spans="4:4" x14ac:dyDescent="0.2">
      <c r="D4982" s="190"/>
    </row>
    <row r="4983" spans="4:4" x14ac:dyDescent="0.2">
      <c r="D4983" s="190"/>
    </row>
    <row r="4984" spans="4:4" x14ac:dyDescent="0.2">
      <c r="D4984" s="190"/>
    </row>
    <row r="4985" spans="4:4" x14ac:dyDescent="0.2">
      <c r="D4985" s="190"/>
    </row>
    <row r="4986" spans="4:4" x14ac:dyDescent="0.2">
      <c r="D4986" s="190"/>
    </row>
    <row r="4987" spans="4:4" x14ac:dyDescent="0.2">
      <c r="D4987" s="190"/>
    </row>
    <row r="4988" spans="4:4" x14ac:dyDescent="0.2">
      <c r="D4988" s="190"/>
    </row>
    <row r="4989" spans="4:4" x14ac:dyDescent="0.2">
      <c r="D4989" s="190"/>
    </row>
    <row r="4990" spans="4:4" x14ac:dyDescent="0.2">
      <c r="D4990" s="190"/>
    </row>
    <row r="4991" spans="4:4" x14ac:dyDescent="0.2">
      <c r="D4991" s="190"/>
    </row>
    <row r="4992" spans="4:4" x14ac:dyDescent="0.2">
      <c r="D4992" s="190"/>
    </row>
    <row r="4993" spans="4:4" x14ac:dyDescent="0.2">
      <c r="D4993" s="190"/>
    </row>
    <row r="4994" spans="4:4" x14ac:dyDescent="0.2">
      <c r="D4994" s="190"/>
    </row>
    <row r="4995" spans="4:4" x14ac:dyDescent="0.2">
      <c r="D4995" s="190"/>
    </row>
    <row r="4996" spans="4:4" x14ac:dyDescent="0.2">
      <c r="D4996" s="190"/>
    </row>
    <row r="4997" spans="4:4" x14ac:dyDescent="0.2">
      <c r="D4997" s="190"/>
    </row>
    <row r="4998" spans="4:4" x14ac:dyDescent="0.2">
      <c r="D4998" s="190"/>
    </row>
    <row r="4999" spans="4:4" x14ac:dyDescent="0.2">
      <c r="D4999" s="190"/>
    </row>
    <row r="5000" spans="4:4" x14ac:dyDescent="0.2">
      <c r="D5000" s="190"/>
    </row>
  </sheetData>
  <sheetProtection password="FFCE" sheet="1"/>
  <mergeCells count="197">
    <mergeCell ref="A1:G1"/>
    <mergeCell ref="C7:G7"/>
    <mergeCell ref="F8:G8"/>
    <mergeCell ref="B9:G9"/>
    <mergeCell ref="B10:G10"/>
    <mergeCell ref="C14:G14"/>
    <mergeCell ref="F26:G26"/>
    <mergeCell ref="B27:G27"/>
    <mergeCell ref="B28:G28"/>
    <mergeCell ref="C31:G31"/>
    <mergeCell ref="B32:G32"/>
    <mergeCell ref="B33:G33"/>
    <mergeCell ref="B15:G15"/>
    <mergeCell ref="B16:G16"/>
    <mergeCell ref="C19:G19"/>
    <mergeCell ref="B20:G20"/>
    <mergeCell ref="B21:G21"/>
    <mergeCell ref="C25:G25"/>
    <mergeCell ref="B53:G53"/>
    <mergeCell ref="C56:G56"/>
    <mergeCell ref="B57:G57"/>
    <mergeCell ref="B58:G58"/>
    <mergeCell ref="C65:G65"/>
    <mergeCell ref="C102:G102"/>
    <mergeCell ref="C37:G37"/>
    <mergeCell ref="F38:G38"/>
    <mergeCell ref="B39:G39"/>
    <mergeCell ref="B40:G40"/>
    <mergeCell ref="C42:G42"/>
    <mergeCell ref="C52:G52"/>
    <mergeCell ref="B128:G128"/>
    <mergeCell ref="B129:G129"/>
    <mergeCell ref="B130:G130"/>
    <mergeCell ref="C133:G133"/>
    <mergeCell ref="B134:G134"/>
    <mergeCell ref="B135:G135"/>
    <mergeCell ref="C105:G105"/>
    <mergeCell ref="B106:G106"/>
    <mergeCell ref="B107:G107"/>
    <mergeCell ref="C115:G115"/>
    <mergeCell ref="B116:G116"/>
    <mergeCell ref="C127:G127"/>
    <mergeCell ref="C146:G146"/>
    <mergeCell ref="B147:G147"/>
    <mergeCell ref="C152:G152"/>
    <mergeCell ref="B153:G153"/>
    <mergeCell ref="C156:G156"/>
    <mergeCell ref="B157:G157"/>
    <mergeCell ref="B136:G136"/>
    <mergeCell ref="C138:G138"/>
    <mergeCell ref="C140:G140"/>
    <mergeCell ref="B141:G141"/>
    <mergeCell ref="B142:G142"/>
    <mergeCell ref="B143:G143"/>
    <mergeCell ref="C244:G244"/>
    <mergeCell ref="C246:G246"/>
    <mergeCell ref="C248:G248"/>
    <mergeCell ref="C250:G250"/>
    <mergeCell ref="C252:G252"/>
    <mergeCell ref="F253:G253"/>
    <mergeCell ref="B158:G158"/>
    <mergeCell ref="C195:G195"/>
    <mergeCell ref="B196:G196"/>
    <mergeCell ref="C199:G199"/>
    <mergeCell ref="B200:G200"/>
    <mergeCell ref="C241:G241"/>
    <mergeCell ref="C269:G269"/>
    <mergeCell ref="B270:G270"/>
    <mergeCell ref="C274:G274"/>
    <mergeCell ref="B275:G275"/>
    <mergeCell ref="B276:G276"/>
    <mergeCell ref="C280:G280"/>
    <mergeCell ref="B254:G254"/>
    <mergeCell ref="C256:G256"/>
    <mergeCell ref="C261:G261"/>
    <mergeCell ref="B262:G262"/>
    <mergeCell ref="C265:G265"/>
    <mergeCell ref="B266:G266"/>
    <mergeCell ref="C301:G301"/>
    <mergeCell ref="B302:G302"/>
    <mergeCell ref="C309:G309"/>
    <mergeCell ref="B310:G310"/>
    <mergeCell ref="C313:G313"/>
    <mergeCell ref="B314:G314"/>
    <mergeCell ref="B281:G281"/>
    <mergeCell ref="C288:G288"/>
    <mergeCell ref="B289:G289"/>
    <mergeCell ref="B290:G290"/>
    <mergeCell ref="C293:G293"/>
    <mergeCell ref="B294:G294"/>
    <mergeCell ref="C329:G329"/>
    <mergeCell ref="B330:G330"/>
    <mergeCell ref="C333:G333"/>
    <mergeCell ref="B334:G334"/>
    <mergeCell ref="B335:G335"/>
    <mergeCell ref="C338:G338"/>
    <mergeCell ref="C317:G317"/>
    <mergeCell ref="B318:G318"/>
    <mergeCell ref="C321:G321"/>
    <mergeCell ref="B322:G322"/>
    <mergeCell ref="C325:G325"/>
    <mergeCell ref="B326:G326"/>
    <mergeCell ref="F349:G349"/>
    <mergeCell ref="B350:G350"/>
    <mergeCell ref="B351:G351"/>
    <mergeCell ref="B352:G352"/>
    <mergeCell ref="C354:G354"/>
    <mergeCell ref="C356:G356"/>
    <mergeCell ref="F339:G339"/>
    <mergeCell ref="C342:G342"/>
    <mergeCell ref="F343:G343"/>
    <mergeCell ref="B344:G344"/>
    <mergeCell ref="B345:G345"/>
    <mergeCell ref="C348:G348"/>
    <mergeCell ref="B365:G365"/>
    <mergeCell ref="C402:G402"/>
    <mergeCell ref="C405:G405"/>
    <mergeCell ref="B406:G406"/>
    <mergeCell ref="C411:G411"/>
    <mergeCell ref="B412:G412"/>
    <mergeCell ref="B357:G357"/>
    <mergeCell ref="B358:G358"/>
    <mergeCell ref="B359:G359"/>
    <mergeCell ref="C361:G361"/>
    <mergeCell ref="C363:G363"/>
    <mergeCell ref="B364:G364"/>
    <mergeCell ref="B435:G435"/>
    <mergeCell ref="C440:G440"/>
    <mergeCell ref="F441:G441"/>
    <mergeCell ref="B442:G442"/>
    <mergeCell ref="B443:G443"/>
    <mergeCell ref="B444:G444"/>
    <mergeCell ref="C414:G414"/>
    <mergeCell ref="C418:G418"/>
    <mergeCell ref="C423:G423"/>
    <mergeCell ref="B424:G424"/>
    <mergeCell ref="C429:G429"/>
    <mergeCell ref="C434:G434"/>
    <mergeCell ref="B457:G457"/>
    <mergeCell ref="C460:G460"/>
    <mergeCell ref="B461:G461"/>
    <mergeCell ref="B462:G462"/>
    <mergeCell ref="C465:G465"/>
    <mergeCell ref="B466:G466"/>
    <mergeCell ref="C449:G449"/>
    <mergeCell ref="F450:G450"/>
    <mergeCell ref="B451:G451"/>
    <mergeCell ref="B452:G452"/>
    <mergeCell ref="C455:G455"/>
    <mergeCell ref="B456:G456"/>
    <mergeCell ref="B477:G477"/>
    <mergeCell ref="B478:G478"/>
    <mergeCell ref="B479:G479"/>
    <mergeCell ref="C482:G482"/>
    <mergeCell ref="B483:G483"/>
    <mergeCell ref="B484:G484"/>
    <mergeCell ref="B467:G467"/>
    <mergeCell ref="C470:G470"/>
    <mergeCell ref="B471:G471"/>
    <mergeCell ref="B472:G472"/>
    <mergeCell ref="B473:G473"/>
    <mergeCell ref="C476:G476"/>
    <mergeCell ref="C499:G499"/>
    <mergeCell ref="C502:G502"/>
    <mergeCell ref="C505:G505"/>
    <mergeCell ref="B506:G506"/>
    <mergeCell ref="C509:G509"/>
    <mergeCell ref="C512:G512"/>
    <mergeCell ref="C487:G487"/>
    <mergeCell ref="B488:G488"/>
    <mergeCell ref="B489:G489"/>
    <mergeCell ref="C492:G492"/>
    <mergeCell ref="B493:G493"/>
    <mergeCell ref="C496:G496"/>
    <mergeCell ref="B527:G527"/>
    <mergeCell ref="C532:G532"/>
    <mergeCell ref="B533:G533"/>
    <mergeCell ref="C535:G535"/>
    <mergeCell ref="C539:G539"/>
    <mergeCell ref="C544:G544"/>
    <mergeCell ref="B513:G513"/>
    <mergeCell ref="C516:G516"/>
    <mergeCell ref="C519:G519"/>
    <mergeCell ref="B520:G520"/>
    <mergeCell ref="B521:G521"/>
    <mergeCell ref="C526:G526"/>
    <mergeCell ref="B559:G559"/>
    <mergeCell ref="C562:G562"/>
    <mergeCell ref="F563:G563"/>
    <mergeCell ref="B564:G564"/>
    <mergeCell ref="C568:G568"/>
    <mergeCell ref="B545:G545"/>
    <mergeCell ref="B546:G546"/>
    <mergeCell ref="C548:G548"/>
    <mergeCell ref="C552:G552"/>
    <mergeCell ref="C557:G557"/>
    <mergeCell ref="F558:G558"/>
  </mergeCells>
  <pageMargins left="0.59055118110236204" right="0.39370078740157499"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x14ac:dyDescent="0.3">
      <c r="A1" s="340" t="s">
        <v>231</v>
      </c>
      <c r="B1" s="340"/>
      <c r="C1" s="341"/>
      <c r="D1" s="340"/>
      <c r="E1" s="340"/>
      <c r="F1" s="340"/>
      <c r="G1" s="340"/>
      <c r="AC1" t="s">
        <v>187</v>
      </c>
    </row>
    <row r="2" spans="1:60" ht="13.5" thickTop="1" x14ac:dyDescent="0.2">
      <c r="A2" s="196" t="s">
        <v>29</v>
      </c>
      <c r="B2" s="200" t="s">
        <v>40</v>
      </c>
      <c r="C2" s="218" t="s">
        <v>41</v>
      </c>
      <c r="D2" s="198"/>
      <c r="E2" s="197"/>
      <c r="F2" s="197"/>
      <c r="G2" s="199"/>
    </row>
    <row r="3" spans="1:60" x14ac:dyDescent="0.2">
      <c r="A3" s="194" t="s">
        <v>30</v>
      </c>
      <c r="B3" s="201" t="s">
        <v>54</v>
      </c>
      <c r="C3" s="219" t="s">
        <v>55</v>
      </c>
      <c r="D3" s="193"/>
      <c r="E3" s="192"/>
      <c r="F3" s="192"/>
      <c r="G3" s="195"/>
      <c r="AC3" s="8" t="s">
        <v>206</v>
      </c>
    </row>
    <row r="4" spans="1:60" ht="13.5" thickBot="1" x14ac:dyDescent="0.25">
      <c r="A4" s="202" t="s">
        <v>31</v>
      </c>
      <c r="B4" s="203" t="s">
        <v>219</v>
      </c>
      <c r="C4" s="220" t="s">
        <v>220</v>
      </c>
      <c r="D4" s="204"/>
      <c r="E4" s="205"/>
      <c r="F4" s="205"/>
      <c r="G4" s="206"/>
    </row>
    <row r="5" spans="1:60" ht="14.25" thickTop="1" thickBot="1" x14ac:dyDescent="0.25">
      <c r="C5" s="221"/>
      <c r="D5" s="190"/>
    </row>
    <row r="6" spans="1:60" ht="27" thickTop="1" thickBot="1" x14ac:dyDescent="0.25">
      <c r="A6" s="207" t="s">
        <v>32</v>
      </c>
      <c r="B6" s="210" t="s">
        <v>33</v>
      </c>
      <c r="C6" s="222" t="s">
        <v>34</v>
      </c>
      <c r="D6" s="209" t="s">
        <v>35</v>
      </c>
      <c r="E6" s="208" t="s">
        <v>36</v>
      </c>
      <c r="F6" s="211" t="s">
        <v>37</v>
      </c>
      <c r="G6" s="207" t="s">
        <v>38</v>
      </c>
      <c r="H6" s="249" t="s">
        <v>185</v>
      </c>
      <c r="I6" s="223" t="s">
        <v>186</v>
      </c>
      <c r="J6" s="54"/>
    </row>
    <row r="7" spans="1:60" x14ac:dyDescent="0.2">
      <c r="A7" s="250"/>
      <c r="B7" s="251" t="s">
        <v>188</v>
      </c>
      <c r="C7" s="342" t="s">
        <v>189</v>
      </c>
      <c r="D7" s="343"/>
      <c r="E7" s="344"/>
      <c r="F7" s="345"/>
      <c r="G7" s="345"/>
      <c r="H7" s="252"/>
      <c r="I7" s="253"/>
    </row>
    <row r="8" spans="1:60" x14ac:dyDescent="0.2">
      <c r="A8" s="244" t="s">
        <v>190</v>
      </c>
      <c r="B8" s="224" t="s">
        <v>128</v>
      </c>
      <c r="C8" s="236" t="s">
        <v>129</v>
      </c>
      <c r="D8" s="227"/>
      <c r="E8" s="229"/>
      <c r="F8" s="346">
        <f>SUM(G9:G32)</f>
        <v>0</v>
      </c>
      <c r="G8" s="347"/>
      <c r="H8" s="231"/>
      <c r="I8" s="247"/>
      <c r="AE8" t="s">
        <v>191</v>
      </c>
    </row>
    <row r="9" spans="1:60" outlineLevel="1" x14ac:dyDescent="0.2">
      <c r="A9" s="246"/>
      <c r="B9" s="356" t="s">
        <v>629</v>
      </c>
      <c r="C9" s="357"/>
      <c r="D9" s="358"/>
      <c r="E9" s="359"/>
      <c r="F9" s="360"/>
      <c r="G9" s="361"/>
      <c r="H9" s="234"/>
      <c r="I9" s="248"/>
      <c r="J9" s="212"/>
      <c r="K9" s="212"/>
      <c r="L9" s="212"/>
      <c r="M9" s="212"/>
      <c r="N9" s="212"/>
      <c r="O9" s="212"/>
      <c r="P9" s="212"/>
      <c r="Q9" s="212"/>
      <c r="R9" s="212"/>
      <c r="S9" s="212"/>
      <c r="T9" s="212"/>
      <c r="U9" s="212"/>
      <c r="V9" s="212"/>
      <c r="W9" s="212"/>
      <c r="X9" s="212"/>
      <c r="Y9" s="212"/>
      <c r="Z9" s="212"/>
      <c r="AA9" s="212"/>
      <c r="AB9" s="212"/>
      <c r="AC9" s="212">
        <v>0</v>
      </c>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
      <c r="A10" s="245">
        <v>1</v>
      </c>
      <c r="B10" s="225" t="s">
        <v>630</v>
      </c>
      <c r="C10" s="237" t="s">
        <v>631</v>
      </c>
      <c r="D10" s="228" t="s">
        <v>352</v>
      </c>
      <c r="E10" s="230">
        <v>105.98</v>
      </c>
      <c r="F10" s="232"/>
      <c r="G10" s="233">
        <f>ROUND(E10*F10,2)</f>
        <v>0</v>
      </c>
      <c r="H10" s="234" t="s">
        <v>256</v>
      </c>
      <c r="I10" s="248" t="s">
        <v>195</v>
      </c>
      <c r="J10" s="212"/>
      <c r="K10" s="212"/>
      <c r="L10" s="212"/>
      <c r="M10" s="212"/>
      <c r="N10" s="212"/>
      <c r="O10" s="212"/>
      <c r="P10" s="212"/>
      <c r="Q10" s="212"/>
      <c r="R10" s="212"/>
      <c r="S10" s="212"/>
      <c r="T10" s="212"/>
      <c r="U10" s="212"/>
      <c r="V10" s="212"/>
      <c r="W10" s="212"/>
      <c r="X10" s="212"/>
      <c r="Y10" s="212"/>
      <c r="Z10" s="212"/>
      <c r="AA10" s="212"/>
      <c r="AB10" s="212"/>
      <c r="AC10" s="212"/>
      <c r="AD10" s="212"/>
      <c r="AE10" s="212" t="s">
        <v>196</v>
      </c>
      <c r="AF10" s="212"/>
      <c r="AG10" s="212"/>
      <c r="AH10" s="212"/>
      <c r="AI10" s="212"/>
      <c r="AJ10" s="212"/>
      <c r="AK10" s="212"/>
      <c r="AL10" s="212"/>
      <c r="AM10" s="212">
        <v>21</v>
      </c>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46"/>
      <c r="B11" s="226"/>
      <c r="C11" s="269" t="s">
        <v>632</v>
      </c>
      <c r="D11" s="261"/>
      <c r="E11" s="265">
        <v>17</v>
      </c>
      <c r="F11" s="233"/>
      <c r="G11" s="233"/>
      <c r="H11" s="234"/>
      <c r="I11" s="248"/>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46"/>
      <c r="B12" s="226"/>
      <c r="C12" s="270" t="s">
        <v>269</v>
      </c>
      <c r="D12" s="262"/>
      <c r="E12" s="266">
        <v>17</v>
      </c>
      <c r="F12" s="233"/>
      <c r="G12" s="233"/>
      <c r="H12" s="234"/>
      <c r="I12" s="248"/>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
      <c r="A13" s="246"/>
      <c r="B13" s="226"/>
      <c r="C13" s="269" t="s">
        <v>633</v>
      </c>
      <c r="D13" s="261"/>
      <c r="E13" s="265">
        <v>45.18</v>
      </c>
      <c r="F13" s="233"/>
      <c r="G13" s="233"/>
      <c r="H13" s="234"/>
      <c r="I13" s="248"/>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46"/>
      <c r="B14" s="226"/>
      <c r="C14" s="269" t="s">
        <v>634</v>
      </c>
      <c r="D14" s="261"/>
      <c r="E14" s="265">
        <v>15.92</v>
      </c>
      <c r="F14" s="233"/>
      <c r="G14" s="233"/>
      <c r="H14" s="234"/>
      <c r="I14" s="248"/>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46"/>
      <c r="B15" s="226"/>
      <c r="C15" s="270" t="s">
        <v>269</v>
      </c>
      <c r="D15" s="262"/>
      <c r="E15" s="266">
        <v>61.1</v>
      </c>
      <c r="F15" s="233"/>
      <c r="G15" s="233"/>
      <c r="H15" s="234"/>
      <c r="I15" s="248"/>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46"/>
      <c r="B16" s="226"/>
      <c r="C16" s="269" t="s">
        <v>635</v>
      </c>
      <c r="D16" s="261"/>
      <c r="E16" s="265">
        <v>27.88</v>
      </c>
      <c r="F16" s="233"/>
      <c r="G16" s="233"/>
      <c r="H16" s="234"/>
      <c r="I16" s="248"/>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46"/>
      <c r="B17" s="226"/>
      <c r="C17" s="270" t="s">
        <v>269</v>
      </c>
      <c r="D17" s="262"/>
      <c r="E17" s="266">
        <v>27.88</v>
      </c>
      <c r="F17" s="233"/>
      <c r="G17" s="233"/>
      <c r="H17" s="234"/>
      <c r="I17" s="248"/>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
      <c r="A18" s="246"/>
      <c r="B18" s="226"/>
      <c r="C18" s="348"/>
      <c r="D18" s="349"/>
      <c r="E18" s="350"/>
      <c r="F18" s="351"/>
      <c r="G18" s="352"/>
      <c r="H18" s="234"/>
      <c r="I18" s="248"/>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
      <c r="A19" s="246"/>
      <c r="B19" s="362" t="s">
        <v>636</v>
      </c>
      <c r="C19" s="363"/>
      <c r="D19" s="364"/>
      <c r="E19" s="365"/>
      <c r="F19" s="366"/>
      <c r="G19" s="367"/>
      <c r="H19" s="234"/>
      <c r="I19" s="248"/>
      <c r="J19" s="212"/>
      <c r="K19" s="212"/>
      <c r="L19" s="212"/>
      <c r="M19" s="212"/>
      <c r="N19" s="212"/>
      <c r="O19" s="212"/>
      <c r="P19" s="212"/>
      <c r="Q19" s="212"/>
      <c r="R19" s="212"/>
      <c r="S19" s="212"/>
      <c r="T19" s="212"/>
      <c r="U19" s="212"/>
      <c r="V19" s="212"/>
      <c r="W19" s="212"/>
      <c r="X19" s="212"/>
      <c r="Y19" s="212"/>
      <c r="Z19" s="212"/>
      <c r="AA19" s="212"/>
      <c r="AB19" s="212"/>
      <c r="AC19" s="212">
        <v>0</v>
      </c>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46"/>
      <c r="B20" s="362" t="s">
        <v>637</v>
      </c>
      <c r="C20" s="363"/>
      <c r="D20" s="364"/>
      <c r="E20" s="365"/>
      <c r="F20" s="366"/>
      <c r="G20" s="367"/>
      <c r="H20" s="234"/>
      <c r="I20" s="248"/>
      <c r="J20" s="212"/>
      <c r="K20" s="212"/>
      <c r="L20" s="212"/>
      <c r="M20" s="212"/>
      <c r="N20" s="212"/>
      <c r="O20" s="212"/>
      <c r="P20" s="212"/>
      <c r="Q20" s="212"/>
      <c r="R20" s="212"/>
      <c r="S20" s="212"/>
      <c r="T20" s="212"/>
      <c r="U20" s="212"/>
      <c r="V20" s="212"/>
      <c r="W20" s="212"/>
      <c r="X20" s="212"/>
      <c r="Y20" s="212"/>
      <c r="Z20" s="212"/>
      <c r="AA20" s="212"/>
      <c r="AB20" s="212"/>
      <c r="AC20" s="212"/>
      <c r="AD20" s="212"/>
      <c r="AE20" s="212" t="s">
        <v>252</v>
      </c>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45">
        <v>2</v>
      </c>
      <c r="B21" s="225" t="s">
        <v>638</v>
      </c>
      <c r="C21" s="237" t="s">
        <v>639</v>
      </c>
      <c r="D21" s="228" t="s">
        <v>236</v>
      </c>
      <c r="E21" s="230">
        <v>23.681999999999999</v>
      </c>
      <c r="F21" s="232"/>
      <c r="G21" s="233">
        <f>ROUND(E21*F21,2)</f>
        <v>0</v>
      </c>
      <c r="H21" s="234" t="s">
        <v>256</v>
      </c>
      <c r="I21" s="248" t="s">
        <v>195</v>
      </c>
      <c r="J21" s="212"/>
      <c r="K21" s="212"/>
      <c r="L21" s="212"/>
      <c r="M21" s="212"/>
      <c r="N21" s="212"/>
      <c r="O21" s="212"/>
      <c r="P21" s="212"/>
      <c r="Q21" s="212"/>
      <c r="R21" s="212"/>
      <c r="S21" s="212"/>
      <c r="T21" s="212"/>
      <c r="U21" s="212"/>
      <c r="V21" s="212"/>
      <c r="W21" s="212"/>
      <c r="X21" s="212"/>
      <c r="Y21" s="212"/>
      <c r="Z21" s="212"/>
      <c r="AA21" s="212"/>
      <c r="AB21" s="212"/>
      <c r="AC21" s="212"/>
      <c r="AD21" s="212"/>
      <c r="AE21" s="212" t="s">
        <v>196</v>
      </c>
      <c r="AF21" s="212"/>
      <c r="AG21" s="212"/>
      <c r="AH21" s="212"/>
      <c r="AI21" s="212"/>
      <c r="AJ21" s="212"/>
      <c r="AK21" s="212"/>
      <c r="AL21" s="212"/>
      <c r="AM21" s="212">
        <v>21</v>
      </c>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
      <c r="A22" s="246"/>
      <c r="B22" s="226"/>
      <c r="C22" s="269" t="s">
        <v>640</v>
      </c>
      <c r="D22" s="261"/>
      <c r="E22" s="265">
        <v>3.39</v>
      </c>
      <c r="F22" s="233"/>
      <c r="G22" s="233"/>
      <c r="H22" s="234"/>
      <c r="I22" s="248"/>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46"/>
      <c r="B23" s="226"/>
      <c r="C23" s="270" t="s">
        <v>269</v>
      </c>
      <c r="D23" s="262"/>
      <c r="E23" s="266">
        <v>3.39</v>
      </c>
      <c r="F23" s="233"/>
      <c r="G23" s="233"/>
      <c r="H23" s="234"/>
      <c r="I23" s="248"/>
      <c r="J23" s="212"/>
      <c r="K23" s="212"/>
      <c r="L23" s="212"/>
      <c r="M23" s="212"/>
      <c r="N23" s="212"/>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
      <c r="A24" s="246"/>
      <c r="B24" s="226"/>
      <c r="C24" s="271" t="s">
        <v>370</v>
      </c>
      <c r="D24" s="263"/>
      <c r="E24" s="267"/>
      <c r="F24" s="233"/>
      <c r="G24" s="233"/>
      <c r="H24" s="234"/>
      <c r="I24" s="248"/>
      <c r="J24" s="212"/>
      <c r="K24" s="212"/>
      <c r="L24" s="212"/>
      <c r="M24" s="212"/>
      <c r="N24" s="212"/>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46"/>
      <c r="B25" s="226"/>
      <c r="C25" s="272" t="s">
        <v>641</v>
      </c>
      <c r="D25" s="263"/>
      <c r="E25" s="267">
        <v>35.229999999999997</v>
      </c>
      <c r="F25" s="233"/>
      <c r="G25" s="233"/>
      <c r="H25" s="234"/>
      <c r="I25" s="248"/>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
      <c r="A26" s="246"/>
      <c r="B26" s="226"/>
      <c r="C26" s="272" t="s">
        <v>642</v>
      </c>
      <c r="D26" s="263"/>
      <c r="E26" s="267">
        <v>8.4499999999999993</v>
      </c>
      <c r="F26" s="233"/>
      <c r="G26" s="233"/>
      <c r="H26" s="234"/>
      <c r="I26" s="248"/>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
      <c r="A27" s="246"/>
      <c r="B27" s="226"/>
      <c r="C27" s="271" t="s">
        <v>402</v>
      </c>
      <c r="D27" s="263"/>
      <c r="E27" s="267"/>
      <c r="F27" s="233"/>
      <c r="G27" s="233"/>
      <c r="H27" s="234"/>
      <c r="I27" s="248"/>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46"/>
      <c r="B28" s="226"/>
      <c r="C28" s="269" t="s">
        <v>643</v>
      </c>
      <c r="D28" s="261"/>
      <c r="E28" s="265">
        <v>13.103999999999999</v>
      </c>
      <c r="F28" s="233"/>
      <c r="G28" s="233"/>
      <c r="H28" s="234"/>
      <c r="I28" s="248"/>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
      <c r="A29" s="246"/>
      <c r="B29" s="226"/>
      <c r="C29" s="270" t="s">
        <v>269</v>
      </c>
      <c r="D29" s="262"/>
      <c r="E29" s="266">
        <v>13.103999999999999</v>
      </c>
      <c r="F29" s="233"/>
      <c r="G29" s="233"/>
      <c r="H29" s="234"/>
      <c r="I29" s="248"/>
      <c r="J29" s="212"/>
      <c r="K29" s="212"/>
      <c r="L29" s="212"/>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
      <c r="A30" s="246"/>
      <c r="B30" s="226"/>
      <c r="C30" s="269" t="s">
        <v>644</v>
      </c>
      <c r="D30" s="261"/>
      <c r="E30" s="265">
        <v>7.1879999999999997</v>
      </c>
      <c r="F30" s="233"/>
      <c r="G30" s="233"/>
      <c r="H30" s="234"/>
      <c r="I30" s="248"/>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46"/>
      <c r="B31" s="226"/>
      <c r="C31" s="270" t="s">
        <v>269</v>
      </c>
      <c r="D31" s="262"/>
      <c r="E31" s="266">
        <v>7.1879999999999997</v>
      </c>
      <c r="F31" s="233"/>
      <c r="G31" s="233"/>
      <c r="H31" s="234"/>
      <c r="I31" s="248"/>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46"/>
      <c r="B32" s="226"/>
      <c r="C32" s="348"/>
      <c r="D32" s="349"/>
      <c r="E32" s="350"/>
      <c r="F32" s="351"/>
      <c r="G32" s="352"/>
      <c r="H32" s="234"/>
      <c r="I32" s="248"/>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x14ac:dyDescent="0.2">
      <c r="A33" s="244" t="s">
        <v>190</v>
      </c>
      <c r="B33" s="224" t="s">
        <v>132</v>
      </c>
      <c r="C33" s="236" t="s">
        <v>133</v>
      </c>
      <c r="D33" s="227"/>
      <c r="E33" s="229"/>
      <c r="F33" s="353">
        <f>SUM(G34:G43)</f>
        <v>0</v>
      </c>
      <c r="G33" s="354"/>
      <c r="H33" s="231"/>
      <c r="I33" s="247"/>
      <c r="AE33" t="s">
        <v>191</v>
      </c>
    </row>
    <row r="34" spans="1:60" outlineLevel="1" x14ac:dyDescent="0.2">
      <c r="A34" s="246"/>
      <c r="B34" s="356" t="s">
        <v>645</v>
      </c>
      <c r="C34" s="357"/>
      <c r="D34" s="358"/>
      <c r="E34" s="359"/>
      <c r="F34" s="360"/>
      <c r="G34" s="361"/>
      <c r="H34" s="234"/>
      <c r="I34" s="248"/>
      <c r="J34" s="212"/>
      <c r="K34" s="212"/>
      <c r="L34" s="212"/>
      <c r="M34" s="212"/>
      <c r="N34" s="212"/>
      <c r="O34" s="212"/>
      <c r="P34" s="212"/>
      <c r="Q34" s="212"/>
      <c r="R34" s="212"/>
      <c r="S34" s="212"/>
      <c r="T34" s="212"/>
      <c r="U34" s="212"/>
      <c r="V34" s="212"/>
      <c r="W34" s="212"/>
      <c r="X34" s="212"/>
      <c r="Y34" s="212"/>
      <c r="Z34" s="212"/>
      <c r="AA34" s="212"/>
      <c r="AB34" s="212"/>
      <c r="AC34" s="212">
        <v>0</v>
      </c>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ht="22.5" outlineLevel="1" x14ac:dyDescent="0.2">
      <c r="A35" s="246"/>
      <c r="B35" s="362" t="s">
        <v>646</v>
      </c>
      <c r="C35" s="363"/>
      <c r="D35" s="364"/>
      <c r="E35" s="365"/>
      <c r="F35" s="366"/>
      <c r="G35" s="367"/>
      <c r="H35" s="234"/>
      <c r="I35" s="248"/>
      <c r="J35" s="212"/>
      <c r="K35" s="212"/>
      <c r="L35" s="212"/>
      <c r="M35" s="212"/>
      <c r="N35" s="212"/>
      <c r="O35" s="212"/>
      <c r="P35" s="212"/>
      <c r="Q35" s="212"/>
      <c r="R35" s="212"/>
      <c r="S35" s="212"/>
      <c r="T35" s="212"/>
      <c r="U35" s="212"/>
      <c r="V35" s="212"/>
      <c r="W35" s="212"/>
      <c r="X35" s="212"/>
      <c r="Y35" s="212"/>
      <c r="Z35" s="212"/>
      <c r="AA35" s="212"/>
      <c r="AB35" s="212"/>
      <c r="AC35" s="212"/>
      <c r="AD35" s="212"/>
      <c r="AE35" s="212" t="s">
        <v>252</v>
      </c>
      <c r="AF35" s="212"/>
      <c r="AG35" s="212"/>
      <c r="AH35" s="212"/>
      <c r="AI35" s="212"/>
      <c r="AJ35" s="212"/>
      <c r="AK35" s="212"/>
      <c r="AL35" s="212"/>
      <c r="AM35" s="212"/>
      <c r="AN35" s="212"/>
      <c r="AO35" s="212"/>
      <c r="AP35" s="212"/>
      <c r="AQ35" s="212"/>
      <c r="AR35" s="212"/>
      <c r="AS35" s="212"/>
      <c r="AT35" s="212"/>
      <c r="AU35" s="212"/>
      <c r="AV35" s="212"/>
      <c r="AW35" s="212"/>
      <c r="AX35" s="212"/>
      <c r="AY35" s="212"/>
      <c r="AZ35" s="217" t="str">
        <f>B35</f>
        <v>na zdivu jako podklad např. pod izolaci, na parapetech z prefabrikovaných dílců, pod oplechování apod., vodorovný nebo ve spádu do 15°, hlazený dřevěným hladítkem,</v>
      </c>
      <c r="BA35" s="212"/>
      <c r="BB35" s="212"/>
      <c r="BC35" s="212"/>
      <c r="BD35" s="212"/>
      <c r="BE35" s="212"/>
      <c r="BF35" s="212"/>
      <c r="BG35" s="212"/>
      <c r="BH35" s="212"/>
    </row>
    <row r="36" spans="1:60" outlineLevel="1" x14ac:dyDescent="0.2">
      <c r="A36" s="245">
        <v>3</v>
      </c>
      <c r="B36" s="225" t="s">
        <v>647</v>
      </c>
      <c r="C36" s="237" t="s">
        <v>648</v>
      </c>
      <c r="D36" s="228" t="s">
        <v>236</v>
      </c>
      <c r="E36" s="230">
        <v>9.6735000000000007</v>
      </c>
      <c r="F36" s="232"/>
      <c r="G36" s="233">
        <f>ROUND(E36*F36,2)</f>
        <v>0</v>
      </c>
      <c r="H36" s="234" t="s">
        <v>237</v>
      </c>
      <c r="I36" s="248" t="s">
        <v>195</v>
      </c>
      <c r="J36" s="212"/>
      <c r="K36" s="212"/>
      <c r="L36" s="212"/>
      <c r="M36" s="212"/>
      <c r="N36" s="212"/>
      <c r="O36" s="212"/>
      <c r="P36" s="212"/>
      <c r="Q36" s="212"/>
      <c r="R36" s="212"/>
      <c r="S36" s="212"/>
      <c r="T36" s="212"/>
      <c r="U36" s="212"/>
      <c r="V36" s="212"/>
      <c r="W36" s="212"/>
      <c r="X36" s="212"/>
      <c r="Y36" s="212"/>
      <c r="Z36" s="212"/>
      <c r="AA36" s="212"/>
      <c r="AB36" s="212"/>
      <c r="AC36" s="212"/>
      <c r="AD36" s="212"/>
      <c r="AE36" s="212" t="s">
        <v>196</v>
      </c>
      <c r="AF36" s="212"/>
      <c r="AG36" s="212"/>
      <c r="AH36" s="212"/>
      <c r="AI36" s="212"/>
      <c r="AJ36" s="212"/>
      <c r="AK36" s="212"/>
      <c r="AL36" s="212"/>
      <c r="AM36" s="212">
        <v>21</v>
      </c>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46"/>
      <c r="B37" s="226"/>
      <c r="C37" s="269" t="s">
        <v>649</v>
      </c>
      <c r="D37" s="261"/>
      <c r="E37" s="265">
        <v>3.7050000000000001</v>
      </c>
      <c r="F37" s="233"/>
      <c r="G37" s="233"/>
      <c r="H37" s="234"/>
      <c r="I37" s="248"/>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
      <c r="A38" s="246"/>
      <c r="B38" s="226"/>
      <c r="C38" s="270" t="s">
        <v>269</v>
      </c>
      <c r="D38" s="262"/>
      <c r="E38" s="266">
        <v>3.7050000000000001</v>
      </c>
      <c r="F38" s="233"/>
      <c r="G38" s="233"/>
      <c r="H38" s="234"/>
      <c r="I38" s="248"/>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
      <c r="A39" s="246"/>
      <c r="B39" s="226"/>
      <c r="C39" s="269" t="s">
        <v>650</v>
      </c>
      <c r="D39" s="261"/>
      <c r="E39" s="265">
        <v>3.843</v>
      </c>
      <c r="F39" s="233"/>
      <c r="G39" s="233"/>
      <c r="H39" s="234"/>
      <c r="I39" s="248"/>
      <c r="J39" s="212"/>
      <c r="K39" s="212"/>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46"/>
      <c r="B40" s="226"/>
      <c r="C40" s="270" t="s">
        <v>269</v>
      </c>
      <c r="D40" s="262"/>
      <c r="E40" s="266">
        <v>3.843</v>
      </c>
      <c r="F40" s="233"/>
      <c r="G40" s="233"/>
      <c r="H40" s="234"/>
      <c r="I40" s="248"/>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46"/>
      <c r="B41" s="226"/>
      <c r="C41" s="269" t="s">
        <v>651</v>
      </c>
      <c r="D41" s="261"/>
      <c r="E41" s="265">
        <v>2.1255000000000002</v>
      </c>
      <c r="F41" s="233"/>
      <c r="G41" s="233"/>
      <c r="H41" s="234"/>
      <c r="I41" s="248"/>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46"/>
      <c r="B42" s="226"/>
      <c r="C42" s="270" t="s">
        <v>269</v>
      </c>
      <c r="D42" s="262"/>
      <c r="E42" s="266">
        <v>2.1255000000000002</v>
      </c>
      <c r="F42" s="233"/>
      <c r="G42" s="233"/>
      <c r="H42" s="234"/>
      <c r="I42" s="248"/>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46"/>
      <c r="B43" s="226"/>
      <c r="C43" s="348"/>
      <c r="D43" s="349"/>
      <c r="E43" s="350"/>
      <c r="F43" s="351"/>
      <c r="G43" s="352"/>
      <c r="H43" s="234"/>
      <c r="I43" s="248"/>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x14ac:dyDescent="0.2">
      <c r="A44" s="244" t="s">
        <v>190</v>
      </c>
      <c r="B44" s="224" t="s">
        <v>134</v>
      </c>
      <c r="C44" s="236" t="s">
        <v>135</v>
      </c>
      <c r="D44" s="227"/>
      <c r="E44" s="229"/>
      <c r="F44" s="353">
        <f>SUM(G45:G55)</f>
        <v>0</v>
      </c>
      <c r="G44" s="354"/>
      <c r="H44" s="231"/>
      <c r="I44" s="247"/>
      <c r="AE44" t="s">
        <v>191</v>
      </c>
    </row>
    <row r="45" spans="1:60" outlineLevel="1" x14ac:dyDescent="0.2">
      <c r="A45" s="246"/>
      <c r="B45" s="356" t="s">
        <v>652</v>
      </c>
      <c r="C45" s="357"/>
      <c r="D45" s="358"/>
      <c r="E45" s="359"/>
      <c r="F45" s="360"/>
      <c r="G45" s="361"/>
      <c r="H45" s="234"/>
      <c r="I45" s="248"/>
      <c r="J45" s="212"/>
      <c r="K45" s="212"/>
      <c r="L45" s="212"/>
      <c r="M45" s="212"/>
      <c r="N45" s="212"/>
      <c r="O45" s="212"/>
      <c r="P45" s="212"/>
      <c r="Q45" s="212"/>
      <c r="R45" s="212"/>
      <c r="S45" s="212"/>
      <c r="T45" s="212"/>
      <c r="U45" s="212"/>
      <c r="V45" s="212"/>
      <c r="W45" s="212"/>
      <c r="X45" s="212"/>
      <c r="Y45" s="212"/>
      <c r="Z45" s="212"/>
      <c r="AA45" s="212"/>
      <c r="AB45" s="212"/>
      <c r="AC45" s="212">
        <v>0</v>
      </c>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46"/>
      <c r="B46" s="362" t="s">
        <v>653</v>
      </c>
      <c r="C46" s="363"/>
      <c r="D46" s="364"/>
      <c r="E46" s="365"/>
      <c r="F46" s="366"/>
      <c r="G46" s="367"/>
      <c r="H46" s="234"/>
      <c r="I46" s="248"/>
      <c r="J46" s="212"/>
      <c r="K46" s="212"/>
      <c r="L46" s="212"/>
      <c r="M46" s="212"/>
      <c r="N46" s="212"/>
      <c r="O46" s="212"/>
      <c r="P46" s="212"/>
      <c r="Q46" s="212"/>
      <c r="R46" s="212"/>
      <c r="S46" s="212"/>
      <c r="T46" s="212"/>
      <c r="U46" s="212"/>
      <c r="V46" s="212"/>
      <c r="W46" s="212"/>
      <c r="X46" s="212"/>
      <c r="Y46" s="212"/>
      <c r="Z46" s="212"/>
      <c r="AA46" s="212"/>
      <c r="AB46" s="212"/>
      <c r="AC46" s="212"/>
      <c r="AD46" s="212"/>
      <c r="AE46" s="212" t="s">
        <v>252</v>
      </c>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
      <c r="A47" s="245">
        <v>4</v>
      </c>
      <c r="B47" s="225" t="s">
        <v>654</v>
      </c>
      <c r="C47" s="237" t="s">
        <v>655</v>
      </c>
      <c r="D47" s="228" t="s">
        <v>352</v>
      </c>
      <c r="E47" s="230">
        <v>12.52</v>
      </c>
      <c r="F47" s="232"/>
      <c r="G47" s="233">
        <f>ROUND(E47*F47,2)</f>
        <v>0</v>
      </c>
      <c r="H47" s="234" t="s">
        <v>237</v>
      </c>
      <c r="I47" s="248" t="s">
        <v>195</v>
      </c>
      <c r="J47" s="212"/>
      <c r="K47" s="212"/>
      <c r="L47" s="212"/>
      <c r="M47" s="212"/>
      <c r="N47" s="212"/>
      <c r="O47" s="212"/>
      <c r="P47" s="212"/>
      <c r="Q47" s="212"/>
      <c r="R47" s="212"/>
      <c r="S47" s="212"/>
      <c r="T47" s="212"/>
      <c r="U47" s="212"/>
      <c r="V47" s="212"/>
      <c r="W47" s="212"/>
      <c r="X47" s="212"/>
      <c r="Y47" s="212"/>
      <c r="Z47" s="212"/>
      <c r="AA47" s="212"/>
      <c r="AB47" s="212"/>
      <c r="AC47" s="212"/>
      <c r="AD47" s="212"/>
      <c r="AE47" s="212" t="s">
        <v>196</v>
      </c>
      <c r="AF47" s="212"/>
      <c r="AG47" s="212"/>
      <c r="AH47" s="212"/>
      <c r="AI47" s="212"/>
      <c r="AJ47" s="212"/>
      <c r="AK47" s="212"/>
      <c r="AL47" s="212"/>
      <c r="AM47" s="212">
        <v>21</v>
      </c>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
      <c r="A48" s="246"/>
      <c r="B48" s="226"/>
      <c r="C48" s="269" t="s">
        <v>656</v>
      </c>
      <c r="D48" s="261"/>
      <c r="E48" s="265">
        <v>12.52</v>
      </c>
      <c r="F48" s="233"/>
      <c r="G48" s="233"/>
      <c r="H48" s="234"/>
      <c r="I48" s="248"/>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46"/>
      <c r="B49" s="226"/>
      <c r="C49" s="348"/>
      <c r="D49" s="349"/>
      <c r="E49" s="350"/>
      <c r="F49" s="351"/>
      <c r="G49" s="352"/>
      <c r="H49" s="234"/>
      <c r="I49" s="248"/>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ht="22.5" outlineLevel="1" x14ac:dyDescent="0.2">
      <c r="A50" s="245">
        <v>5</v>
      </c>
      <c r="B50" s="225" t="s">
        <v>657</v>
      </c>
      <c r="C50" s="237" t="s">
        <v>658</v>
      </c>
      <c r="D50" s="228" t="s">
        <v>352</v>
      </c>
      <c r="E50" s="230">
        <v>13.146000000000001</v>
      </c>
      <c r="F50" s="232"/>
      <c r="G50" s="233">
        <f>ROUND(E50*F50,2)</f>
        <v>0</v>
      </c>
      <c r="H50" s="234" t="s">
        <v>659</v>
      </c>
      <c r="I50" s="248" t="s">
        <v>195</v>
      </c>
      <c r="J50" s="212"/>
      <c r="K50" s="212"/>
      <c r="L50" s="212"/>
      <c r="M50" s="212"/>
      <c r="N50" s="212"/>
      <c r="O50" s="212"/>
      <c r="P50" s="212"/>
      <c r="Q50" s="212"/>
      <c r="R50" s="212"/>
      <c r="S50" s="212"/>
      <c r="T50" s="212"/>
      <c r="U50" s="212"/>
      <c r="V50" s="212"/>
      <c r="W50" s="212"/>
      <c r="X50" s="212"/>
      <c r="Y50" s="212"/>
      <c r="Z50" s="212"/>
      <c r="AA50" s="212"/>
      <c r="AB50" s="212"/>
      <c r="AC50" s="212"/>
      <c r="AD50" s="212"/>
      <c r="AE50" s="212" t="s">
        <v>196</v>
      </c>
      <c r="AF50" s="212"/>
      <c r="AG50" s="212"/>
      <c r="AH50" s="212"/>
      <c r="AI50" s="212"/>
      <c r="AJ50" s="212"/>
      <c r="AK50" s="212"/>
      <c r="AL50" s="212"/>
      <c r="AM50" s="212">
        <v>21</v>
      </c>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
      <c r="A51" s="246"/>
      <c r="B51" s="226"/>
      <c r="C51" s="269" t="s">
        <v>660</v>
      </c>
      <c r="D51" s="261"/>
      <c r="E51" s="265">
        <v>13.146000000000001</v>
      </c>
      <c r="F51" s="233"/>
      <c r="G51" s="233"/>
      <c r="H51" s="234"/>
      <c r="I51" s="248"/>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46"/>
      <c r="B52" s="226"/>
      <c r="C52" s="348"/>
      <c r="D52" s="349"/>
      <c r="E52" s="350"/>
      <c r="F52" s="351"/>
      <c r="G52" s="352"/>
      <c r="H52" s="234"/>
      <c r="I52" s="248"/>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
      <c r="A53" s="245">
        <v>6</v>
      </c>
      <c r="B53" s="225" t="s">
        <v>661</v>
      </c>
      <c r="C53" s="237" t="s">
        <v>662</v>
      </c>
      <c r="D53" s="228" t="s">
        <v>255</v>
      </c>
      <c r="E53" s="230">
        <v>16</v>
      </c>
      <c r="F53" s="232"/>
      <c r="G53" s="233">
        <f>ROUND(E53*F53,2)</f>
        <v>0</v>
      </c>
      <c r="H53" s="234" t="s">
        <v>659</v>
      </c>
      <c r="I53" s="248" t="s">
        <v>195</v>
      </c>
      <c r="J53" s="212"/>
      <c r="K53" s="212"/>
      <c r="L53" s="212"/>
      <c r="M53" s="212"/>
      <c r="N53" s="212"/>
      <c r="O53" s="212"/>
      <c r="P53" s="212"/>
      <c r="Q53" s="212"/>
      <c r="R53" s="212"/>
      <c r="S53" s="212"/>
      <c r="T53" s="212"/>
      <c r="U53" s="212"/>
      <c r="V53" s="212"/>
      <c r="W53" s="212"/>
      <c r="X53" s="212"/>
      <c r="Y53" s="212"/>
      <c r="Z53" s="212"/>
      <c r="AA53" s="212"/>
      <c r="AB53" s="212"/>
      <c r="AC53" s="212"/>
      <c r="AD53" s="212"/>
      <c r="AE53" s="212" t="s">
        <v>196</v>
      </c>
      <c r="AF53" s="212"/>
      <c r="AG53" s="212"/>
      <c r="AH53" s="212"/>
      <c r="AI53" s="212"/>
      <c r="AJ53" s="212"/>
      <c r="AK53" s="212"/>
      <c r="AL53" s="212"/>
      <c r="AM53" s="212">
        <v>21</v>
      </c>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46"/>
      <c r="B54" s="226"/>
      <c r="C54" s="269" t="s">
        <v>663</v>
      </c>
      <c r="D54" s="261"/>
      <c r="E54" s="265">
        <v>16</v>
      </c>
      <c r="F54" s="233"/>
      <c r="G54" s="233"/>
      <c r="H54" s="234"/>
      <c r="I54" s="248"/>
      <c r="J54" s="212"/>
      <c r="K54" s="212"/>
      <c r="L54" s="212"/>
      <c r="M54" s="212"/>
      <c r="N54" s="212"/>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46"/>
      <c r="B55" s="226"/>
      <c r="C55" s="348"/>
      <c r="D55" s="349"/>
      <c r="E55" s="350"/>
      <c r="F55" s="351"/>
      <c r="G55" s="352"/>
      <c r="H55" s="234"/>
      <c r="I55" s="248"/>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x14ac:dyDescent="0.2">
      <c r="A56" s="244" t="s">
        <v>190</v>
      </c>
      <c r="B56" s="224" t="s">
        <v>140</v>
      </c>
      <c r="C56" s="236" t="s">
        <v>141</v>
      </c>
      <c r="D56" s="227"/>
      <c r="E56" s="229"/>
      <c r="F56" s="353">
        <f>SUM(G57:G146)</f>
        <v>0</v>
      </c>
      <c r="G56" s="354"/>
      <c r="H56" s="231"/>
      <c r="I56" s="247"/>
      <c r="AE56" t="s">
        <v>191</v>
      </c>
    </row>
    <row r="57" spans="1:60" outlineLevel="1" x14ac:dyDescent="0.2">
      <c r="A57" s="246"/>
      <c r="B57" s="356" t="s">
        <v>664</v>
      </c>
      <c r="C57" s="357"/>
      <c r="D57" s="358"/>
      <c r="E57" s="359"/>
      <c r="F57" s="360"/>
      <c r="G57" s="361"/>
      <c r="H57" s="234"/>
      <c r="I57" s="248"/>
      <c r="J57" s="212"/>
      <c r="K57" s="212"/>
      <c r="L57" s="212"/>
      <c r="M57" s="212"/>
      <c r="N57" s="212"/>
      <c r="O57" s="212"/>
      <c r="P57" s="212"/>
      <c r="Q57" s="212"/>
      <c r="R57" s="212"/>
      <c r="S57" s="212"/>
      <c r="T57" s="212"/>
      <c r="U57" s="212"/>
      <c r="V57" s="212"/>
      <c r="W57" s="212"/>
      <c r="X57" s="212"/>
      <c r="Y57" s="212"/>
      <c r="Z57" s="212"/>
      <c r="AA57" s="212"/>
      <c r="AB57" s="212"/>
      <c r="AC57" s="212">
        <v>0</v>
      </c>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
      <c r="A58" s="246"/>
      <c r="B58" s="362" t="s">
        <v>665</v>
      </c>
      <c r="C58" s="363"/>
      <c r="D58" s="364"/>
      <c r="E58" s="365"/>
      <c r="F58" s="366"/>
      <c r="G58" s="367"/>
      <c r="H58" s="234"/>
      <c r="I58" s="248"/>
      <c r="J58" s="212"/>
      <c r="K58" s="212"/>
      <c r="L58" s="212"/>
      <c r="M58" s="212"/>
      <c r="N58" s="212"/>
      <c r="O58" s="212"/>
      <c r="P58" s="212"/>
      <c r="Q58" s="212"/>
      <c r="R58" s="212"/>
      <c r="S58" s="212"/>
      <c r="T58" s="212"/>
      <c r="U58" s="212"/>
      <c r="V58" s="212"/>
      <c r="W58" s="212"/>
      <c r="X58" s="212"/>
      <c r="Y58" s="212"/>
      <c r="Z58" s="212"/>
      <c r="AA58" s="212"/>
      <c r="AB58" s="212"/>
      <c r="AC58" s="212"/>
      <c r="AD58" s="212"/>
      <c r="AE58" s="212" t="s">
        <v>252</v>
      </c>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45">
        <v>7</v>
      </c>
      <c r="B59" s="225" t="s">
        <v>666</v>
      </c>
      <c r="C59" s="237" t="s">
        <v>667</v>
      </c>
      <c r="D59" s="228" t="s">
        <v>255</v>
      </c>
      <c r="E59" s="230">
        <v>15</v>
      </c>
      <c r="F59" s="232"/>
      <c r="G59" s="233">
        <f>ROUND(E59*F59,2)</f>
        <v>0</v>
      </c>
      <c r="H59" s="234" t="s">
        <v>494</v>
      </c>
      <c r="I59" s="248" t="s">
        <v>195</v>
      </c>
      <c r="J59" s="212"/>
      <c r="K59" s="212"/>
      <c r="L59" s="212"/>
      <c r="M59" s="212"/>
      <c r="N59" s="212"/>
      <c r="O59" s="212"/>
      <c r="P59" s="212"/>
      <c r="Q59" s="212"/>
      <c r="R59" s="212"/>
      <c r="S59" s="212"/>
      <c r="T59" s="212"/>
      <c r="U59" s="212"/>
      <c r="V59" s="212"/>
      <c r="W59" s="212"/>
      <c r="X59" s="212"/>
      <c r="Y59" s="212"/>
      <c r="Z59" s="212"/>
      <c r="AA59" s="212"/>
      <c r="AB59" s="212"/>
      <c r="AC59" s="212"/>
      <c r="AD59" s="212"/>
      <c r="AE59" s="212" t="s">
        <v>196</v>
      </c>
      <c r="AF59" s="212"/>
      <c r="AG59" s="212"/>
      <c r="AH59" s="212"/>
      <c r="AI59" s="212"/>
      <c r="AJ59" s="212"/>
      <c r="AK59" s="212"/>
      <c r="AL59" s="212"/>
      <c r="AM59" s="212">
        <v>21</v>
      </c>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
      <c r="A60" s="246"/>
      <c r="B60" s="226"/>
      <c r="C60" s="269" t="s">
        <v>668</v>
      </c>
      <c r="D60" s="261"/>
      <c r="E60" s="265">
        <v>1</v>
      </c>
      <c r="F60" s="233"/>
      <c r="G60" s="233"/>
      <c r="H60" s="234"/>
      <c r="I60" s="248"/>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46"/>
      <c r="B61" s="226"/>
      <c r="C61" s="269" t="s">
        <v>669</v>
      </c>
      <c r="D61" s="261"/>
      <c r="E61" s="265">
        <v>3</v>
      </c>
      <c r="F61" s="233"/>
      <c r="G61" s="233"/>
      <c r="H61" s="234"/>
      <c r="I61" s="248"/>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46"/>
      <c r="B62" s="226"/>
      <c r="C62" s="269" t="s">
        <v>670</v>
      </c>
      <c r="D62" s="261"/>
      <c r="E62" s="265">
        <v>4</v>
      </c>
      <c r="F62" s="233"/>
      <c r="G62" s="233"/>
      <c r="H62" s="234"/>
      <c r="I62" s="248"/>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46"/>
      <c r="B63" s="226"/>
      <c r="C63" s="269" t="s">
        <v>671</v>
      </c>
      <c r="D63" s="261"/>
      <c r="E63" s="265">
        <v>3</v>
      </c>
      <c r="F63" s="233"/>
      <c r="G63" s="233"/>
      <c r="H63" s="234"/>
      <c r="I63" s="248"/>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
      <c r="A64" s="246"/>
      <c r="B64" s="226"/>
      <c r="C64" s="269" t="s">
        <v>672</v>
      </c>
      <c r="D64" s="261"/>
      <c r="E64" s="265">
        <v>2</v>
      </c>
      <c r="F64" s="233"/>
      <c r="G64" s="233"/>
      <c r="H64" s="234"/>
      <c r="I64" s="248"/>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46"/>
      <c r="B65" s="226"/>
      <c r="C65" s="269" t="s">
        <v>673</v>
      </c>
      <c r="D65" s="261"/>
      <c r="E65" s="265">
        <v>1</v>
      </c>
      <c r="F65" s="233"/>
      <c r="G65" s="233"/>
      <c r="H65" s="234"/>
      <c r="I65" s="248"/>
      <c r="J65" s="212"/>
      <c r="K65" s="212"/>
      <c r="L65" s="212"/>
      <c r="M65" s="212"/>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46"/>
      <c r="B66" s="226"/>
      <c r="C66" s="269" t="s">
        <v>674</v>
      </c>
      <c r="D66" s="261"/>
      <c r="E66" s="265">
        <v>1</v>
      </c>
      <c r="F66" s="233"/>
      <c r="G66" s="233"/>
      <c r="H66" s="234"/>
      <c r="I66" s="248"/>
      <c r="J66" s="212"/>
      <c r="K66" s="212"/>
      <c r="L66" s="212"/>
      <c r="M66" s="212"/>
      <c r="N66" s="212"/>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46"/>
      <c r="B67" s="226"/>
      <c r="C67" s="348"/>
      <c r="D67" s="349"/>
      <c r="E67" s="350"/>
      <c r="F67" s="351"/>
      <c r="G67" s="352"/>
      <c r="H67" s="234"/>
      <c r="I67" s="248"/>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
      <c r="A68" s="245">
        <v>8</v>
      </c>
      <c r="B68" s="225" t="s">
        <v>675</v>
      </c>
      <c r="C68" s="237" t="s">
        <v>676</v>
      </c>
      <c r="D68" s="228" t="s">
        <v>255</v>
      </c>
      <c r="E68" s="230">
        <v>3</v>
      </c>
      <c r="F68" s="232"/>
      <c r="G68" s="233">
        <f>ROUND(E68*F68,2)</f>
        <v>0</v>
      </c>
      <c r="H68" s="234" t="s">
        <v>494</v>
      </c>
      <c r="I68" s="248" t="s">
        <v>195</v>
      </c>
      <c r="J68" s="212"/>
      <c r="K68" s="212"/>
      <c r="L68" s="212"/>
      <c r="M68" s="212"/>
      <c r="N68" s="212"/>
      <c r="O68" s="212"/>
      <c r="P68" s="212"/>
      <c r="Q68" s="212"/>
      <c r="R68" s="212"/>
      <c r="S68" s="212"/>
      <c r="T68" s="212"/>
      <c r="U68" s="212"/>
      <c r="V68" s="212"/>
      <c r="W68" s="212"/>
      <c r="X68" s="212"/>
      <c r="Y68" s="212"/>
      <c r="Z68" s="212"/>
      <c r="AA68" s="212"/>
      <c r="AB68" s="212"/>
      <c r="AC68" s="212"/>
      <c r="AD68" s="212"/>
      <c r="AE68" s="212" t="s">
        <v>196</v>
      </c>
      <c r="AF68" s="212"/>
      <c r="AG68" s="212"/>
      <c r="AH68" s="212"/>
      <c r="AI68" s="212"/>
      <c r="AJ68" s="212"/>
      <c r="AK68" s="212"/>
      <c r="AL68" s="212"/>
      <c r="AM68" s="212">
        <v>21</v>
      </c>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
      <c r="A69" s="246"/>
      <c r="B69" s="226"/>
      <c r="C69" s="269" t="s">
        <v>677</v>
      </c>
      <c r="D69" s="261"/>
      <c r="E69" s="265">
        <v>3</v>
      </c>
      <c r="F69" s="233"/>
      <c r="G69" s="233"/>
      <c r="H69" s="234"/>
      <c r="I69" s="248"/>
      <c r="J69" s="212"/>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46"/>
      <c r="B70" s="226"/>
      <c r="C70" s="348"/>
      <c r="D70" s="349"/>
      <c r="E70" s="350"/>
      <c r="F70" s="351"/>
      <c r="G70" s="352"/>
      <c r="H70" s="234"/>
      <c r="I70" s="248"/>
      <c r="J70" s="212"/>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45">
        <v>9</v>
      </c>
      <c r="B71" s="225" t="s">
        <v>678</v>
      </c>
      <c r="C71" s="237" t="s">
        <v>679</v>
      </c>
      <c r="D71" s="228" t="s">
        <v>255</v>
      </c>
      <c r="E71" s="230">
        <v>1</v>
      </c>
      <c r="F71" s="232"/>
      <c r="G71" s="233">
        <f>ROUND(E71*F71,2)</f>
        <v>0</v>
      </c>
      <c r="H71" s="234" t="s">
        <v>494</v>
      </c>
      <c r="I71" s="248" t="s">
        <v>195</v>
      </c>
      <c r="J71" s="212"/>
      <c r="K71" s="212"/>
      <c r="L71" s="212"/>
      <c r="M71" s="212"/>
      <c r="N71" s="212"/>
      <c r="O71" s="212"/>
      <c r="P71" s="212"/>
      <c r="Q71" s="212"/>
      <c r="R71" s="212"/>
      <c r="S71" s="212"/>
      <c r="T71" s="212"/>
      <c r="U71" s="212"/>
      <c r="V71" s="212"/>
      <c r="W71" s="212"/>
      <c r="X71" s="212"/>
      <c r="Y71" s="212"/>
      <c r="Z71" s="212"/>
      <c r="AA71" s="212"/>
      <c r="AB71" s="212"/>
      <c r="AC71" s="212"/>
      <c r="AD71" s="212"/>
      <c r="AE71" s="212" t="s">
        <v>196</v>
      </c>
      <c r="AF71" s="212"/>
      <c r="AG71" s="212"/>
      <c r="AH71" s="212"/>
      <c r="AI71" s="212"/>
      <c r="AJ71" s="212"/>
      <c r="AK71" s="212"/>
      <c r="AL71" s="212"/>
      <c r="AM71" s="212">
        <v>21</v>
      </c>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46"/>
      <c r="B72" s="226"/>
      <c r="C72" s="269" t="s">
        <v>680</v>
      </c>
      <c r="D72" s="261"/>
      <c r="E72" s="265">
        <v>1</v>
      </c>
      <c r="F72" s="233"/>
      <c r="G72" s="233"/>
      <c r="H72" s="234"/>
      <c r="I72" s="248"/>
      <c r="J72" s="212"/>
      <c r="K72" s="212"/>
      <c r="L72" s="212"/>
      <c r="M72" s="212"/>
      <c r="N72" s="212"/>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46"/>
      <c r="B73" s="226"/>
      <c r="C73" s="348"/>
      <c r="D73" s="349"/>
      <c r="E73" s="350"/>
      <c r="F73" s="351"/>
      <c r="G73" s="352"/>
      <c r="H73" s="234"/>
      <c r="I73" s="248"/>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45">
        <v>10</v>
      </c>
      <c r="B74" s="225" t="s">
        <v>681</v>
      </c>
      <c r="C74" s="237" t="s">
        <v>682</v>
      </c>
      <c r="D74" s="228" t="s">
        <v>255</v>
      </c>
      <c r="E74" s="230">
        <v>2</v>
      </c>
      <c r="F74" s="232"/>
      <c r="G74" s="233">
        <f>ROUND(E74*F74,2)</f>
        <v>0</v>
      </c>
      <c r="H74" s="234" t="s">
        <v>494</v>
      </c>
      <c r="I74" s="248" t="s">
        <v>195</v>
      </c>
      <c r="J74" s="212"/>
      <c r="K74" s="212"/>
      <c r="L74" s="212"/>
      <c r="M74" s="212"/>
      <c r="N74" s="212"/>
      <c r="O74" s="212"/>
      <c r="P74" s="212"/>
      <c r="Q74" s="212"/>
      <c r="R74" s="212"/>
      <c r="S74" s="212"/>
      <c r="T74" s="212"/>
      <c r="U74" s="212"/>
      <c r="V74" s="212"/>
      <c r="W74" s="212"/>
      <c r="X74" s="212"/>
      <c r="Y74" s="212"/>
      <c r="Z74" s="212"/>
      <c r="AA74" s="212"/>
      <c r="AB74" s="212"/>
      <c r="AC74" s="212"/>
      <c r="AD74" s="212"/>
      <c r="AE74" s="212" t="s">
        <v>196</v>
      </c>
      <c r="AF74" s="212"/>
      <c r="AG74" s="212"/>
      <c r="AH74" s="212"/>
      <c r="AI74" s="212"/>
      <c r="AJ74" s="212"/>
      <c r="AK74" s="212"/>
      <c r="AL74" s="212"/>
      <c r="AM74" s="212">
        <v>21</v>
      </c>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
      <c r="A75" s="246"/>
      <c r="B75" s="226"/>
      <c r="C75" s="269" t="s">
        <v>683</v>
      </c>
      <c r="D75" s="261"/>
      <c r="E75" s="265">
        <v>1</v>
      </c>
      <c r="F75" s="233"/>
      <c r="G75" s="233"/>
      <c r="H75" s="234"/>
      <c r="I75" s="248"/>
      <c r="J75" s="212"/>
      <c r="K75" s="212"/>
      <c r="L75" s="212"/>
      <c r="M75" s="212"/>
      <c r="N75" s="212"/>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46"/>
      <c r="B76" s="226"/>
      <c r="C76" s="269" t="s">
        <v>684</v>
      </c>
      <c r="D76" s="261"/>
      <c r="E76" s="265">
        <v>1</v>
      </c>
      <c r="F76" s="233"/>
      <c r="G76" s="233"/>
      <c r="H76" s="234"/>
      <c r="I76" s="248"/>
      <c r="J76" s="212"/>
      <c r="K76" s="212"/>
      <c r="L76" s="212"/>
      <c r="M76" s="212"/>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
      <c r="A77" s="246"/>
      <c r="B77" s="226"/>
      <c r="C77" s="348"/>
      <c r="D77" s="349"/>
      <c r="E77" s="350"/>
      <c r="F77" s="351"/>
      <c r="G77" s="352"/>
      <c r="H77" s="234"/>
      <c r="I77" s="248"/>
      <c r="J77" s="212"/>
      <c r="K77" s="212"/>
      <c r="L77" s="212"/>
      <c r="M77" s="212"/>
      <c r="N77" s="212"/>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
      <c r="A78" s="246"/>
      <c r="B78" s="362" t="s">
        <v>685</v>
      </c>
      <c r="C78" s="363"/>
      <c r="D78" s="364"/>
      <c r="E78" s="365"/>
      <c r="F78" s="366"/>
      <c r="G78" s="367"/>
      <c r="H78" s="234"/>
      <c r="I78" s="248"/>
      <c r="J78" s="212"/>
      <c r="K78" s="212"/>
      <c r="L78" s="212"/>
      <c r="M78" s="212"/>
      <c r="N78" s="212"/>
      <c r="O78" s="212"/>
      <c r="P78" s="212"/>
      <c r="Q78" s="212"/>
      <c r="R78" s="212"/>
      <c r="S78" s="212"/>
      <c r="T78" s="212"/>
      <c r="U78" s="212"/>
      <c r="V78" s="212"/>
      <c r="W78" s="212"/>
      <c r="X78" s="212"/>
      <c r="Y78" s="212"/>
      <c r="Z78" s="212"/>
      <c r="AA78" s="212"/>
      <c r="AB78" s="212"/>
      <c r="AC78" s="212">
        <v>0</v>
      </c>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46"/>
      <c r="B79" s="362" t="s">
        <v>686</v>
      </c>
      <c r="C79" s="363"/>
      <c r="D79" s="364"/>
      <c r="E79" s="365"/>
      <c r="F79" s="366"/>
      <c r="G79" s="367"/>
      <c r="H79" s="234"/>
      <c r="I79" s="248"/>
      <c r="J79" s="212"/>
      <c r="K79" s="212"/>
      <c r="L79" s="212"/>
      <c r="M79" s="212"/>
      <c r="N79" s="212"/>
      <c r="O79" s="212"/>
      <c r="P79" s="212"/>
      <c r="Q79" s="212"/>
      <c r="R79" s="212"/>
      <c r="S79" s="212"/>
      <c r="T79" s="212"/>
      <c r="U79" s="212"/>
      <c r="V79" s="212"/>
      <c r="W79" s="212"/>
      <c r="X79" s="212"/>
      <c r="Y79" s="212"/>
      <c r="Z79" s="212"/>
      <c r="AA79" s="212"/>
      <c r="AB79" s="212"/>
      <c r="AC79" s="212"/>
      <c r="AD79" s="212"/>
      <c r="AE79" s="212" t="s">
        <v>252</v>
      </c>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45">
        <v>11</v>
      </c>
      <c r="B80" s="225" t="s">
        <v>687</v>
      </c>
      <c r="C80" s="237" t="s">
        <v>688</v>
      </c>
      <c r="D80" s="228" t="s">
        <v>236</v>
      </c>
      <c r="E80" s="230">
        <v>5.6135000000000002</v>
      </c>
      <c r="F80" s="232"/>
      <c r="G80" s="233">
        <f>ROUND(E80*F80,2)</f>
        <v>0</v>
      </c>
      <c r="H80" s="234" t="s">
        <v>494</v>
      </c>
      <c r="I80" s="248" t="s">
        <v>195</v>
      </c>
      <c r="J80" s="212"/>
      <c r="K80" s="212"/>
      <c r="L80" s="212"/>
      <c r="M80" s="212"/>
      <c r="N80" s="212"/>
      <c r="O80" s="212"/>
      <c r="P80" s="212"/>
      <c r="Q80" s="212"/>
      <c r="R80" s="212"/>
      <c r="S80" s="212"/>
      <c r="T80" s="212"/>
      <c r="U80" s="212"/>
      <c r="V80" s="212"/>
      <c r="W80" s="212"/>
      <c r="X80" s="212"/>
      <c r="Y80" s="212"/>
      <c r="Z80" s="212"/>
      <c r="AA80" s="212"/>
      <c r="AB80" s="212"/>
      <c r="AC80" s="212"/>
      <c r="AD80" s="212"/>
      <c r="AE80" s="212" t="s">
        <v>196</v>
      </c>
      <c r="AF80" s="212"/>
      <c r="AG80" s="212"/>
      <c r="AH80" s="212"/>
      <c r="AI80" s="212"/>
      <c r="AJ80" s="212"/>
      <c r="AK80" s="212"/>
      <c r="AL80" s="212"/>
      <c r="AM80" s="212">
        <v>21</v>
      </c>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46"/>
      <c r="B81" s="226"/>
      <c r="C81" s="269" t="s">
        <v>689</v>
      </c>
      <c r="D81" s="261"/>
      <c r="E81" s="265">
        <v>2.992</v>
      </c>
      <c r="F81" s="233"/>
      <c r="G81" s="233"/>
      <c r="H81" s="234"/>
      <c r="I81" s="248"/>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46"/>
      <c r="B82" s="226"/>
      <c r="C82" s="269" t="s">
        <v>690</v>
      </c>
      <c r="D82" s="261"/>
      <c r="E82" s="265">
        <v>2.6215000000000002</v>
      </c>
      <c r="F82" s="233"/>
      <c r="G82" s="233"/>
      <c r="H82" s="234"/>
      <c r="I82" s="248"/>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
      <c r="A83" s="246"/>
      <c r="B83" s="226"/>
      <c r="C83" s="348"/>
      <c r="D83" s="349"/>
      <c r="E83" s="350"/>
      <c r="F83" s="351"/>
      <c r="G83" s="352"/>
      <c r="H83" s="234"/>
      <c r="I83" s="248"/>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1" x14ac:dyDescent="0.2">
      <c r="A84" s="246"/>
      <c r="B84" s="362" t="s">
        <v>691</v>
      </c>
      <c r="C84" s="363"/>
      <c r="D84" s="364"/>
      <c r="E84" s="365"/>
      <c r="F84" s="366"/>
      <c r="G84" s="367"/>
      <c r="H84" s="234"/>
      <c r="I84" s="248"/>
      <c r="J84" s="212"/>
      <c r="K84" s="212"/>
      <c r="L84" s="212"/>
      <c r="M84" s="212"/>
      <c r="N84" s="212"/>
      <c r="O84" s="212"/>
      <c r="P84" s="212"/>
      <c r="Q84" s="212"/>
      <c r="R84" s="212"/>
      <c r="S84" s="212"/>
      <c r="T84" s="212"/>
      <c r="U84" s="212"/>
      <c r="V84" s="212"/>
      <c r="W84" s="212"/>
      <c r="X84" s="212"/>
      <c r="Y84" s="212"/>
      <c r="Z84" s="212"/>
      <c r="AA84" s="212"/>
      <c r="AB84" s="212"/>
      <c r="AC84" s="212">
        <v>0</v>
      </c>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
      <c r="A85" s="246"/>
      <c r="B85" s="362" t="s">
        <v>692</v>
      </c>
      <c r="C85" s="363"/>
      <c r="D85" s="364"/>
      <c r="E85" s="365"/>
      <c r="F85" s="366"/>
      <c r="G85" s="367"/>
      <c r="H85" s="234"/>
      <c r="I85" s="248"/>
      <c r="J85" s="212"/>
      <c r="K85" s="212"/>
      <c r="L85" s="212"/>
      <c r="M85" s="212"/>
      <c r="N85" s="212"/>
      <c r="O85" s="212"/>
      <c r="P85" s="212"/>
      <c r="Q85" s="212"/>
      <c r="R85" s="212"/>
      <c r="S85" s="212"/>
      <c r="T85" s="212"/>
      <c r="U85" s="212"/>
      <c r="V85" s="212"/>
      <c r="W85" s="212"/>
      <c r="X85" s="212"/>
      <c r="Y85" s="212"/>
      <c r="Z85" s="212"/>
      <c r="AA85" s="212"/>
      <c r="AB85" s="212"/>
      <c r="AC85" s="212">
        <v>1</v>
      </c>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
      <c r="A86" s="245">
        <v>12</v>
      </c>
      <c r="B86" s="225" t="s">
        <v>693</v>
      </c>
      <c r="C86" s="237" t="s">
        <v>694</v>
      </c>
      <c r="D86" s="228" t="s">
        <v>236</v>
      </c>
      <c r="E86" s="230">
        <v>4.6896000000000004</v>
      </c>
      <c r="F86" s="232"/>
      <c r="G86" s="233">
        <f>ROUND(E86*F86,2)</f>
        <v>0</v>
      </c>
      <c r="H86" s="234" t="s">
        <v>494</v>
      </c>
      <c r="I86" s="248" t="s">
        <v>195</v>
      </c>
      <c r="J86" s="212"/>
      <c r="K86" s="212"/>
      <c r="L86" s="212"/>
      <c r="M86" s="212"/>
      <c r="N86" s="212"/>
      <c r="O86" s="212"/>
      <c r="P86" s="212"/>
      <c r="Q86" s="212"/>
      <c r="R86" s="212"/>
      <c r="S86" s="212"/>
      <c r="T86" s="212"/>
      <c r="U86" s="212"/>
      <c r="V86" s="212"/>
      <c r="W86" s="212"/>
      <c r="X86" s="212"/>
      <c r="Y86" s="212"/>
      <c r="Z86" s="212"/>
      <c r="AA86" s="212"/>
      <c r="AB86" s="212"/>
      <c r="AC86" s="212"/>
      <c r="AD86" s="212"/>
      <c r="AE86" s="212" t="s">
        <v>196</v>
      </c>
      <c r="AF86" s="212"/>
      <c r="AG86" s="212"/>
      <c r="AH86" s="212"/>
      <c r="AI86" s="212"/>
      <c r="AJ86" s="212"/>
      <c r="AK86" s="212"/>
      <c r="AL86" s="212"/>
      <c r="AM86" s="212">
        <v>21</v>
      </c>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46"/>
      <c r="B87" s="226"/>
      <c r="C87" s="269" t="s">
        <v>695</v>
      </c>
      <c r="D87" s="261"/>
      <c r="E87" s="265">
        <v>0.70399999999999996</v>
      </c>
      <c r="F87" s="233"/>
      <c r="G87" s="233"/>
      <c r="H87" s="234"/>
      <c r="I87" s="248"/>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46"/>
      <c r="B88" s="226"/>
      <c r="C88" s="269" t="s">
        <v>696</v>
      </c>
      <c r="D88" s="261"/>
      <c r="E88" s="265">
        <v>1.5047999999999999</v>
      </c>
      <c r="F88" s="233"/>
      <c r="G88" s="233"/>
      <c r="H88" s="234"/>
      <c r="I88" s="248"/>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
      <c r="A89" s="246"/>
      <c r="B89" s="226"/>
      <c r="C89" s="269" t="s">
        <v>697</v>
      </c>
      <c r="D89" s="261"/>
      <c r="E89" s="265">
        <v>1.2096</v>
      </c>
      <c r="F89" s="233"/>
      <c r="G89" s="233"/>
      <c r="H89" s="234"/>
      <c r="I89" s="248"/>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46"/>
      <c r="B90" s="226"/>
      <c r="C90" s="269" t="s">
        <v>698</v>
      </c>
      <c r="D90" s="261"/>
      <c r="E90" s="265">
        <v>0.81759999999999999</v>
      </c>
      <c r="F90" s="233"/>
      <c r="G90" s="233"/>
      <c r="H90" s="234"/>
      <c r="I90" s="248"/>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
      <c r="A91" s="246"/>
      <c r="B91" s="226"/>
      <c r="C91" s="269" t="s">
        <v>699</v>
      </c>
      <c r="D91" s="261"/>
      <c r="E91" s="265">
        <v>0.4536</v>
      </c>
      <c r="F91" s="233"/>
      <c r="G91" s="233"/>
      <c r="H91" s="234"/>
      <c r="I91" s="248"/>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46"/>
      <c r="B92" s="226"/>
      <c r="C92" s="348"/>
      <c r="D92" s="349"/>
      <c r="E92" s="350"/>
      <c r="F92" s="351"/>
      <c r="G92" s="352"/>
      <c r="H92" s="234"/>
      <c r="I92" s="248"/>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
      <c r="A93" s="246"/>
      <c r="B93" s="362" t="s">
        <v>691</v>
      </c>
      <c r="C93" s="363"/>
      <c r="D93" s="364"/>
      <c r="E93" s="365"/>
      <c r="F93" s="366"/>
      <c r="G93" s="367"/>
      <c r="H93" s="234"/>
      <c r="I93" s="248"/>
      <c r="J93" s="212"/>
      <c r="K93" s="212"/>
      <c r="L93" s="212"/>
      <c r="M93" s="212"/>
      <c r="N93" s="212"/>
      <c r="O93" s="212"/>
      <c r="P93" s="212"/>
      <c r="Q93" s="212"/>
      <c r="R93" s="212"/>
      <c r="S93" s="212"/>
      <c r="T93" s="212"/>
      <c r="U93" s="212"/>
      <c r="V93" s="212"/>
      <c r="W93" s="212"/>
      <c r="X93" s="212"/>
      <c r="Y93" s="212"/>
      <c r="Z93" s="212"/>
      <c r="AA93" s="212"/>
      <c r="AB93" s="212"/>
      <c r="AC93" s="212">
        <v>0</v>
      </c>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1" x14ac:dyDescent="0.2">
      <c r="A94" s="246"/>
      <c r="B94" s="362" t="s">
        <v>692</v>
      </c>
      <c r="C94" s="363"/>
      <c r="D94" s="364"/>
      <c r="E94" s="365"/>
      <c r="F94" s="366"/>
      <c r="G94" s="367"/>
      <c r="H94" s="234"/>
      <c r="I94" s="248"/>
      <c r="J94" s="212"/>
      <c r="K94" s="212"/>
      <c r="L94" s="212"/>
      <c r="M94" s="212"/>
      <c r="N94" s="212"/>
      <c r="O94" s="212"/>
      <c r="P94" s="212"/>
      <c r="Q94" s="212"/>
      <c r="R94" s="212"/>
      <c r="S94" s="212"/>
      <c r="T94" s="212"/>
      <c r="U94" s="212"/>
      <c r="V94" s="212"/>
      <c r="W94" s="212"/>
      <c r="X94" s="212"/>
      <c r="Y94" s="212"/>
      <c r="Z94" s="212"/>
      <c r="AA94" s="212"/>
      <c r="AB94" s="212"/>
      <c r="AC94" s="212">
        <v>1</v>
      </c>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1" x14ac:dyDescent="0.2">
      <c r="A95" s="245">
        <v>13</v>
      </c>
      <c r="B95" s="225" t="s">
        <v>700</v>
      </c>
      <c r="C95" s="237" t="s">
        <v>701</v>
      </c>
      <c r="D95" s="228" t="s">
        <v>236</v>
      </c>
      <c r="E95" s="230">
        <v>8.3849999999999998</v>
      </c>
      <c r="F95" s="232"/>
      <c r="G95" s="233">
        <f>ROUND(E95*F95,2)</f>
        <v>0</v>
      </c>
      <c r="H95" s="234" t="s">
        <v>494</v>
      </c>
      <c r="I95" s="248" t="s">
        <v>195</v>
      </c>
      <c r="J95" s="212"/>
      <c r="K95" s="212"/>
      <c r="L95" s="212"/>
      <c r="M95" s="212"/>
      <c r="N95" s="212"/>
      <c r="O95" s="212"/>
      <c r="P95" s="212"/>
      <c r="Q95" s="212"/>
      <c r="R95" s="212"/>
      <c r="S95" s="212"/>
      <c r="T95" s="212"/>
      <c r="U95" s="212"/>
      <c r="V95" s="212"/>
      <c r="W95" s="212"/>
      <c r="X95" s="212"/>
      <c r="Y95" s="212"/>
      <c r="Z95" s="212"/>
      <c r="AA95" s="212"/>
      <c r="AB95" s="212"/>
      <c r="AC95" s="212"/>
      <c r="AD95" s="212"/>
      <c r="AE95" s="212" t="s">
        <v>196</v>
      </c>
      <c r="AF95" s="212"/>
      <c r="AG95" s="212"/>
      <c r="AH95" s="212"/>
      <c r="AI95" s="212"/>
      <c r="AJ95" s="212"/>
      <c r="AK95" s="212"/>
      <c r="AL95" s="212"/>
      <c r="AM95" s="212">
        <v>21</v>
      </c>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
      <c r="A96" s="246"/>
      <c r="B96" s="226"/>
      <c r="C96" s="269" t="s">
        <v>702</v>
      </c>
      <c r="D96" s="261"/>
      <c r="E96" s="265">
        <v>4.0949999999999998</v>
      </c>
      <c r="F96" s="233"/>
      <c r="G96" s="233"/>
      <c r="H96" s="234"/>
      <c r="I96" s="248"/>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
      <c r="A97" s="246"/>
      <c r="B97" s="226"/>
      <c r="C97" s="269" t="s">
        <v>703</v>
      </c>
      <c r="D97" s="261"/>
      <c r="E97" s="265">
        <v>4.29</v>
      </c>
      <c r="F97" s="233"/>
      <c r="G97" s="233"/>
      <c r="H97" s="234"/>
      <c r="I97" s="248"/>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1" x14ac:dyDescent="0.2">
      <c r="A98" s="246"/>
      <c r="B98" s="226"/>
      <c r="C98" s="348"/>
      <c r="D98" s="349"/>
      <c r="E98" s="350"/>
      <c r="F98" s="351"/>
      <c r="G98" s="352"/>
      <c r="H98" s="234"/>
      <c r="I98" s="248"/>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
      <c r="A99" s="246"/>
      <c r="B99" s="362" t="s">
        <v>691</v>
      </c>
      <c r="C99" s="363"/>
      <c r="D99" s="364"/>
      <c r="E99" s="365"/>
      <c r="F99" s="366"/>
      <c r="G99" s="367"/>
      <c r="H99" s="234"/>
      <c r="I99" s="248"/>
      <c r="J99" s="212"/>
      <c r="K99" s="212"/>
      <c r="L99" s="212"/>
      <c r="M99" s="212"/>
      <c r="N99" s="212"/>
      <c r="O99" s="212"/>
      <c r="P99" s="212"/>
      <c r="Q99" s="212"/>
      <c r="R99" s="212"/>
      <c r="S99" s="212"/>
      <c r="T99" s="212"/>
      <c r="U99" s="212"/>
      <c r="V99" s="212"/>
      <c r="W99" s="212"/>
      <c r="X99" s="212"/>
      <c r="Y99" s="212"/>
      <c r="Z99" s="212"/>
      <c r="AA99" s="212"/>
      <c r="AB99" s="212"/>
      <c r="AC99" s="212">
        <v>0</v>
      </c>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1" x14ac:dyDescent="0.2">
      <c r="A100" s="246"/>
      <c r="B100" s="362" t="s">
        <v>692</v>
      </c>
      <c r="C100" s="363"/>
      <c r="D100" s="364"/>
      <c r="E100" s="365"/>
      <c r="F100" s="366"/>
      <c r="G100" s="367"/>
      <c r="H100" s="234"/>
      <c r="I100" s="248"/>
      <c r="J100" s="212"/>
      <c r="K100" s="212"/>
      <c r="L100" s="212"/>
      <c r="M100" s="212"/>
      <c r="N100" s="212"/>
      <c r="O100" s="212"/>
      <c r="P100" s="212"/>
      <c r="Q100" s="212"/>
      <c r="R100" s="212"/>
      <c r="S100" s="212"/>
      <c r="T100" s="212"/>
      <c r="U100" s="212"/>
      <c r="V100" s="212"/>
      <c r="W100" s="212"/>
      <c r="X100" s="212"/>
      <c r="Y100" s="212"/>
      <c r="Z100" s="212"/>
      <c r="AA100" s="212"/>
      <c r="AB100" s="212"/>
      <c r="AC100" s="212">
        <v>1</v>
      </c>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1" x14ac:dyDescent="0.2">
      <c r="A101" s="245">
        <v>14</v>
      </c>
      <c r="B101" s="225" t="s">
        <v>704</v>
      </c>
      <c r="C101" s="237" t="s">
        <v>705</v>
      </c>
      <c r="D101" s="228" t="s">
        <v>236</v>
      </c>
      <c r="E101" s="230">
        <v>6.9173999999999998</v>
      </c>
      <c r="F101" s="232"/>
      <c r="G101" s="233">
        <f>ROUND(E101*F101,2)</f>
        <v>0</v>
      </c>
      <c r="H101" s="234" t="s">
        <v>494</v>
      </c>
      <c r="I101" s="248" t="s">
        <v>195</v>
      </c>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t="s">
        <v>196</v>
      </c>
      <c r="AF101" s="212"/>
      <c r="AG101" s="212"/>
      <c r="AH101" s="212"/>
      <c r="AI101" s="212"/>
      <c r="AJ101" s="212"/>
      <c r="AK101" s="212"/>
      <c r="AL101" s="212"/>
      <c r="AM101" s="212">
        <v>21</v>
      </c>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1" x14ac:dyDescent="0.2">
      <c r="A102" s="246"/>
      <c r="B102" s="226"/>
      <c r="C102" s="269" t="s">
        <v>706</v>
      </c>
      <c r="D102" s="261"/>
      <c r="E102" s="265">
        <v>6.9173999999999998</v>
      </c>
      <c r="F102" s="233"/>
      <c r="G102" s="233"/>
      <c r="H102" s="234"/>
      <c r="I102" s="248"/>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1" x14ac:dyDescent="0.2">
      <c r="A103" s="246"/>
      <c r="B103" s="226"/>
      <c r="C103" s="348"/>
      <c r="D103" s="349"/>
      <c r="E103" s="350"/>
      <c r="F103" s="351"/>
      <c r="G103" s="352"/>
      <c r="H103" s="234"/>
      <c r="I103" s="248"/>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1" x14ac:dyDescent="0.2">
      <c r="A104" s="246"/>
      <c r="B104" s="362" t="s">
        <v>691</v>
      </c>
      <c r="C104" s="363"/>
      <c r="D104" s="364"/>
      <c r="E104" s="365"/>
      <c r="F104" s="366"/>
      <c r="G104" s="367"/>
      <c r="H104" s="234"/>
      <c r="I104" s="248"/>
      <c r="J104" s="212"/>
      <c r="K104" s="212"/>
      <c r="L104" s="212"/>
      <c r="M104" s="212"/>
      <c r="N104" s="212"/>
      <c r="O104" s="212"/>
      <c r="P104" s="212"/>
      <c r="Q104" s="212"/>
      <c r="R104" s="212"/>
      <c r="S104" s="212"/>
      <c r="T104" s="212"/>
      <c r="U104" s="212"/>
      <c r="V104" s="212"/>
      <c r="W104" s="212"/>
      <c r="X104" s="212"/>
      <c r="Y104" s="212"/>
      <c r="Z104" s="212"/>
      <c r="AA104" s="212"/>
      <c r="AB104" s="212"/>
      <c r="AC104" s="212">
        <v>0</v>
      </c>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1" x14ac:dyDescent="0.2">
      <c r="A105" s="246"/>
      <c r="B105" s="362" t="s">
        <v>692</v>
      </c>
      <c r="C105" s="363"/>
      <c r="D105" s="364"/>
      <c r="E105" s="365"/>
      <c r="F105" s="366"/>
      <c r="G105" s="367"/>
      <c r="H105" s="234"/>
      <c r="I105" s="248"/>
      <c r="J105" s="212"/>
      <c r="K105" s="212"/>
      <c r="L105" s="212"/>
      <c r="M105" s="212"/>
      <c r="N105" s="212"/>
      <c r="O105" s="212"/>
      <c r="P105" s="212"/>
      <c r="Q105" s="212"/>
      <c r="R105" s="212"/>
      <c r="S105" s="212"/>
      <c r="T105" s="212"/>
      <c r="U105" s="212"/>
      <c r="V105" s="212"/>
      <c r="W105" s="212"/>
      <c r="X105" s="212"/>
      <c r="Y105" s="212"/>
      <c r="Z105" s="212"/>
      <c r="AA105" s="212"/>
      <c r="AB105" s="212"/>
      <c r="AC105" s="212">
        <v>1</v>
      </c>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1" x14ac:dyDescent="0.2">
      <c r="A106" s="245">
        <v>15</v>
      </c>
      <c r="B106" s="225" t="s">
        <v>707</v>
      </c>
      <c r="C106" s="237" t="s">
        <v>708</v>
      </c>
      <c r="D106" s="228" t="s">
        <v>236</v>
      </c>
      <c r="E106" s="230">
        <v>1.845</v>
      </c>
      <c r="F106" s="232"/>
      <c r="G106" s="233">
        <f>ROUND(E106*F106,2)</f>
        <v>0</v>
      </c>
      <c r="H106" s="234" t="s">
        <v>494</v>
      </c>
      <c r="I106" s="248" t="s">
        <v>195</v>
      </c>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t="s">
        <v>196</v>
      </c>
      <c r="AF106" s="212"/>
      <c r="AG106" s="212"/>
      <c r="AH106" s="212"/>
      <c r="AI106" s="212"/>
      <c r="AJ106" s="212"/>
      <c r="AK106" s="212"/>
      <c r="AL106" s="212"/>
      <c r="AM106" s="212">
        <v>21</v>
      </c>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1" x14ac:dyDescent="0.2">
      <c r="A107" s="246"/>
      <c r="B107" s="226"/>
      <c r="C107" s="269" t="s">
        <v>709</v>
      </c>
      <c r="D107" s="261"/>
      <c r="E107" s="265">
        <v>1.845</v>
      </c>
      <c r="F107" s="233"/>
      <c r="G107" s="233"/>
      <c r="H107" s="234"/>
      <c r="I107" s="248"/>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1" x14ac:dyDescent="0.2">
      <c r="A108" s="246"/>
      <c r="B108" s="226"/>
      <c r="C108" s="348"/>
      <c r="D108" s="349"/>
      <c r="E108" s="350"/>
      <c r="F108" s="351"/>
      <c r="G108" s="352"/>
      <c r="H108" s="234"/>
      <c r="I108" s="248"/>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1" x14ac:dyDescent="0.2">
      <c r="A109" s="246"/>
      <c r="B109" s="362" t="s">
        <v>511</v>
      </c>
      <c r="C109" s="363"/>
      <c r="D109" s="364"/>
      <c r="E109" s="365"/>
      <c r="F109" s="366"/>
      <c r="G109" s="367"/>
      <c r="H109" s="234"/>
      <c r="I109" s="248"/>
      <c r="J109" s="212"/>
      <c r="K109" s="212"/>
      <c r="L109" s="212"/>
      <c r="M109" s="212"/>
      <c r="N109" s="212"/>
      <c r="O109" s="212"/>
      <c r="P109" s="212"/>
      <c r="Q109" s="212"/>
      <c r="R109" s="212"/>
      <c r="S109" s="212"/>
      <c r="T109" s="212"/>
      <c r="U109" s="212"/>
      <c r="V109" s="212"/>
      <c r="W109" s="212"/>
      <c r="X109" s="212"/>
      <c r="Y109" s="212"/>
      <c r="Z109" s="212"/>
      <c r="AA109" s="212"/>
      <c r="AB109" s="212"/>
      <c r="AC109" s="212">
        <v>0</v>
      </c>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1" x14ac:dyDescent="0.2">
      <c r="A110" s="246"/>
      <c r="B110" s="362" t="s">
        <v>710</v>
      </c>
      <c r="C110" s="363"/>
      <c r="D110" s="364"/>
      <c r="E110" s="365"/>
      <c r="F110" s="366"/>
      <c r="G110" s="367"/>
      <c r="H110" s="234"/>
      <c r="I110" s="248"/>
      <c r="J110" s="212"/>
      <c r="K110" s="212"/>
      <c r="L110" s="212"/>
      <c r="M110" s="212"/>
      <c r="N110" s="212"/>
      <c r="O110" s="212"/>
      <c r="P110" s="212"/>
      <c r="Q110" s="212"/>
      <c r="R110" s="212"/>
      <c r="S110" s="212"/>
      <c r="T110" s="212"/>
      <c r="U110" s="212"/>
      <c r="V110" s="212"/>
      <c r="W110" s="212"/>
      <c r="X110" s="212"/>
      <c r="Y110" s="212"/>
      <c r="Z110" s="212"/>
      <c r="AA110" s="212"/>
      <c r="AB110" s="212"/>
      <c r="AC110" s="212">
        <v>1</v>
      </c>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1" x14ac:dyDescent="0.2">
      <c r="A111" s="245">
        <v>16</v>
      </c>
      <c r="B111" s="225" t="s">
        <v>711</v>
      </c>
      <c r="C111" s="237" t="s">
        <v>712</v>
      </c>
      <c r="D111" s="228" t="s">
        <v>514</v>
      </c>
      <c r="E111" s="230">
        <v>1.8118099999999999</v>
      </c>
      <c r="F111" s="232"/>
      <c r="G111" s="233">
        <f>ROUND(E111*F111,2)</f>
        <v>0</v>
      </c>
      <c r="H111" s="234" t="s">
        <v>494</v>
      </c>
      <c r="I111" s="248" t="s">
        <v>195</v>
      </c>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t="s">
        <v>196</v>
      </c>
      <c r="AF111" s="212"/>
      <c r="AG111" s="212"/>
      <c r="AH111" s="212"/>
      <c r="AI111" s="212"/>
      <c r="AJ111" s="212"/>
      <c r="AK111" s="212"/>
      <c r="AL111" s="212"/>
      <c r="AM111" s="212">
        <v>21</v>
      </c>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1" x14ac:dyDescent="0.2">
      <c r="A112" s="246"/>
      <c r="B112" s="226"/>
      <c r="C112" s="269" t="s">
        <v>515</v>
      </c>
      <c r="D112" s="261"/>
      <c r="E112" s="265"/>
      <c r="F112" s="233"/>
      <c r="G112" s="233"/>
      <c r="H112" s="234"/>
      <c r="I112" s="248"/>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1" x14ac:dyDescent="0.2">
      <c r="A113" s="246"/>
      <c r="B113" s="226"/>
      <c r="C113" s="269" t="s">
        <v>713</v>
      </c>
      <c r="D113" s="261"/>
      <c r="E113" s="265"/>
      <c r="F113" s="233"/>
      <c r="G113" s="233"/>
      <c r="H113" s="234"/>
      <c r="I113" s="248"/>
      <c r="J113" s="212"/>
      <c r="K113" s="212"/>
      <c r="L113" s="212"/>
      <c r="M113" s="212"/>
      <c r="N113" s="212"/>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1" x14ac:dyDescent="0.2">
      <c r="A114" s="246"/>
      <c r="B114" s="226"/>
      <c r="C114" s="269" t="s">
        <v>714</v>
      </c>
      <c r="D114" s="261"/>
      <c r="E114" s="265">
        <v>1.8118099999999999</v>
      </c>
      <c r="F114" s="233"/>
      <c r="G114" s="233"/>
      <c r="H114" s="234"/>
      <c r="I114" s="248"/>
      <c r="J114" s="212"/>
      <c r="K114" s="212"/>
      <c r="L114" s="212"/>
      <c r="M114" s="212"/>
      <c r="N114" s="212"/>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1" x14ac:dyDescent="0.2">
      <c r="A115" s="246"/>
      <c r="B115" s="226"/>
      <c r="C115" s="348"/>
      <c r="D115" s="349"/>
      <c r="E115" s="350"/>
      <c r="F115" s="351"/>
      <c r="G115" s="352"/>
      <c r="H115" s="234"/>
      <c r="I115" s="248"/>
      <c r="J115" s="212"/>
      <c r="K115" s="212"/>
      <c r="L115" s="212"/>
      <c r="M115" s="212"/>
      <c r="N115" s="212"/>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1" x14ac:dyDescent="0.2">
      <c r="A116" s="246"/>
      <c r="B116" s="362" t="s">
        <v>518</v>
      </c>
      <c r="C116" s="363"/>
      <c r="D116" s="364"/>
      <c r="E116" s="365"/>
      <c r="F116" s="366"/>
      <c r="G116" s="367"/>
      <c r="H116" s="234"/>
      <c r="I116" s="248"/>
      <c r="J116" s="212"/>
      <c r="K116" s="212"/>
      <c r="L116" s="212"/>
      <c r="M116" s="212"/>
      <c r="N116" s="212"/>
      <c r="O116" s="212"/>
      <c r="P116" s="212"/>
      <c r="Q116" s="212"/>
      <c r="R116" s="212"/>
      <c r="S116" s="212"/>
      <c r="T116" s="212"/>
      <c r="U116" s="212"/>
      <c r="V116" s="212"/>
      <c r="W116" s="212"/>
      <c r="X116" s="212"/>
      <c r="Y116" s="212"/>
      <c r="Z116" s="212"/>
      <c r="AA116" s="212"/>
      <c r="AB116" s="212"/>
      <c r="AC116" s="212">
        <v>0</v>
      </c>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1" x14ac:dyDescent="0.2">
      <c r="A117" s="245">
        <v>17</v>
      </c>
      <c r="B117" s="225" t="s">
        <v>519</v>
      </c>
      <c r="C117" s="237" t="s">
        <v>520</v>
      </c>
      <c r="D117" s="228" t="s">
        <v>514</v>
      </c>
      <c r="E117" s="230">
        <v>1.8118099999999999</v>
      </c>
      <c r="F117" s="232"/>
      <c r="G117" s="233">
        <f>ROUND(E117*F117,2)</f>
        <v>0</v>
      </c>
      <c r="H117" s="234" t="s">
        <v>494</v>
      </c>
      <c r="I117" s="248" t="s">
        <v>195</v>
      </c>
      <c r="J117" s="212"/>
      <c r="K117" s="212"/>
      <c r="L117" s="212"/>
      <c r="M117" s="212"/>
      <c r="N117" s="212"/>
      <c r="O117" s="212"/>
      <c r="P117" s="212"/>
      <c r="Q117" s="212"/>
      <c r="R117" s="212"/>
      <c r="S117" s="212"/>
      <c r="T117" s="212"/>
      <c r="U117" s="212"/>
      <c r="V117" s="212"/>
      <c r="W117" s="212"/>
      <c r="X117" s="212"/>
      <c r="Y117" s="212"/>
      <c r="Z117" s="212"/>
      <c r="AA117" s="212"/>
      <c r="AB117" s="212"/>
      <c r="AC117" s="212"/>
      <c r="AD117" s="212"/>
      <c r="AE117" s="212" t="s">
        <v>196</v>
      </c>
      <c r="AF117" s="212"/>
      <c r="AG117" s="212"/>
      <c r="AH117" s="212"/>
      <c r="AI117" s="212"/>
      <c r="AJ117" s="212"/>
      <c r="AK117" s="212"/>
      <c r="AL117" s="212"/>
      <c r="AM117" s="212">
        <v>21</v>
      </c>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1" x14ac:dyDescent="0.2">
      <c r="A118" s="246"/>
      <c r="B118" s="226"/>
      <c r="C118" s="330" t="s">
        <v>521</v>
      </c>
      <c r="D118" s="331"/>
      <c r="E118" s="332"/>
      <c r="F118" s="333"/>
      <c r="G118" s="334"/>
      <c r="H118" s="234"/>
      <c r="I118" s="248"/>
      <c r="J118" s="212"/>
      <c r="K118" s="212"/>
      <c r="L118" s="212"/>
      <c r="M118" s="212"/>
      <c r="N118" s="212"/>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7" t="str">
        <f>C118</f>
        <v>Včetně naložení na dopravní prostředek a složení na skládku, bez poplatku za skládku.</v>
      </c>
      <c r="BB118" s="212"/>
      <c r="BC118" s="212"/>
      <c r="BD118" s="212"/>
      <c r="BE118" s="212"/>
      <c r="BF118" s="212"/>
      <c r="BG118" s="212"/>
      <c r="BH118" s="212"/>
    </row>
    <row r="119" spans="1:60" outlineLevel="1" x14ac:dyDescent="0.2">
      <c r="A119" s="246"/>
      <c r="B119" s="226"/>
      <c r="C119" s="269" t="s">
        <v>515</v>
      </c>
      <c r="D119" s="261"/>
      <c r="E119" s="265"/>
      <c r="F119" s="233"/>
      <c r="G119" s="233"/>
      <c r="H119" s="234"/>
      <c r="I119" s="248"/>
      <c r="J119" s="212"/>
      <c r="K119" s="212"/>
      <c r="L119" s="212"/>
      <c r="M119" s="212"/>
      <c r="N119" s="212"/>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1" x14ac:dyDescent="0.2">
      <c r="A120" s="246"/>
      <c r="B120" s="226"/>
      <c r="C120" s="269" t="s">
        <v>713</v>
      </c>
      <c r="D120" s="261"/>
      <c r="E120" s="265"/>
      <c r="F120" s="233"/>
      <c r="G120" s="233"/>
      <c r="H120" s="234"/>
      <c r="I120" s="248"/>
      <c r="J120" s="212"/>
      <c r="K120" s="212"/>
      <c r="L120" s="212"/>
      <c r="M120" s="212"/>
      <c r="N120" s="212"/>
      <c r="O120" s="212"/>
      <c r="P120" s="212"/>
      <c r="Q120" s="212"/>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1" x14ac:dyDescent="0.2">
      <c r="A121" s="246"/>
      <c r="B121" s="226"/>
      <c r="C121" s="269" t="s">
        <v>714</v>
      </c>
      <c r="D121" s="261"/>
      <c r="E121" s="265">
        <v>1.8118099999999999</v>
      </c>
      <c r="F121" s="233"/>
      <c r="G121" s="233"/>
      <c r="H121" s="234"/>
      <c r="I121" s="248"/>
      <c r="J121" s="212"/>
      <c r="K121" s="212"/>
      <c r="L121" s="212"/>
      <c r="M121" s="212"/>
      <c r="N121" s="212"/>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1" x14ac:dyDescent="0.2">
      <c r="A122" s="246"/>
      <c r="B122" s="226"/>
      <c r="C122" s="348"/>
      <c r="D122" s="349"/>
      <c r="E122" s="350"/>
      <c r="F122" s="351"/>
      <c r="G122" s="352"/>
      <c r="H122" s="234"/>
      <c r="I122" s="248"/>
      <c r="J122" s="212"/>
      <c r="K122" s="212"/>
      <c r="L122" s="212"/>
      <c r="M122" s="212"/>
      <c r="N122" s="212"/>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1" x14ac:dyDescent="0.2">
      <c r="A123" s="245">
        <v>18</v>
      </c>
      <c r="B123" s="225" t="s">
        <v>522</v>
      </c>
      <c r="C123" s="237" t="s">
        <v>523</v>
      </c>
      <c r="D123" s="228" t="s">
        <v>514</v>
      </c>
      <c r="E123" s="230">
        <v>16.306249999999999</v>
      </c>
      <c r="F123" s="232"/>
      <c r="G123" s="233">
        <f>ROUND(E123*F123,2)</f>
        <v>0</v>
      </c>
      <c r="H123" s="234" t="s">
        <v>494</v>
      </c>
      <c r="I123" s="248" t="s">
        <v>195</v>
      </c>
      <c r="J123" s="212"/>
      <c r="K123" s="212"/>
      <c r="L123" s="212"/>
      <c r="M123" s="212"/>
      <c r="N123" s="212"/>
      <c r="O123" s="212"/>
      <c r="P123" s="212"/>
      <c r="Q123" s="212"/>
      <c r="R123" s="212"/>
      <c r="S123" s="212"/>
      <c r="T123" s="212"/>
      <c r="U123" s="212"/>
      <c r="V123" s="212"/>
      <c r="W123" s="212"/>
      <c r="X123" s="212"/>
      <c r="Y123" s="212"/>
      <c r="Z123" s="212"/>
      <c r="AA123" s="212"/>
      <c r="AB123" s="212"/>
      <c r="AC123" s="212"/>
      <c r="AD123" s="212"/>
      <c r="AE123" s="212" t="s">
        <v>196</v>
      </c>
      <c r="AF123" s="212"/>
      <c r="AG123" s="212"/>
      <c r="AH123" s="212"/>
      <c r="AI123" s="212"/>
      <c r="AJ123" s="212"/>
      <c r="AK123" s="212"/>
      <c r="AL123" s="212"/>
      <c r="AM123" s="212">
        <v>21</v>
      </c>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1" x14ac:dyDescent="0.2">
      <c r="A124" s="246"/>
      <c r="B124" s="226"/>
      <c r="C124" s="269" t="s">
        <v>515</v>
      </c>
      <c r="D124" s="261"/>
      <c r="E124" s="265"/>
      <c r="F124" s="233"/>
      <c r="G124" s="233"/>
      <c r="H124" s="234"/>
      <c r="I124" s="248"/>
      <c r="J124" s="212"/>
      <c r="K124" s="212"/>
      <c r="L124" s="212"/>
      <c r="M124" s="212"/>
      <c r="N124" s="212"/>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1" x14ac:dyDescent="0.2">
      <c r="A125" s="246"/>
      <c r="B125" s="226"/>
      <c r="C125" s="269" t="s">
        <v>713</v>
      </c>
      <c r="D125" s="261"/>
      <c r="E125" s="265"/>
      <c r="F125" s="233"/>
      <c r="G125" s="233"/>
      <c r="H125" s="234"/>
      <c r="I125" s="248"/>
      <c r="J125" s="212"/>
      <c r="K125" s="212"/>
      <c r="L125" s="212"/>
      <c r="M125" s="212"/>
      <c r="N125" s="212"/>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1" x14ac:dyDescent="0.2">
      <c r="A126" s="246"/>
      <c r="B126" s="226"/>
      <c r="C126" s="269" t="s">
        <v>715</v>
      </c>
      <c r="D126" s="261"/>
      <c r="E126" s="265">
        <v>16.306249999999999</v>
      </c>
      <c r="F126" s="233"/>
      <c r="G126" s="233"/>
      <c r="H126" s="234"/>
      <c r="I126" s="248"/>
      <c r="J126" s="212"/>
      <c r="K126" s="212"/>
      <c r="L126" s="212"/>
      <c r="M126" s="212"/>
      <c r="N126" s="212"/>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1" x14ac:dyDescent="0.2">
      <c r="A127" s="246"/>
      <c r="B127" s="226"/>
      <c r="C127" s="348"/>
      <c r="D127" s="349"/>
      <c r="E127" s="350"/>
      <c r="F127" s="351"/>
      <c r="G127" s="352"/>
      <c r="H127" s="234"/>
      <c r="I127" s="248"/>
      <c r="J127" s="212"/>
      <c r="K127" s="212"/>
      <c r="L127" s="212"/>
      <c r="M127" s="212"/>
      <c r="N127" s="212"/>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1" x14ac:dyDescent="0.2">
      <c r="A128" s="246"/>
      <c r="B128" s="362" t="s">
        <v>531</v>
      </c>
      <c r="C128" s="363"/>
      <c r="D128" s="364"/>
      <c r="E128" s="365"/>
      <c r="F128" s="366"/>
      <c r="G128" s="367"/>
      <c r="H128" s="234"/>
      <c r="I128" s="248"/>
      <c r="J128" s="212"/>
      <c r="K128" s="212"/>
      <c r="L128" s="212"/>
      <c r="M128" s="212"/>
      <c r="N128" s="212"/>
      <c r="O128" s="212"/>
      <c r="P128" s="212"/>
      <c r="Q128" s="212"/>
      <c r="R128" s="212"/>
      <c r="S128" s="212"/>
      <c r="T128" s="212"/>
      <c r="U128" s="212"/>
      <c r="V128" s="212"/>
      <c r="W128" s="212"/>
      <c r="X128" s="212"/>
      <c r="Y128" s="212"/>
      <c r="Z128" s="212"/>
      <c r="AA128" s="212"/>
      <c r="AB128" s="212"/>
      <c r="AC128" s="212">
        <v>0</v>
      </c>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1" x14ac:dyDescent="0.2">
      <c r="A129" s="245">
        <v>19</v>
      </c>
      <c r="B129" s="225" t="s">
        <v>716</v>
      </c>
      <c r="C129" s="237" t="s">
        <v>717</v>
      </c>
      <c r="D129" s="228" t="s">
        <v>514</v>
      </c>
      <c r="E129" s="230">
        <v>1.8118099999999999</v>
      </c>
      <c r="F129" s="232"/>
      <c r="G129" s="233">
        <f>ROUND(E129*F129,2)</f>
        <v>0</v>
      </c>
      <c r="H129" s="234" t="s">
        <v>494</v>
      </c>
      <c r="I129" s="248" t="s">
        <v>195</v>
      </c>
      <c r="J129" s="212"/>
      <c r="K129" s="212"/>
      <c r="L129" s="212"/>
      <c r="M129" s="212"/>
      <c r="N129" s="212"/>
      <c r="O129" s="212"/>
      <c r="P129" s="212"/>
      <c r="Q129" s="212"/>
      <c r="R129" s="212"/>
      <c r="S129" s="212"/>
      <c r="T129" s="212"/>
      <c r="U129" s="212"/>
      <c r="V129" s="212"/>
      <c r="W129" s="212"/>
      <c r="X129" s="212"/>
      <c r="Y129" s="212"/>
      <c r="Z129" s="212"/>
      <c r="AA129" s="212"/>
      <c r="AB129" s="212"/>
      <c r="AC129" s="212"/>
      <c r="AD129" s="212"/>
      <c r="AE129" s="212" t="s">
        <v>196</v>
      </c>
      <c r="AF129" s="212"/>
      <c r="AG129" s="212"/>
      <c r="AH129" s="212"/>
      <c r="AI129" s="212"/>
      <c r="AJ129" s="212"/>
      <c r="AK129" s="212"/>
      <c r="AL129" s="212"/>
      <c r="AM129" s="212">
        <v>21</v>
      </c>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1" x14ac:dyDescent="0.2">
      <c r="A130" s="246"/>
      <c r="B130" s="226"/>
      <c r="C130" s="269" t="s">
        <v>515</v>
      </c>
      <c r="D130" s="261"/>
      <c r="E130" s="265"/>
      <c r="F130" s="233"/>
      <c r="G130" s="233"/>
      <c r="H130" s="234"/>
      <c r="I130" s="248"/>
      <c r="J130" s="212"/>
      <c r="K130" s="212"/>
      <c r="L130" s="212"/>
      <c r="M130" s="212"/>
      <c r="N130" s="21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1" x14ac:dyDescent="0.2">
      <c r="A131" s="246"/>
      <c r="B131" s="226"/>
      <c r="C131" s="269" t="s">
        <v>713</v>
      </c>
      <c r="D131" s="261"/>
      <c r="E131" s="265"/>
      <c r="F131" s="233"/>
      <c r="G131" s="233"/>
      <c r="H131" s="234"/>
      <c r="I131" s="248"/>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1" x14ac:dyDescent="0.2">
      <c r="A132" s="246"/>
      <c r="B132" s="226"/>
      <c r="C132" s="269" t="s">
        <v>714</v>
      </c>
      <c r="D132" s="261"/>
      <c r="E132" s="265">
        <v>1.8118099999999999</v>
      </c>
      <c r="F132" s="233"/>
      <c r="G132" s="233"/>
      <c r="H132" s="234"/>
      <c r="I132" s="248"/>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1" x14ac:dyDescent="0.2">
      <c r="A133" s="246"/>
      <c r="B133" s="226"/>
      <c r="C133" s="348"/>
      <c r="D133" s="349"/>
      <c r="E133" s="350"/>
      <c r="F133" s="351"/>
      <c r="G133" s="352"/>
      <c r="H133" s="234"/>
      <c r="I133" s="248"/>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outlineLevel="1" x14ac:dyDescent="0.2">
      <c r="A134" s="246"/>
      <c r="B134" s="362" t="s">
        <v>608</v>
      </c>
      <c r="C134" s="363"/>
      <c r="D134" s="364"/>
      <c r="E134" s="365"/>
      <c r="F134" s="366"/>
      <c r="G134" s="367"/>
      <c r="H134" s="234"/>
      <c r="I134" s="248"/>
      <c r="J134" s="212"/>
      <c r="K134" s="212"/>
      <c r="L134" s="212"/>
      <c r="M134" s="212"/>
      <c r="N134" s="212"/>
      <c r="O134" s="212"/>
      <c r="P134" s="212"/>
      <c r="Q134" s="212"/>
      <c r="R134" s="212"/>
      <c r="S134" s="212"/>
      <c r="T134" s="212"/>
      <c r="U134" s="212"/>
      <c r="V134" s="212"/>
      <c r="W134" s="212"/>
      <c r="X134" s="212"/>
      <c r="Y134" s="212"/>
      <c r="Z134" s="212"/>
      <c r="AA134" s="212"/>
      <c r="AB134" s="212"/>
      <c r="AC134" s="212">
        <v>0</v>
      </c>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1" x14ac:dyDescent="0.2">
      <c r="A135" s="246"/>
      <c r="B135" s="362" t="s">
        <v>609</v>
      </c>
      <c r="C135" s="363"/>
      <c r="D135" s="364"/>
      <c r="E135" s="365"/>
      <c r="F135" s="366"/>
      <c r="G135" s="367"/>
      <c r="H135" s="234"/>
      <c r="I135" s="248"/>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t="s">
        <v>252</v>
      </c>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1" x14ac:dyDescent="0.2">
      <c r="A136" s="245">
        <v>20</v>
      </c>
      <c r="B136" s="225" t="s">
        <v>610</v>
      </c>
      <c r="C136" s="237" t="s">
        <v>611</v>
      </c>
      <c r="D136" s="228" t="s">
        <v>514</v>
      </c>
      <c r="E136" s="230">
        <v>1.8118099999999999</v>
      </c>
      <c r="F136" s="232"/>
      <c r="G136" s="233">
        <f>ROUND(E136*F136,2)</f>
        <v>0</v>
      </c>
      <c r="H136" s="234" t="s">
        <v>612</v>
      </c>
      <c r="I136" s="248" t="s">
        <v>195</v>
      </c>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t="s">
        <v>196</v>
      </c>
      <c r="AF136" s="212"/>
      <c r="AG136" s="212"/>
      <c r="AH136" s="212"/>
      <c r="AI136" s="212"/>
      <c r="AJ136" s="212"/>
      <c r="AK136" s="212"/>
      <c r="AL136" s="212"/>
      <c r="AM136" s="212">
        <v>21</v>
      </c>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ht="22.5" outlineLevel="1" x14ac:dyDescent="0.2">
      <c r="A137" s="246"/>
      <c r="B137" s="226"/>
      <c r="C137" s="330" t="s">
        <v>613</v>
      </c>
      <c r="D137" s="331"/>
      <c r="E137" s="332"/>
      <c r="F137" s="333"/>
      <c r="G137" s="334"/>
      <c r="H137" s="234"/>
      <c r="I137" s="248"/>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7" t="str">
        <f>C137</f>
        <v>S naložením suti nebo vybouraných hmot do dopravního prostředku a na jejich vyložením, popřípadě přeložením na normální dopravní prostředek.</v>
      </c>
      <c r="BB137" s="212"/>
      <c r="BC137" s="212"/>
      <c r="BD137" s="212"/>
      <c r="BE137" s="212"/>
      <c r="BF137" s="212"/>
      <c r="BG137" s="212"/>
      <c r="BH137" s="212"/>
    </row>
    <row r="138" spans="1:60" outlineLevel="1" x14ac:dyDescent="0.2">
      <c r="A138" s="246"/>
      <c r="B138" s="226"/>
      <c r="C138" s="269" t="s">
        <v>515</v>
      </c>
      <c r="D138" s="261"/>
      <c r="E138" s="265"/>
      <c r="F138" s="233"/>
      <c r="G138" s="233"/>
      <c r="H138" s="234"/>
      <c r="I138" s="248"/>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1" x14ac:dyDescent="0.2">
      <c r="A139" s="246"/>
      <c r="B139" s="226"/>
      <c r="C139" s="269" t="s">
        <v>713</v>
      </c>
      <c r="D139" s="261"/>
      <c r="E139" s="265"/>
      <c r="F139" s="233"/>
      <c r="G139" s="233"/>
      <c r="H139" s="234"/>
      <c r="I139" s="248"/>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1" x14ac:dyDescent="0.2">
      <c r="A140" s="246"/>
      <c r="B140" s="226"/>
      <c r="C140" s="269" t="s">
        <v>714</v>
      </c>
      <c r="D140" s="261"/>
      <c r="E140" s="265">
        <v>1.8118099999999999</v>
      </c>
      <c r="F140" s="233"/>
      <c r="G140" s="233"/>
      <c r="H140" s="234"/>
      <c r="I140" s="248"/>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1" x14ac:dyDescent="0.2">
      <c r="A141" s="246"/>
      <c r="B141" s="226"/>
      <c r="C141" s="348"/>
      <c r="D141" s="349"/>
      <c r="E141" s="350"/>
      <c r="F141" s="351"/>
      <c r="G141" s="352"/>
      <c r="H141" s="234"/>
      <c r="I141" s="248"/>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outlineLevel="1" x14ac:dyDescent="0.2">
      <c r="A142" s="245">
        <v>21</v>
      </c>
      <c r="B142" s="225" t="s">
        <v>614</v>
      </c>
      <c r="C142" s="237" t="s">
        <v>615</v>
      </c>
      <c r="D142" s="228" t="s">
        <v>514</v>
      </c>
      <c r="E142" s="230">
        <v>7.2472200000000004</v>
      </c>
      <c r="F142" s="232"/>
      <c r="G142" s="233">
        <f>ROUND(E142*F142,2)</f>
        <v>0</v>
      </c>
      <c r="H142" s="234" t="s">
        <v>612</v>
      </c>
      <c r="I142" s="248" t="s">
        <v>195</v>
      </c>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t="s">
        <v>196</v>
      </c>
      <c r="AF142" s="212"/>
      <c r="AG142" s="212"/>
      <c r="AH142" s="212"/>
      <c r="AI142" s="212"/>
      <c r="AJ142" s="212"/>
      <c r="AK142" s="212"/>
      <c r="AL142" s="212"/>
      <c r="AM142" s="212">
        <v>21</v>
      </c>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outlineLevel="1" x14ac:dyDescent="0.2">
      <c r="A143" s="246"/>
      <c r="B143" s="226"/>
      <c r="C143" s="269" t="s">
        <v>515</v>
      </c>
      <c r="D143" s="261"/>
      <c r="E143" s="265"/>
      <c r="F143" s="233"/>
      <c r="G143" s="233"/>
      <c r="H143" s="234"/>
      <c r="I143" s="248"/>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outlineLevel="1" x14ac:dyDescent="0.2">
      <c r="A144" s="246"/>
      <c r="B144" s="226"/>
      <c r="C144" s="269" t="s">
        <v>713</v>
      </c>
      <c r="D144" s="261"/>
      <c r="E144" s="265"/>
      <c r="F144" s="233"/>
      <c r="G144" s="233"/>
      <c r="H144" s="234"/>
      <c r="I144" s="248"/>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1" x14ac:dyDescent="0.2">
      <c r="A145" s="246"/>
      <c r="B145" s="226"/>
      <c r="C145" s="269" t="s">
        <v>718</v>
      </c>
      <c r="D145" s="261"/>
      <c r="E145" s="265">
        <v>7.2472200000000004</v>
      </c>
      <c r="F145" s="233"/>
      <c r="G145" s="233"/>
      <c r="H145" s="234"/>
      <c r="I145" s="248"/>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1" x14ac:dyDescent="0.2">
      <c r="A146" s="246"/>
      <c r="B146" s="226"/>
      <c r="C146" s="348"/>
      <c r="D146" s="349"/>
      <c r="E146" s="350"/>
      <c r="F146" s="351"/>
      <c r="G146" s="352"/>
      <c r="H146" s="234"/>
      <c r="I146" s="248"/>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x14ac:dyDescent="0.2">
      <c r="A147" s="244" t="s">
        <v>190</v>
      </c>
      <c r="B147" s="224" t="s">
        <v>144</v>
      </c>
      <c r="C147" s="236" t="s">
        <v>145</v>
      </c>
      <c r="D147" s="227"/>
      <c r="E147" s="229"/>
      <c r="F147" s="353">
        <f>SUM(G148:G155)</f>
        <v>0</v>
      </c>
      <c r="G147" s="354"/>
      <c r="H147" s="231"/>
      <c r="I147" s="247"/>
      <c r="AE147" t="s">
        <v>191</v>
      </c>
    </row>
    <row r="148" spans="1:60" outlineLevel="1" x14ac:dyDescent="0.2">
      <c r="A148" s="246"/>
      <c r="B148" s="356" t="s">
        <v>534</v>
      </c>
      <c r="C148" s="357"/>
      <c r="D148" s="358"/>
      <c r="E148" s="359"/>
      <c r="F148" s="360"/>
      <c r="G148" s="361"/>
      <c r="H148" s="234"/>
      <c r="I148" s="248"/>
      <c r="J148" s="212"/>
      <c r="K148" s="212"/>
      <c r="L148" s="212"/>
      <c r="M148" s="212"/>
      <c r="N148" s="212"/>
      <c r="O148" s="212"/>
      <c r="P148" s="212"/>
      <c r="Q148" s="212"/>
      <c r="R148" s="212"/>
      <c r="S148" s="212"/>
      <c r="T148" s="212"/>
      <c r="U148" s="212"/>
      <c r="V148" s="212"/>
      <c r="W148" s="212"/>
      <c r="X148" s="212"/>
      <c r="Y148" s="212"/>
      <c r="Z148" s="212"/>
      <c r="AA148" s="212"/>
      <c r="AB148" s="212"/>
      <c r="AC148" s="212">
        <v>0</v>
      </c>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1" x14ac:dyDescent="0.2">
      <c r="A149" s="246"/>
      <c r="B149" s="362" t="s">
        <v>535</v>
      </c>
      <c r="C149" s="363"/>
      <c r="D149" s="364"/>
      <c r="E149" s="365"/>
      <c r="F149" s="366"/>
      <c r="G149" s="367"/>
      <c r="H149" s="234"/>
      <c r="I149" s="248"/>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t="s">
        <v>252</v>
      </c>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1" x14ac:dyDescent="0.2">
      <c r="A150" s="246"/>
      <c r="B150" s="362" t="s">
        <v>719</v>
      </c>
      <c r="C150" s="363"/>
      <c r="D150" s="364"/>
      <c r="E150" s="365"/>
      <c r="F150" s="366"/>
      <c r="G150" s="367"/>
      <c r="H150" s="234"/>
      <c r="I150" s="248"/>
      <c r="J150" s="212"/>
      <c r="K150" s="212"/>
      <c r="L150" s="212"/>
      <c r="M150" s="212"/>
      <c r="N150" s="212"/>
      <c r="O150" s="212"/>
      <c r="P150" s="212"/>
      <c r="Q150" s="212"/>
      <c r="R150" s="212"/>
      <c r="S150" s="212"/>
      <c r="T150" s="212"/>
      <c r="U150" s="212"/>
      <c r="V150" s="212"/>
      <c r="W150" s="212"/>
      <c r="X150" s="212"/>
      <c r="Y150" s="212"/>
      <c r="Z150" s="212"/>
      <c r="AA150" s="212"/>
      <c r="AB150" s="212"/>
      <c r="AC150" s="212">
        <v>1</v>
      </c>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1" x14ac:dyDescent="0.2">
      <c r="A151" s="245">
        <v>22</v>
      </c>
      <c r="B151" s="225" t="s">
        <v>720</v>
      </c>
      <c r="C151" s="237" t="s">
        <v>721</v>
      </c>
      <c r="D151" s="228" t="s">
        <v>514</v>
      </c>
      <c r="E151" s="230">
        <v>2.3920499999999998</v>
      </c>
      <c r="F151" s="232"/>
      <c r="G151" s="233">
        <f>ROUND(E151*F151,2)</f>
        <v>0</v>
      </c>
      <c r="H151" s="234" t="s">
        <v>256</v>
      </c>
      <c r="I151" s="248" t="s">
        <v>195</v>
      </c>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t="s">
        <v>196</v>
      </c>
      <c r="AF151" s="212"/>
      <c r="AG151" s="212"/>
      <c r="AH151" s="212"/>
      <c r="AI151" s="212"/>
      <c r="AJ151" s="212"/>
      <c r="AK151" s="212"/>
      <c r="AL151" s="212"/>
      <c r="AM151" s="212">
        <v>21</v>
      </c>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1" x14ac:dyDescent="0.2">
      <c r="A152" s="246"/>
      <c r="B152" s="226"/>
      <c r="C152" s="269" t="s">
        <v>539</v>
      </c>
      <c r="D152" s="261"/>
      <c r="E152" s="265"/>
      <c r="F152" s="233"/>
      <c r="G152" s="233"/>
      <c r="H152" s="234"/>
      <c r="I152" s="248"/>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1" x14ac:dyDescent="0.2">
      <c r="A153" s="246"/>
      <c r="B153" s="226"/>
      <c r="C153" s="269" t="s">
        <v>722</v>
      </c>
      <c r="D153" s="261"/>
      <c r="E153" s="265"/>
      <c r="F153" s="233"/>
      <c r="G153" s="233"/>
      <c r="H153" s="234"/>
      <c r="I153" s="248"/>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1" x14ac:dyDescent="0.2">
      <c r="A154" s="246"/>
      <c r="B154" s="226"/>
      <c r="C154" s="269" t="s">
        <v>723</v>
      </c>
      <c r="D154" s="261"/>
      <c r="E154" s="265">
        <v>2.3920499999999998</v>
      </c>
      <c r="F154" s="233"/>
      <c r="G154" s="233"/>
      <c r="H154" s="234"/>
      <c r="I154" s="248"/>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1" x14ac:dyDescent="0.2">
      <c r="A155" s="246"/>
      <c r="B155" s="226"/>
      <c r="C155" s="348"/>
      <c r="D155" s="349"/>
      <c r="E155" s="350"/>
      <c r="F155" s="351"/>
      <c r="G155" s="352"/>
      <c r="H155" s="234"/>
      <c r="I155" s="248"/>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x14ac:dyDescent="0.2">
      <c r="A156" s="244" t="s">
        <v>190</v>
      </c>
      <c r="B156" s="224" t="s">
        <v>164</v>
      </c>
      <c r="C156" s="236" t="s">
        <v>165</v>
      </c>
      <c r="D156" s="227"/>
      <c r="E156" s="229"/>
      <c r="F156" s="353">
        <f>SUM(G157:G192)</f>
        <v>0</v>
      </c>
      <c r="G156" s="354"/>
      <c r="H156" s="231"/>
      <c r="I156" s="247"/>
      <c r="AE156" t="s">
        <v>191</v>
      </c>
    </row>
    <row r="157" spans="1:60" ht="22.5" outlineLevel="1" x14ac:dyDescent="0.2">
      <c r="A157" s="245">
        <v>23</v>
      </c>
      <c r="B157" s="225" t="s">
        <v>724</v>
      </c>
      <c r="C157" s="237" t="s">
        <v>725</v>
      </c>
      <c r="D157" s="228" t="s">
        <v>488</v>
      </c>
      <c r="E157" s="230">
        <v>3</v>
      </c>
      <c r="F157" s="232"/>
      <c r="G157" s="233">
        <f>ROUND(E157*F157,2)</f>
        <v>0</v>
      </c>
      <c r="H157" s="234"/>
      <c r="I157" s="248" t="s">
        <v>407</v>
      </c>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t="s">
        <v>408</v>
      </c>
      <c r="AF157" s="212">
        <v>1</v>
      </c>
      <c r="AG157" s="212"/>
      <c r="AH157" s="212"/>
      <c r="AI157" s="212"/>
      <c r="AJ157" s="212"/>
      <c r="AK157" s="212"/>
      <c r="AL157" s="212"/>
      <c r="AM157" s="212">
        <v>21</v>
      </c>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1" x14ac:dyDescent="0.2">
      <c r="A158" s="246"/>
      <c r="B158" s="226"/>
      <c r="C158" s="269" t="s">
        <v>726</v>
      </c>
      <c r="D158" s="261"/>
      <c r="E158" s="265">
        <v>3</v>
      </c>
      <c r="F158" s="233"/>
      <c r="G158" s="233"/>
      <c r="H158" s="234"/>
      <c r="I158" s="248"/>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1" x14ac:dyDescent="0.2">
      <c r="A159" s="246"/>
      <c r="B159" s="226"/>
      <c r="C159" s="348"/>
      <c r="D159" s="349"/>
      <c r="E159" s="350"/>
      <c r="F159" s="351"/>
      <c r="G159" s="352"/>
      <c r="H159" s="234"/>
      <c r="I159" s="248"/>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ht="22.5" outlineLevel="1" x14ac:dyDescent="0.2">
      <c r="A160" s="245">
        <v>24</v>
      </c>
      <c r="B160" s="225" t="s">
        <v>727</v>
      </c>
      <c r="C160" s="237" t="s">
        <v>728</v>
      </c>
      <c r="D160" s="228" t="s">
        <v>488</v>
      </c>
      <c r="E160" s="230">
        <v>1</v>
      </c>
      <c r="F160" s="232"/>
      <c r="G160" s="233">
        <f>ROUND(E160*F160,2)</f>
        <v>0</v>
      </c>
      <c r="H160" s="234"/>
      <c r="I160" s="248" t="s">
        <v>407</v>
      </c>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t="s">
        <v>408</v>
      </c>
      <c r="AF160" s="212">
        <v>1</v>
      </c>
      <c r="AG160" s="212"/>
      <c r="AH160" s="212"/>
      <c r="AI160" s="212"/>
      <c r="AJ160" s="212"/>
      <c r="AK160" s="212"/>
      <c r="AL160" s="212"/>
      <c r="AM160" s="212">
        <v>21</v>
      </c>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1" x14ac:dyDescent="0.2">
      <c r="A161" s="246"/>
      <c r="B161" s="226"/>
      <c r="C161" s="269" t="s">
        <v>729</v>
      </c>
      <c r="D161" s="261"/>
      <c r="E161" s="265">
        <v>1</v>
      </c>
      <c r="F161" s="233"/>
      <c r="G161" s="233"/>
      <c r="H161" s="234"/>
      <c r="I161" s="248"/>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1" x14ac:dyDescent="0.2">
      <c r="A162" s="246"/>
      <c r="B162" s="226"/>
      <c r="C162" s="348"/>
      <c r="D162" s="349"/>
      <c r="E162" s="350"/>
      <c r="F162" s="351"/>
      <c r="G162" s="352"/>
      <c r="H162" s="234"/>
      <c r="I162" s="248"/>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ht="22.5" outlineLevel="1" x14ac:dyDescent="0.2">
      <c r="A163" s="245">
        <v>25</v>
      </c>
      <c r="B163" s="225" t="s">
        <v>730</v>
      </c>
      <c r="C163" s="237" t="s">
        <v>731</v>
      </c>
      <c r="D163" s="228" t="s">
        <v>488</v>
      </c>
      <c r="E163" s="230">
        <v>1</v>
      </c>
      <c r="F163" s="232"/>
      <c r="G163" s="233">
        <f>ROUND(E163*F163,2)</f>
        <v>0</v>
      </c>
      <c r="H163" s="234"/>
      <c r="I163" s="248" t="s">
        <v>407</v>
      </c>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t="s">
        <v>408</v>
      </c>
      <c r="AF163" s="212">
        <v>1</v>
      </c>
      <c r="AG163" s="212"/>
      <c r="AH163" s="212"/>
      <c r="AI163" s="212"/>
      <c r="AJ163" s="212"/>
      <c r="AK163" s="212"/>
      <c r="AL163" s="212"/>
      <c r="AM163" s="212">
        <v>21</v>
      </c>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1" x14ac:dyDescent="0.2">
      <c r="A164" s="246"/>
      <c r="B164" s="226"/>
      <c r="C164" s="269" t="s">
        <v>732</v>
      </c>
      <c r="D164" s="261"/>
      <c r="E164" s="265">
        <v>1</v>
      </c>
      <c r="F164" s="233"/>
      <c r="G164" s="233"/>
      <c r="H164" s="234"/>
      <c r="I164" s="248"/>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outlineLevel="1" x14ac:dyDescent="0.2">
      <c r="A165" s="246"/>
      <c r="B165" s="226"/>
      <c r="C165" s="348"/>
      <c r="D165" s="349"/>
      <c r="E165" s="350"/>
      <c r="F165" s="351"/>
      <c r="G165" s="352"/>
      <c r="H165" s="234"/>
      <c r="I165" s="248"/>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ht="22.5" outlineLevel="1" x14ac:dyDescent="0.2">
      <c r="A166" s="245">
        <v>26</v>
      </c>
      <c r="B166" s="225" t="s">
        <v>733</v>
      </c>
      <c r="C166" s="237" t="s">
        <v>734</v>
      </c>
      <c r="D166" s="228" t="s">
        <v>488</v>
      </c>
      <c r="E166" s="230">
        <v>3</v>
      </c>
      <c r="F166" s="232"/>
      <c r="G166" s="233">
        <f>ROUND(E166*F166,2)</f>
        <v>0</v>
      </c>
      <c r="H166" s="234"/>
      <c r="I166" s="248" t="s">
        <v>407</v>
      </c>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t="s">
        <v>408</v>
      </c>
      <c r="AF166" s="212">
        <v>1</v>
      </c>
      <c r="AG166" s="212"/>
      <c r="AH166" s="212"/>
      <c r="AI166" s="212"/>
      <c r="AJ166" s="212"/>
      <c r="AK166" s="212"/>
      <c r="AL166" s="212"/>
      <c r="AM166" s="212">
        <v>21</v>
      </c>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outlineLevel="1" x14ac:dyDescent="0.2">
      <c r="A167" s="246"/>
      <c r="B167" s="226"/>
      <c r="C167" s="269" t="s">
        <v>735</v>
      </c>
      <c r="D167" s="261"/>
      <c r="E167" s="265">
        <v>3</v>
      </c>
      <c r="F167" s="233"/>
      <c r="G167" s="233"/>
      <c r="H167" s="234"/>
      <c r="I167" s="248"/>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1" x14ac:dyDescent="0.2">
      <c r="A168" s="246"/>
      <c r="B168" s="226"/>
      <c r="C168" s="348"/>
      <c r="D168" s="349"/>
      <c r="E168" s="350"/>
      <c r="F168" s="351"/>
      <c r="G168" s="352"/>
      <c r="H168" s="234"/>
      <c r="I168" s="248"/>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ht="22.5" outlineLevel="1" x14ac:dyDescent="0.2">
      <c r="A169" s="245">
        <v>27</v>
      </c>
      <c r="B169" s="225" t="s">
        <v>736</v>
      </c>
      <c r="C169" s="237" t="s">
        <v>737</v>
      </c>
      <c r="D169" s="228" t="s">
        <v>488</v>
      </c>
      <c r="E169" s="230">
        <v>1</v>
      </c>
      <c r="F169" s="232"/>
      <c r="G169" s="233">
        <f>ROUND(E169*F169,2)</f>
        <v>0</v>
      </c>
      <c r="H169" s="234"/>
      <c r="I169" s="248" t="s">
        <v>407</v>
      </c>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t="s">
        <v>408</v>
      </c>
      <c r="AF169" s="212">
        <v>1</v>
      </c>
      <c r="AG169" s="212"/>
      <c r="AH169" s="212"/>
      <c r="AI169" s="212"/>
      <c r="AJ169" s="212"/>
      <c r="AK169" s="212"/>
      <c r="AL169" s="212"/>
      <c r="AM169" s="212">
        <v>21</v>
      </c>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1" x14ac:dyDescent="0.2">
      <c r="A170" s="246"/>
      <c r="B170" s="226"/>
      <c r="C170" s="269" t="s">
        <v>738</v>
      </c>
      <c r="D170" s="261"/>
      <c r="E170" s="265">
        <v>1</v>
      </c>
      <c r="F170" s="233"/>
      <c r="G170" s="233"/>
      <c r="H170" s="234"/>
      <c r="I170" s="248"/>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outlineLevel="1" x14ac:dyDescent="0.2">
      <c r="A171" s="246"/>
      <c r="B171" s="226"/>
      <c r="C171" s="348"/>
      <c r="D171" s="349"/>
      <c r="E171" s="350"/>
      <c r="F171" s="351"/>
      <c r="G171" s="352"/>
      <c r="H171" s="234"/>
      <c r="I171" s="248"/>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ht="22.5" outlineLevel="1" x14ac:dyDescent="0.2">
      <c r="A172" s="245">
        <v>28</v>
      </c>
      <c r="B172" s="225" t="s">
        <v>739</v>
      </c>
      <c r="C172" s="237" t="s">
        <v>740</v>
      </c>
      <c r="D172" s="228" t="s">
        <v>488</v>
      </c>
      <c r="E172" s="230">
        <v>4</v>
      </c>
      <c r="F172" s="232"/>
      <c r="G172" s="233">
        <f>ROUND(E172*F172,2)</f>
        <v>0</v>
      </c>
      <c r="H172" s="234"/>
      <c r="I172" s="248" t="s">
        <v>407</v>
      </c>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t="s">
        <v>408</v>
      </c>
      <c r="AF172" s="212">
        <v>1</v>
      </c>
      <c r="AG172" s="212"/>
      <c r="AH172" s="212"/>
      <c r="AI172" s="212"/>
      <c r="AJ172" s="212"/>
      <c r="AK172" s="212"/>
      <c r="AL172" s="212"/>
      <c r="AM172" s="212">
        <v>21</v>
      </c>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1" x14ac:dyDescent="0.2">
      <c r="A173" s="246"/>
      <c r="B173" s="226"/>
      <c r="C173" s="269" t="s">
        <v>741</v>
      </c>
      <c r="D173" s="261"/>
      <c r="E173" s="265">
        <v>4</v>
      </c>
      <c r="F173" s="233"/>
      <c r="G173" s="233"/>
      <c r="H173" s="234"/>
      <c r="I173" s="248"/>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outlineLevel="1" x14ac:dyDescent="0.2">
      <c r="A174" s="246"/>
      <c r="B174" s="226"/>
      <c r="C174" s="348"/>
      <c r="D174" s="349"/>
      <c r="E174" s="350"/>
      <c r="F174" s="351"/>
      <c r="G174" s="352"/>
      <c r="H174" s="234"/>
      <c r="I174" s="248"/>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ht="22.5" outlineLevel="1" x14ac:dyDescent="0.2">
      <c r="A175" s="245">
        <v>29</v>
      </c>
      <c r="B175" s="225" t="s">
        <v>742</v>
      </c>
      <c r="C175" s="237" t="s">
        <v>743</v>
      </c>
      <c r="D175" s="228" t="s">
        <v>488</v>
      </c>
      <c r="E175" s="230">
        <v>1</v>
      </c>
      <c r="F175" s="232"/>
      <c r="G175" s="233">
        <f>ROUND(E175*F175,2)</f>
        <v>0</v>
      </c>
      <c r="H175" s="234"/>
      <c r="I175" s="248" t="s">
        <v>407</v>
      </c>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t="s">
        <v>408</v>
      </c>
      <c r="AF175" s="212">
        <v>1</v>
      </c>
      <c r="AG175" s="212"/>
      <c r="AH175" s="212"/>
      <c r="AI175" s="212"/>
      <c r="AJ175" s="212"/>
      <c r="AK175" s="212"/>
      <c r="AL175" s="212"/>
      <c r="AM175" s="212">
        <v>21</v>
      </c>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1" x14ac:dyDescent="0.2">
      <c r="A176" s="246"/>
      <c r="B176" s="226"/>
      <c r="C176" s="269" t="s">
        <v>744</v>
      </c>
      <c r="D176" s="261"/>
      <c r="E176" s="265">
        <v>1</v>
      </c>
      <c r="F176" s="233"/>
      <c r="G176" s="233"/>
      <c r="H176" s="234"/>
      <c r="I176" s="248"/>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1" x14ac:dyDescent="0.2">
      <c r="A177" s="246"/>
      <c r="B177" s="226"/>
      <c r="C177" s="348"/>
      <c r="D177" s="349"/>
      <c r="E177" s="350"/>
      <c r="F177" s="351"/>
      <c r="G177" s="352"/>
      <c r="H177" s="234"/>
      <c r="I177" s="248"/>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outlineLevel="1" x14ac:dyDescent="0.2">
      <c r="A178" s="245">
        <v>30</v>
      </c>
      <c r="B178" s="225" t="s">
        <v>745</v>
      </c>
      <c r="C178" s="237" t="s">
        <v>746</v>
      </c>
      <c r="D178" s="228" t="s">
        <v>488</v>
      </c>
      <c r="E178" s="230">
        <v>1</v>
      </c>
      <c r="F178" s="232"/>
      <c r="G178" s="233">
        <f>ROUND(E178*F178,2)</f>
        <v>0</v>
      </c>
      <c r="H178" s="234"/>
      <c r="I178" s="248" t="s">
        <v>407</v>
      </c>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t="s">
        <v>408</v>
      </c>
      <c r="AF178" s="212">
        <v>1</v>
      </c>
      <c r="AG178" s="212"/>
      <c r="AH178" s="212"/>
      <c r="AI178" s="212"/>
      <c r="AJ178" s="212"/>
      <c r="AK178" s="212"/>
      <c r="AL178" s="212"/>
      <c r="AM178" s="212">
        <v>21</v>
      </c>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row>
    <row r="179" spans="1:60" outlineLevel="1" x14ac:dyDescent="0.2">
      <c r="A179" s="246"/>
      <c r="B179" s="226"/>
      <c r="C179" s="269" t="s">
        <v>747</v>
      </c>
      <c r="D179" s="261"/>
      <c r="E179" s="265">
        <v>1</v>
      </c>
      <c r="F179" s="233"/>
      <c r="G179" s="233"/>
      <c r="H179" s="234"/>
      <c r="I179" s="248"/>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1" x14ac:dyDescent="0.2">
      <c r="A180" s="246"/>
      <c r="B180" s="226"/>
      <c r="C180" s="348"/>
      <c r="D180" s="349"/>
      <c r="E180" s="350"/>
      <c r="F180" s="351"/>
      <c r="G180" s="352"/>
      <c r="H180" s="234"/>
      <c r="I180" s="248"/>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ht="22.5" outlineLevel="1" x14ac:dyDescent="0.2">
      <c r="A181" s="245">
        <v>31</v>
      </c>
      <c r="B181" s="225" t="s">
        <v>748</v>
      </c>
      <c r="C181" s="237" t="s">
        <v>749</v>
      </c>
      <c r="D181" s="228" t="s">
        <v>488</v>
      </c>
      <c r="E181" s="230">
        <v>3</v>
      </c>
      <c r="F181" s="232"/>
      <c r="G181" s="233">
        <f>ROUND(E181*F181,2)</f>
        <v>0</v>
      </c>
      <c r="H181" s="234"/>
      <c r="I181" s="248" t="s">
        <v>407</v>
      </c>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t="s">
        <v>408</v>
      </c>
      <c r="AF181" s="212">
        <v>1</v>
      </c>
      <c r="AG181" s="212"/>
      <c r="AH181" s="212"/>
      <c r="AI181" s="212"/>
      <c r="AJ181" s="212"/>
      <c r="AK181" s="212"/>
      <c r="AL181" s="212"/>
      <c r="AM181" s="212">
        <v>21</v>
      </c>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outlineLevel="1" x14ac:dyDescent="0.2">
      <c r="A182" s="246"/>
      <c r="B182" s="226"/>
      <c r="C182" s="269" t="s">
        <v>750</v>
      </c>
      <c r="D182" s="261"/>
      <c r="E182" s="265">
        <v>3</v>
      </c>
      <c r="F182" s="233"/>
      <c r="G182" s="233"/>
      <c r="H182" s="234"/>
      <c r="I182" s="248"/>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outlineLevel="1" x14ac:dyDescent="0.2">
      <c r="A183" s="246"/>
      <c r="B183" s="226"/>
      <c r="C183" s="348"/>
      <c r="D183" s="349"/>
      <c r="E183" s="350"/>
      <c r="F183" s="351"/>
      <c r="G183" s="352"/>
      <c r="H183" s="234"/>
      <c r="I183" s="248"/>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ht="22.5" outlineLevel="1" x14ac:dyDescent="0.2">
      <c r="A184" s="245">
        <v>32</v>
      </c>
      <c r="B184" s="225" t="s">
        <v>751</v>
      </c>
      <c r="C184" s="237" t="s">
        <v>752</v>
      </c>
      <c r="D184" s="228" t="s">
        <v>488</v>
      </c>
      <c r="E184" s="230">
        <v>2</v>
      </c>
      <c r="F184" s="232"/>
      <c r="G184" s="233">
        <f>ROUND(E184*F184,2)</f>
        <v>0</v>
      </c>
      <c r="H184" s="234"/>
      <c r="I184" s="248" t="s">
        <v>407</v>
      </c>
      <c r="J184" s="212"/>
      <c r="K184" s="212"/>
      <c r="L184" s="212"/>
      <c r="M184" s="212"/>
      <c r="N184" s="212"/>
      <c r="O184" s="212"/>
      <c r="P184" s="212"/>
      <c r="Q184" s="212"/>
      <c r="R184" s="212"/>
      <c r="S184" s="212"/>
      <c r="T184" s="212"/>
      <c r="U184" s="212"/>
      <c r="V184" s="212"/>
      <c r="W184" s="212"/>
      <c r="X184" s="212"/>
      <c r="Y184" s="212"/>
      <c r="Z184" s="212"/>
      <c r="AA184" s="212"/>
      <c r="AB184" s="212"/>
      <c r="AC184" s="212"/>
      <c r="AD184" s="212"/>
      <c r="AE184" s="212" t="s">
        <v>408</v>
      </c>
      <c r="AF184" s="212">
        <v>1</v>
      </c>
      <c r="AG184" s="212"/>
      <c r="AH184" s="212"/>
      <c r="AI184" s="212"/>
      <c r="AJ184" s="212"/>
      <c r="AK184" s="212"/>
      <c r="AL184" s="212"/>
      <c r="AM184" s="212">
        <v>21</v>
      </c>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outlineLevel="1" x14ac:dyDescent="0.2">
      <c r="A185" s="246"/>
      <c r="B185" s="226"/>
      <c r="C185" s="269" t="s">
        <v>753</v>
      </c>
      <c r="D185" s="261"/>
      <c r="E185" s="265">
        <v>2</v>
      </c>
      <c r="F185" s="233"/>
      <c r="G185" s="233"/>
      <c r="H185" s="234"/>
      <c r="I185" s="248"/>
      <c r="J185" s="212"/>
      <c r="K185" s="212"/>
      <c r="L185" s="212"/>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1" x14ac:dyDescent="0.2">
      <c r="A186" s="246"/>
      <c r="B186" s="226"/>
      <c r="C186" s="348"/>
      <c r="D186" s="349"/>
      <c r="E186" s="350"/>
      <c r="F186" s="351"/>
      <c r="G186" s="352"/>
      <c r="H186" s="234"/>
      <c r="I186" s="248"/>
      <c r="J186" s="212"/>
      <c r="K186" s="212"/>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ht="22.5" outlineLevel="1" x14ac:dyDescent="0.2">
      <c r="A187" s="245">
        <v>33</v>
      </c>
      <c r="B187" s="225" t="s">
        <v>754</v>
      </c>
      <c r="C187" s="237" t="s">
        <v>755</v>
      </c>
      <c r="D187" s="228" t="s">
        <v>488</v>
      </c>
      <c r="E187" s="230">
        <v>2</v>
      </c>
      <c r="F187" s="232"/>
      <c r="G187" s="233">
        <f>ROUND(E187*F187,2)</f>
        <v>0</v>
      </c>
      <c r="H187" s="234"/>
      <c r="I187" s="248" t="s">
        <v>407</v>
      </c>
      <c r="J187" s="212"/>
      <c r="K187" s="212"/>
      <c r="L187" s="212"/>
      <c r="M187" s="212"/>
      <c r="N187" s="212"/>
      <c r="O187" s="212"/>
      <c r="P187" s="212"/>
      <c r="Q187" s="212"/>
      <c r="R187" s="212"/>
      <c r="S187" s="212"/>
      <c r="T187" s="212"/>
      <c r="U187" s="212"/>
      <c r="V187" s="212"/>
      <c r="W187" s="212"/>
      <c r="X187" s="212"/>
      <c r="Y187" s="212"/>
      <c r="Z187" s="212"/>
      <c r="AA187" s="212"/>
      <c r="AB187" s="212"/>
      <c r="AC187" s="212"/>
      <c r="AD187" s="212"/>
      <c r="AE187" s="212" t="s">
        <v>408</v>
      </c>
      <c r="AF187" s="212">
        <v>1</v>
      </c>
      <c r="AG187" s="212"/>
      <c r="AH187" s="212"/>
      <c r="AI187" s="212"/>
      <c r="AJ187" s="212"/>
      <c r="AK187" s="212"/>
      <c r="AL187" s="212"/>
      <c r="AM187" s="212">
        <v>21</v>
      </c>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outlineLevel="1" x14ac:dyDescent="0.2">
      <c r="A188" s="246"/>
      <c r="B188" s="226"/>
      <c r="C188" s="269" t="s">
        <v>756</v>
      </c>
      <c r="D188" s="261"/>
      <c r="E188" s="265">
        <v>2</v>
      </c>
      <c r="F188" s="233"/>
      <c r="G188" s="233"/>
      <c r="H188" s="234"/>
      <c r="I188" s="248"/>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row>
    <row r="189" spans="1:60" outlineLevel="1" x14ac:dyDescent="0.2">
      <c r="A189" s="246"/>
      <c r="B189" s="226"/>
      <c r="C189" s="348"/>
      <c r="D189" s="349"/>
      <c r="E189" s="350"/>
      <c r="F189" s="351"/>
      <c r="G189" s="352"/>
      <c r="H189" s="234"/>
      <c r="I189" s="248"/>
      <c r="J189" s="212"/>
      <c r="K189" s="212"/>
      <c r="L189" s="212"/>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row>
    <row r="190" spans="1:60" ht="22.5" outlineLevel="1" x14ac:dyDescent="0.2">
      <c r="A190" s="245">
        <v>34</v>
      </c>
      <c r="B190" s="225" t="s">
        <v>757</v>
      </c>
      <c r="C190" s="237" t="s">
        <v>758</v>
      </c>
      <c r="D190" s="228" t="s">
        <v>488</v>
      </c>
      <c r="E190" s="230">
        <v>1</v>
      </c>
      <c r="F190" s="232"/>
      <c r="G190" s="233">
        <f>ROUND(E190*F190,2)</f>
        <v>0</v>
      </c>
      <c r="H190" s="234"/>
      <c r="I190" s="248" t="s">
        <v>407</v>
      </c>
      <c r="J190" s="212"/>
      <c r="K190" s="212"/>
      <c r="L190" s="212"/>
      <c r="M190" s="212"/>
      <c r="N190" s="212"/>
      <c r="O190" s="212"/>
      <c r="P190" s="212"/>
      <c r="Q190" s="212"/>
      <c r="R190" s="212"/>
      <c r="S190" s="212"/>
      <c r="T190" s="212"/>
      <c r="U190" s="212"/>
      <c r="V190" s="212"/>
      <c r="W190" s="212"/>
      <c r="X190" s="212"/>
      <c r="Y190" s="212"/>
      <c r="Z190" s="212"/>
      <c r="AA190" s="212"/>
      <c r="AB190" s="212"/>
      <c r="AC190" s="212"/>
      <c r="AD190" s="212"/>
      <c r="AE190" s="212" t="s">
        <v>408</v>
      </c>
      <c r="AF190" s="212">
        <v>1</v>
      </c>
      <c r="AG190" s="212"/>
      <c r="AH190" s="212"/>
      <c r="AI190" s="212"/>
      <c r="AJ190" s="212"/>
      <c r="AK190" s="212"/>
      <c r="AL190" s="212"/>
      <c r="AM190" s="212">
        <v>21</v>
      </c>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row>
    <row r="191" spans="1:60" outlineLevel="1" x14ac:dyDescent="0.2">
      <c r="A191" s="246"/>
      <c r="B191" s="226"/>
      <c r="C191" s="269" t="s">
        <v>759</v>
      </c>
      <c r="D191" s="261"/>
      <c r="E191" s="265">
        <v>1</v>
      </c>
      <c r="F191" s="233"/>
      <c r="G191" s="233"/>
      <c r="H191" s="234"/>
      <c r="I191" s="248"/>
      <c r="J191" s="212"/>
      <c r="K191" s="212"/>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outlineLevel="1" x14ac:dyDescent="0.2">
      <c r="A192" s="246"/>
      <c r="B192" s="226"/>
      <c r="C192" s="348"/>
      <c r="D192" s="349"/>
      <c r="E192" s="350"/>
      <c r="F192" s="351"/>
      <c r="G192" s="352"/>
      <c r="H192" s="234"/>
      <c r="I192" s="248"/>
      <c r="J192" s="212"/>
      <c r="K192" s="212"/>
      <c r="L192" s="212"/>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x14ac:dyDescent="0.2">
      <c r="A193" s="244" t="s">
        <v>190</v>
      </c>
      <c r="B193" s="224" t="s">
        <v>168</v>
      </c>
      <c r="C193" s="236" t="s">
        <v>169</v>
      </c>
      <c r="D193" s="227"/>
      <c r="E193" s="229"/>
      <c r="F193" s="353">
        <f>SUM(G194:G207)</f>
        <v>0</v>
      </c>
      <c r="G193" s="354"/>
      <c r="H193" s="231"/>
      <c r="I193" s="247"/>
      <c r="AE193" t="s">
        <v>191</v>
      </c>
    </row>
    <row r="194" spans="1:60" outlineLevel="1" x14ac:dyDescent="0.2">
      <c r="A194" s="246"/>
      <c r="B194" s="356" t="s">
        <v>760</v>
      </c>
      <c r="C194" s="357"/>
      <c r="D194" s="358"/>
      <c r="E194" s="359"/>
      <c r="F194" s="360"/>
      <c r="G194" s="361"/>
      <c r="H194" s="234"/>
      <c r="I194" s="248"/>
      <c r="J194" s="212"/>
      <c r="K194" s="212"/>
      <c r="L194" s="212"/>
      <c r="M194" s="212"/>
      <c r="N194" s="212"/>
      <c r="O194" s="212"/>
      <c r="P194" s="212"/>
      <c r="Q194" s="212"/>
      <c r="R194" s="212"/>
      <c r="S194" s="212"/>
      <c r="T194" s="212"/>
      <c r="U194" s="212"/>
      <c r="V194" s="212"/>
      <c r="W194" s="212"/>
      <c r="X194" s="212"/>
      <c r="Y194" s="212"/>
      <c r="Z194" s="212"/>
      <c r="AA194" s="212"/>
      <c r="AB194" s="212"/>
      <c r="AC194" s="212">
        <v>0</v>
      </c>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row>
    <row r="195" spans="1:60" outlineLevel="1" x14ac:dyDescent="0.2">
      <c r="A195" s="246"/>
      <c r="B195" s="362" t="s">
        <v>761</v>
      </c>
      <c r="C195" s="363"/>
      <c r="D195" s="364"/>
      <c r="E195" s="365"/>
      <c r="F195" s="366"/>
      <c r="G195" s="367"/>
      <c r="H195" s="234"/>
      <c r="I195" s="248"/>
      <c r="J195" s="212"/>
      <c r="K195" s="212"/>
      <c r="L195" s="212"/>
      <c r="M195" s="212"/>
      <c r="N195" s="212"/>
      <c r="O195" s="212"/>
      <c r="P195" s="212"/>
      <c r="Q195" s="212"/>
      <c r="R195" s="212"/>
      <c r="S195" s="212"/>
      <c r="T195" s="212"/>
      <c r="U195" s="212"/>
      <c r="V195" s="212"/>
      <c r="W195" s="212"/>
      <c r="X195" s="212"/>
      <c r="Y195" s="212"/>
      <c r="Z195" s="212"/>
      <c r="AA195" s="212"/>
      <c r="AB195" s="212"/>
      <c r="AC195" s="212"/>
      <c r="AD195" s="212"/>
      <c r="AE195" s="212" t="s">
        <v>252</v>
      </c>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7" t="str">
        <f>B195</f>
        <v>Oškrabání, jednonásobné mydlení, částečné vyhlazení malířskou masou jednonásobné, malba dvojnásobná, bez pačokování, jednobarevná s bílým stropem.</v>
      </c>
      <c r="BA195" s="212"/>
      <c r="BB195" s="212"/>
      <c r="BC195" s="212"/>
      <c r="BD195" s="212"/>
      <c r="BE195" s="212"/>
      <c r="BF195" s="212"/>
      <c r="BG195" s="212"/>
      <c r="BH195" s="212"/>
    </row>
    <row r="196" spans="1:60" outlineLevel="1" x14ac:dyDescent="0.2">
      <c r="A196" s="245">
        <v>35</v>
      </c>
      <c r="B196" s="225" t="s">
        <v>762</v>
      </c>
      <c r="C196" s="237" t="s">
        <v>763</v>
      </c>
      <c r="D196" s="228" t="s">
        <v>236</v>
      </c>
      <c r="E196" s="230">
        <v>39.47</v>
      </c>
      <c r="F196" s="232"/>
      <c r="G196" s="233">
        <f>ROUND(E196*F196,2)</f>
        <v>0</v>
      </c>
      <c r="H196" s="234" t="s">
        <v>621</v>
      </c>
      <c r="I196" s="248" t="s">
        <v>195</v>
      </c>
      <c r="J196" s="212"/>
      <c r="K196" s="212"/>
      <c r="L196" s="212"/>
      <c r="M196" s="212"/>
      <c r="N196" s="212"/>
      <c r="O196" s="212"/>
      <c r="P196" s="212"/>
      <c r="Q196" s="212"/>
      <c r="R196" s="212"/>
      <c r="S196" s="212"/>
      <c r="T196" s="212"/>
      <c r="U196" s="212"/>
      <c r="V196" s="212"/>
      <c r="W196" s="212"/>
      <c r="X196" s="212"/>
      <c r="Y196" s="212"/>
      <c r="Z196" s="212"/>
      <c r="AA196" s="212"/>
      <c r="AB196" s="212"/>
      <c r="AC196" s="212"/>
      <c r="AD196" s="212"/>
      <c r="AE196" s="212" t="s">
        <v>196</v>
      </c>
      <c r="AF196" s="212"/>
      <c r="AG196" s="212"/>
      <c r="AH196" s="212"/>
      <c r="AI196" s="212"/>
      <c r="AJ196" s="212"/>
      <c r="AK196" s="212"/>
      <c r="AL196" s="212"/>
      <c r="AM196" s="212">
        <v>21</v>
      </c>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row>
    <row r="197" spans="1:60" outlineLevel="1" x14ac:dyDescent="0.2">
      <c r="A197" s="246"/>
      <c r="B197" s="226"/>
      <c r="C197" s="269" t="s">
        <v>764</v>
      </c>
      <c r="D197" s="261"/>
      <c r="E197" s="265">
        <v>5.65</v>
      </c>
      <c r="F197" s="233"/>
      <c r="G197" s="233"/>
      <c r="H197" s="234"/>
      <c r="I197" s="248"/>
      <c r="J197" s="212"/>
      <c r="K197" s="212"/>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outlineLevel="1" x14ac:dyDescent="0.2">
      <c r="A198" s="246"/>
      <c r="B198" s="226"/>
      <c r="C198" s="270" t="s">
        <v>269</v>
      </c>
      <c r="D198" s="262"/>
      <c r="E198" s="266">
        <v>5.65</v>
      </c>
      <c r="F198" s="233"/>
      <c r="G198" s="233"/>
      <c r="H198" s="234"/>
      <c r="I198" s="248"/>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outlineLevel="1" x14ac:dyDescent="0.2">
      <c r="A199" s="246"/>
      <c r="B199" s="226"/>
      <c r="C199" s="271" t="s">
        <v>370</v>
      </c>
      <c r="D199" s="263"/>
      <c r="E199" s="267"/>
      <c r="F199" s="233"/>
      <c r="G199" s="233"/>
      <c r="H199" s="234"/>
      <c r="I199" s="248"/>
      <c r="J199" s="212"/>
      <c r="K199" s="212"/>
      <c r="L199" s="212"/>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row>
    <row r="200" spans="1:60" outlineLevel="1" x14ac:dyDescent="0.2">
      <c r="A200" s="246"/>
      <c r="B200" s="226"/>
      <c r="C200" s="272" t="s">
        <v>641</v>
      </c>
      <c r="D200" s="263"/>
      <c r="E200" s="267">
        <v>35.229999999999997</v>
      </c>
      <c r="F200" s="233"/>
      <c r="G200" s="233"/>
      <c r="H200" s="234"/>
      <c r="I200" s="248"/>
      <c r="J200" s="212"/>
      <c r="K200" s="212"/>
      <c r="L200" s="212"/>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row>
    <row r="201" spans="1:60" outlineLevel="1" x14ac:dyDescent="0.2">
      <c r="A201" s="246"/>
      <c r="B201" s="226"/>
      <c r="C201" s="272" t="s">
        <v>642</v>
      </c>
      <c r="D201" s="263"/>
      <c r="E201" s="267">
        <v>8.4499999999999993</v>
      </c>
      <c r="F201" s="233"/>
      <c r="G201" s="233"/>
      <c r="H201" s="234"/>
      <c r="I201" s="248"/>
      <c r="J201" s="212"/>
      <c r="K201" s="212"/>
      <c r="L201" s="212"/>
      <c r="M201" s="212"/>
      <c r="N201" s="212"/>
      <c r="O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row>
    <row r="202" spans="1:60" outlineLevel="1" x14ac:dyDescent="0.2">
      <c r="A202" s="246"/>
      <c r="B202" s="226"/>
      <c r="C202" s="271" t="s">
        <v>402</v>
      </c>
      <c r="D202" s="263"/>
      <c r="E202" s="267"/>
      <c r="F202" s="233"/>
      <c r="G202" s="233"/>
      <c r="H202" s="234"/>
      <c r="I202" s="248"/>
      <c r="J202" s="212"/>
      <c r="K202" s="212"/>
      <c r="L202" s="212"/>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row>
    <row r="203" spans="1:60" outlineLevel="1" x14ac:dyDescent="0.2">
      <c r="A203" s="246"/>
      <c r="B203" s="226"/>
      <c r="C203" s="269" t="s">
        <v>765</v>
      </c>
      <c r="D203" s="261"/>
      <c r="E203" s="265">
        <v>21.84</v>
      </c>
      <c r="F203" s="233"/>
      <c r="G203" s="233"/>
      <c r="H203" s="234"/>
      <c r="I203" s="248"/>
      <c r="J203" s="212"/>
      <c r="K203" s="212"/>
      <c r="L203" s="212"/>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outlineLevel="1" x14ac:dyDescent="0.2">
      <c r="A204" s="246"/>
      <c r="B204" s="226"/>
      <c r="C204" s="270" t="s">
        <v>269</v>
      </c>
      <c r="D204" s="262"/>
      <c r="E204" s="266">
        <v>21.84</v>
      </c>
      <c r="F204" s="233"/>
      <c r="G204" s="233"/>
      <c r="H204" s="234"/>
      <c r="I204" s="248"/>
      <c r="J204" s="212"/>
      <c r="K204" s="212"/>
      <c r="L204" s="212"/>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1" x14ac:dyDescent="0.2">
      <c r="A205" s="246"/>
      <c r="B205" s="226"/>
      <c r="C205" s="269" t="s">
        <v>766</v>
      </c>
      <c r="D205" s="261"/>
      <c r="E205" s="265">
        <v>11.98</v>
      </c>
      <c r="F205" s="233"/>
      <c r="G205" s="233"/>
      <c r="H205" s="234"/>
      <c r="I205" s="248"/>
      <c r="J205" s="212"/>
      <c r="K205" s="212"/>
      <c r="L205" s="212"/>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outlineLevel="1" x14ac:dyDescent="0.2">
      <c r="A206" s="246"/>
      <c r="B206" s="226"/>
      <c r="C206" s="270" t="s">
        <v>269</v>
      </c>
      <c r="D206" s="262"/>
      <c r="E206" s="266">
        <v>11.98</v>
      </c>
      <c r="F206" s="233"/>
      <c r="G206" s="233"/>
      <c r="H206" s="234"/>
      <c r="I206" s="248"/>
      <c r="J206" s="212"/>
      <c r="K206" s="212"/>
      <c r="L206" s="212"/>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row>
    <row r="207" spans="1:60" ht="13.5" outlineLevel="1" thickBot="1" x14ac:dyDescent="0.25">
      <c r="A207" s="254"/>
      <c r="B207" s="255"/>
      <c r="C207" s="335"/>
      <c r="D207" s="336"/>
      <c r="E207" s="337"/>
      <c r="F207" s="338"/>
      <c r="G207" s="339"/>
      <c r="H207" s="256"/>
      <c r="I207" s="257"/>
      <c r="J207" s="212"/>
      <c r="K207" s="212"/>
      <c r="L207" s="212"/>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row>
    <row r="208" spans="1:60" hidden="1" x14ac:dyDescent="0.2">
      <c r="A208" s="54"/>
      <c r="B208" s="61" t="s">
        <v>202</v>
      </c>
      <c r="C208" s="238" t="s">
        <v>202</v>
      </c>
      <c r="D208" s="215"/>
      <c r="E208" s="213"/>
      <c r="F208" s="213"/>
      <c r="G208" s="213"/>
      <c r="H208" s="213"/>
      <c r="I208" s="214"/>
    </row>
    <row r="209" spans="1:41" hidden="1" x14ac:dyDescent="0.2">
      <c r="A209" s="239"/>
      <c r="B209" s="240" t="s">
        <v>201</v>
      </c>
      <c r="C209" s="241"/>
      <c r="D209" s="242"/>
      <c r="E209" s="239"/>
      <c r="F209" s="239"/>
      <c r="G209" s="243">
        <f>F8+F33+F44+F56+F147+F156+F193</f>
        <v>0</v>
      </c>
      <c r="H209" s="46"/>
      <c r="I209" s="46"/>
      <c r="AN209">
        <v>15</v>
      </c>
      <c r="AO209">
        <v>21</v>
      </c>
    </row>
    <row r="210" spans="1:41" x14ac:dyDescent="0.2">
      <c r="A210" s="46"/>
      <c r="B210" s="235"/>
      <c r="C210" s="235"/>
      <c r="D210" s="191"/>
      <c r="E210" s="46"/>
      <c r="F210" s="46"/>
      <c r="G210" s="46"/>
      <c r="H210" s="46"/>
      <c r="I210" s="46"/>
      <c r="AN210">
        <f>SUMIF(AM8:AM209,AN209,G8:G209)</f>
        <v>0</v>
      </c>
      <c r="AO210">
        <f>SUMIF(AM8:AM209,AO209,G8:G209)</f>
        <v>0</v>
      </c>
    </row>
    <row r="211" spans="1:41" x14ac:dyDescent="0.2">
      <c r="D211" s="190"/>
    </row>
    <row r="212" spans="1:41" x14ac:dyDescent="0.2">
      <c r="D212" s="190"/>
    </row>
    <row r="213" spans="1:41" x14ac:dyDescent="0.2">
      <c r="D213" s="190"/>
    </row>
    <row r="214" spans="1:41" x14ac:dyDescent="0.2">
      <c r="D214" s="190"/>
    </row>
    <row r="215" spans="1:41" x14ac:dyDescent="0.2">
      <c r="D215" s="190"/>
    </row>
    <row r="216" spans="1:41" x14ac:dyDescent="0.2">
      <c r="D216" s="190"/>
    </row>
    <row r="217" spans="1:41" x14ac:dyDescent="0.2">
      <c r="D217" s="190"/>
    </row>
    <row r="218" spans="1:41" x14ac:dyDescent="0.2">
      <c r="D218" s="190"/>
    </row>
    <row r="219" spans="1:41" x14ac:dyDescent="0.2">
      <c r="D219" s="190"/>
    </row>
    <row r="220" spans="1:41" x14ac:dyDescent="0.2">
      <c r="D220" s="190"/>
    </row>
    <row r="221" spans="1:41" x14ac:dyDescent="0.2">
      <c r="D221" s="190"/>
    </row>
    <row r="222" spans="1:41" x14ac:dyDescent="0.2">
      <c r="D222" s="190"/>
    </row>
    <row r="223" spans="1:41" x14ac:dyDescent="0.2">
      <c r="D223" s="190"/>
    </row>
    <row r="224" spans="1:41" x14ac:dyDescent="0.2">
      <c r="D224" s="190"/>
    </row>
    <row r="225" spans="4:4" x14ac:dyDescent="0.2">
      <c r="D225" s="190"/>
    </row>
    <row r="226" spans="4:4" x14ac:dyDescent="0.2">
      <c r="D226" s="190"/>
    </row>
    <row r="227" spans="4:4" x14ac:dyDescent="0.2">
      <c r="D227" s="190"/>
    </row>
    <row r="228" spans="4:4" x14ac:dyDescent="0.2">
      <c r="D228" s="190"/>
    </row>
    <row r="229" spans="4:4" x14ac:dyDescent="0.2">
      <c r="D229" s="190"/>
    </row>
    <row r="230" spans="4:4" x14ac:dyDescent="0.2">
      <c r="D230" s="190"/>
    </row>
    <row r="231" spans="4:4" x14ac:dyDescent="0.2">
      <c r="D231" s="190"/>
    </row>
    <row r="232" spans="4:4" x14ac:dyDescent="0.2">
      <c r="D232" s="190"/>
    </row>
    <row r="233" spans="4:4" x14ac:dyDescent="0.2">
      <c r="D233" s="190"/>
    </row>
    <row r="234" spans="4:4" x14ac:dyDescent="0.2">
      <c r="D234" s="190"/>
    </row>
    <row r="235" spans="4:4" x14ac:dyDescent="0.2">
      <c r="D235" s="190"/>
    </row>
    <row r="236" spans="4:4" x14ac:dyDescent="0.2">
      <c r="D236" s="190"/>
    </row>
    <row r="237" spans="4:4" x14ac:dyDescent="0.2">
      <c r="D237" s="190"/>
    </row>
    <row r="238" spans="4:4" x14ac:dyDescent="0.2">
      <c r="D238" s="190"/>
    </row>
    <row r="239" spans="4:4" x14ac:dyDescent="0.2">
      <c r="D239" s="190"/>
    </row>
    <row r="240" spans="4:4" x14ac:dyDescent="0.2">
      <c r="D240" s="190"/>
    </row>
    <row r="241" spans="4:4" x14ac:dyDescent="0.2">
      <c r="D241" s="190"/>
    </row>
    <row r="242" spans="4:4" x14ac:dyDescent="0.2">
      <c r="D242" s="190"/>
    </row>
    <row r="243" spans="4:4" x14ac:dyDescent="0.2">
      <c r="D243" s="190"/>
    </row>
    <row r="244" spans="4:4" x14ac:dyDescent="0.2">
      <c r="D244" s="190"/>
    </row>
    <row r="245" spans="4:4" x14ac:dyDescent="0.2">
      <c r="D245" s="190"/>
    </row>
    <row r="246" spans="4:4" x14ac:dyDescent="0.2">
      <c r="D246" s="190"/>
    </row>
    <row r="247" spans="4:4" x14ac:dyDescent="0.2">
      <c r="D247" s="190"/>
    </row>
    <row r="248" spans="4:4" x14ac:dyDescent="0.2">
      <c r="D248" s="190"/>
    </row>
    <row r="249" spans="4:4" x14ac:dyDescent="0.2">
      <c r="D249" s="190"/>
    </row>
    <row r="250" spans="4:4" x14ac:dyDescent="0.2">
      <c r="D250" s="190"/>
    </row>
    <row r="251" spans="4:4" x14ac:dyDescent="0.2">
      <c r="D251" s="190"/>
    </row>
    <row r="252" spans="4:4" x14ac:dyDescent="0.2">
      <c r="D252" s="190"/>
    </row>
    <row r="253" spans="4:4" x14ac:dyDescent="0.2">
      <c r="D253" s="190"/>
    </row>
    <row r="254" spans="4:4" x14ac:dyDescent="0.2">
      <c r="D254" s="190"/>
    </row>
    <row r="255" spans="4:4" x14ac:dyDescent="0.2">
      <c r="D255" s="190"/>
    </row>
    <row r="256" spans="4:4" x14ac:dyDescent="0.2">
      <c r="D256" s="190"/>
    </row>
    <row r="257" spans="4:4" x14ac:dyDescent="0.2">
      <c r="D257" s="190"/>
    </row>
    <row r="258" spans="4:4" x14ac:dyDescent="0.2">
      <c r="D258" s="190"/>
    </row>
    <row r="259" spans="4:4" x14ac:dyDescent="0.2">
      <c r="D259" s="190"/>
    </row>
    <row r="260" spans="4:4" x14ac:dyDescent="0.2">
      <c r="D260" s="190"/>
    </row>
    <row r="261" spans="4:4" x14ac:dyDescent="0.2">
      <c r="D261" s="190"/>
    </row>
    <row r="262" spans="4:4" x14ac:dyDescent="0.2">
      <c r="D262" s="190"/>
    </row>
    <row r="263" spans="4:4" x14ac:dyDescent="0.2">
      <c r="D263" s="190"/>
    </row>
    <row r="264" spans="4:4" x14ac:dyDescent="0.2">
      <c r="D264" s="190"/>
    </row>
    <row r="265" spans="4:4" x14ac:dyDescent="0.2">
      <c r="D265" s="190"/>
    </row>
    <row r="266" spans="4:4" x14ac:dyDescent="0.2">
      <c r="D266" s="190"/>
    </row>
    <row r="267" spans="4:4" x14ac:dyDescent="0.2">
      <c r="D267" s="190"/>
    </row>
    <row r="268" spans="4:4" x14ac:dyDescent="0.2">
      <c r="D268" s="190"/>
    </row>
    <row r="269" spans="4:4" x14ac:dyDescent="0.2">
      <c r="D269" s="190"/>
    </row>
    <row r="270" spans="4:4" x14ac:dyDescent="0.2">
      <c r="D270" s="190"/>
    </row>
    <row r="271" spans="4:4" x14ac:dyDescent="0.2">
      <c r="D271" s="190"/>
    </row>
    <row r="272" spans="4:4" x14ac:dyDescent="0.2">
      <c r="D272" s="190"/>
    </row>
    <row r="273" spans="4:4" x14ac:dyDescent="0.2">
      <c r="D273" s="190"/>
    </row>
    <row r="274" spans="4:4" x14ac:dyDescent="0.2">
      <c r="D274" s="190"/>
    </row>
    <row r="275" spans="4:4" x14ac:dyDescent="0.2">
      <c r="D275" s="190"/>
    </row>
    <row r="276" spans="4:4" x14ac:dyDescent="0.2">
      <c r="D276" s="190"/>
    </row>
    <row r="277" spans="4:4" x14ac:dyDescent="0.2">
      <c r="D277" s="190"/>
    </row>
    <row r="278" spans="4:4" x14ac:dyDescent="0.2">
      <c r="D278" s="190"/>
    </row>
    <row r="279" spans="4:4" x14ac:dyDescent="0.2">
      <c r="D279" s="190"/>
    </row>
    <row r="280" spans="4:4" x14ac:dyDescent="0.2">
      <c r="D280" s="190"/>
    </row>
    <row r="281" spans="4:4" x14ac:dyDescent="0.2">
      <c r="D281" s="190"/>
    </row>
    <row r="282" spans="4:4" x14ac:dyDescent="0.2">
      <c r="D282" s="190"/>
    </row>
    <row r="283" spans="4:4" x14ac:dyDescent="0.2">
      <c r="D283" s="190"/>
    </row>
    <row r="284" spans="4:4" x14ac:dyDescent="0.2">
      <c r="D284" s="190"/>
    </row>
    <row r="285" spans="4:4" x14ac:dyDescent="0.2">
      <c r="D285" s="190"/>
    </row>
    <row r="286" spans="4:4" x14ac:dyDescent="0.2">
      <c r="D286" s="190"/>
    </row>
    <row r="287" spans="4:4" x14ac:dyDescent="0.2">
      <c r="D287" s="190"/>
    </row>
    <row r="288" spans="4:4" x14ac:dyDescent="0.2">
      <c r="D288" s="190"/>
    </row>
    <row r="289" spans="4:4" x14ac:dyDescent="0.2">
      <c r="D289" s="190"/>
    </row>
    <row r="290" spans="4:4" x14ac:dyDescent="0.2">
      <c r="D290" s="190"/>
    </row>
    <row r="291" spans="4:4" x14ac:dyDescent="0.2">
      <c r="D291" s="190"/>
    </row>
    <row r="292" spans="4:4" x14ac:dyDescent="0.2">
      <c r="D292" s="190"/>
    </row>
    <row r="293" spans="4:4" x14ac:dyDescent="0.2">
      <c r="D293" s="190"/>
    </row>
    <row r="294" spans="4:4" x14ac:dyDescent="0.2">
      <c r="D294" s="190"/>
    </row>
    <row r="295" spans="4:4" x14ac:dyDescent="0.2">
      <c r="D295" s="190"/>
    </row>
    <row r="296" spans="4:4" x14ac:dyDescent="0.2">
      <c r="D296" s="190"/>
    </row>
    <row r="297" spans="4:4" x14ac:dyDescent="0.2">
      <c r="D297" s="190"/>
    </row>
    <row r="298" spans="4:4" x14ac:dyDescent="0.2">
      <c r="D298" s="190"/>
    </row>
    <row r="299" spans="4:4" x14ac:dyDescent="0.2">
      <c r="D299" s="190"/>
    </row>
    <row r="300" spans="4:4" x14ac:dyDescent="0.2">
      <c r="D300" s="190"/>
    </row>
    <row r="301" spans="4:4" x14ac:dyDescent="0.2">
      <c r="D301" s="190"/>
    </row>
    <row r="302" spans="4:4" x14ac:dyDescent="0.2">
      <c r="D302" s="190"/>
    </row>
    <row r="303" spans="4:4" x14ac:dyDescent="0.2">
      <c r="D303" s="190"/>
    </row>
    <row r="304" spans="4:4" x14ac:dyDescent="0.2">
      <c r="D304" s="190"/>
    </row>
    <row r="305" spans="4:4" x14ac:dyDescent="0.2">
      <c r="D305" s="190"/>
    </row>
    <row r="306" spans="4:4" x14ac:dyDescent="0.2">
      <c r="D306" s="190"/>
    </row>
    <row r="307" spans="4:4" x14ac:dyDescent="0.2">
      <c r="D307" s="190"/>
    </row>
    <row r="308" spans="4:4" x14ac:dyDescent="0.2">
      <c r="D308" s="190"/>
    </row>
    <row r="309" spans="4:4" x14ac:dyDescent="0.2">
      <c r="D309" s="190"/>
    </row>
    <row r="310" spans="4:4" x14ac:dyDescent="0.2">
      <c r="D310" s="190"/>
    </row>
    <row r="311" spans="4:4" x14ac:dyDescent="0.2">
      <c r="D311" s="190"/>
    </row>
    <row r="312" spans="4:4" x14ac:dyDescent="0.2">
      <c r="D312" s="190"/>
    </row>
    <row r="313" spans="4:4" x14ac:dyDescent="0.2">
      <c r="D313" s="190"/>
    </row>
    <row r="314" spans="4:4" x14ac:dyDescent="0.2">
      <c r="D314" s="190"/>
    </row>
    <row r="315" spans="4:4" x14ac:dyDescent="0.2">
      <c r="D315" s="190"/>
    </row>
    <row r="316" spans="4:4" x14ac:dyDescent="0.2">
      <c r="D316" s="190"/>
    </row>
    <row r="317" spans="4:4" x14ac:dyDescent="0.2">
      <c r="D317" s="190"/>
    </row>
    <row r="318" spans="4:4" x14ac:dyDescent="0.2">
      <c r="D318" s="190"/>
    </row>
    <row r="319" spans="4:4" x14ac:dyDescent="0.2">
      <c r="D319" s="190"/>
    </row>
    <row r="320" spans="4:4" x14ac:dyDescent="0.2">
      <c r="D320" s="190"/>
    </row>
    <row r="321" spans="4:4" x14ac:dyDescent="0.2">
      <c r="D321" s="190"/>
    </row>
    <row r="322" spans="4:4" x14ac:dyDescent="0.2">
      <c r="D322" s="190"/>
    </row>
    <row r="323" spans="4:4" x14ac:dyDescent="0.2">
      <c r="D323" s="190"/>
    </row>
    <row r="324" spans="4:4" x14ac:dyDescent="0.2">
      <c r="D324" s="190"/>
    </row>
    <row r="325" spans="4:4" x14ac:dyDescent="0.2">
      <c r="D325" s="190"/>
    </row>
    <row r="326" spans="4:4" x14ac:dyDescent="0.2">
      <c r="D326" s="190"/>
    </row>
    <row r="327" spans="4:4" x14ac:dyDescent="0.2">
      <c r="D327" s="190"/>
    </row>
    <row r="328" spans="4:4" x14ac:dyDescent="0.2">
      <c r="D328" s="190"/>
    </row>
    <row r="329" spans="4:4" x14ac:dyDescent="0.2">
      <c r="D329" s="190"/>
    </row>
    <row r="330" spans="4:4" x14ac:dyDescent="0.2">
      <c r="D330" s="190"/>
    </row>
    <row r="331" spans="4:4" x14ac:dyDescent="0.2">
      <c r="D331" s="190"/>
    </row>
    <row r="332" spans="4:4" x14ac:dyDescent="0.2">
      <c r="D332" s="190"/>
    </row>
    <row r="333" spans="4:4" x14ac:dyDescent="0.2">
      <c r="D333" s="190"/>
    </row>
    <row r="334" spans="4:4" x14ac:dyDescent="0.2">
      <c r="D334" s="190"/>
    </row>
    <row r="335" spans="4:4" x14ac:dyDescent="0.2">
      <c r="D335" s="190"/>
    </row>
    <row r="336" spans="4:4" x14ac:dyDescent="0.2">
      <c r="D336" s="190"/>
    </row>
    <row r="337" spans="4:4" x14ac:dyDescent="0.2">
      <c r="D337" s="190"/>
    </row>
    <row r="338" spans="4:4" x14ac:dyDescent="0.2">
      <c r="D338" s="190"/>
    </row>
    <row r="339" spans="4:4" x14ac:dyDescent="0.2">
      <c r="D339" s="190"/>
    </row>
    <row r="340" spans="4:4" x14ac:dyDescent="0.2">
      <c r="D340" s="190"/>
    </row>
    <row r="341" spans="4:4" x14ac:dyDescent="0.2">
      <c r="D341" s="190"/>
    </row>
    <row r="342" spans="4:4" x14ac:dyDescent="0.2">
      <c r="D342" s="190"/>
    </row>
    <row r="343" spans="4:4" x14ac:dyDescent="0.2">
      <c r="D343" s="190"/>
    </row>
    <row r="344" spans="4:4" x14ac:dyDescent="0.2">
      <c r="D344" s="190"/>
    </row>
    <row r="345" spans="4:4" x14ac:dyDescent="0.2">
      <c r="D345" s="190"/>
    </row>
    <row r="346" spans="4:4" x14ac:dyDescent="0.2">
      <c r="D346" s="190"/>
    </row>
    <row r="347" spans="4:4" x14ac:dyDescent="0.2">
      <c r="D347" s="190"/>
    </row>
    <row r="348" spans="4:4" x14ac:dyDescent="0.2">
      <c r="D348" s="190"/>
    </row>
    <row r="349" spans="4:4" x14ac:dyDescent="0.2">
      <c r="D349" s="190"/>
    </row>
    <row r="350" spans="4:4" x14ac:dyDescent="0.2">
      <c r="D350" s="190"/>
    </row>
    <row r="351" spans="4:4" x14ac:dyDescent="0.2">
      <c r="D351" s="190"/>
    </row>
    <row r="352" spans="4:4" x14ac:dyDescent="0.2">
      <c r="D352" s="190"/>
    </row>
    <row r="353" spans="4:4" x14ac:dyDescent="0.2">
      <c r="D353" s="190"/>
    </row>
    <row r="354" spans="4:4" x14ac:dyDescent="0.2">
      <c r="D354" s="190"/>
    </row>
    <row r="355" spans="4:4" x14ac:dyDescent="0.2">
      <c r="D355" s="190"/>
    </row>
    <row r="356" spans="4:4" x14ac:dyDescent="0.2">
      <c r="D356" s="190"/>
    </row>
    <row r="357" spans="4:4" x14ac:dyDescent="0.2">
      <c r="D357" s="190"/>
    </row>
    <row r="358" spans="4:4" x14ac:dyDescent="0.2">
      <c r="D358" s="190"/>
    </row>
    <row r="359" spans="4:4" x14ac:dyDescent="0.2">
      <c r="D359" s="190"/>
    </row>
    <row r="360" spans="4:4" x14ac:dyDescent="0.2">
      <c r="D360" s="190"/>
    </row>
    <row r="361" spans="4:4" x14ac:dyDescent="0.2">
      <c r="D361" s="190"/>
    </row>
    <row r="362" spans="4:4" x14ac:dyDescent="0.2">
      <c r="D362" s="190"/>
    </row>
    <row r="363" spans="4:4" x14ac:dyDescent="0.2">
      <c r="D363" s="190"/>
    </row>
    <row r="364" spans="4:4" x14ac:dyDescent="0.2">
      <c r="D364" s="190"/>
    </row>
    <row r="365" spans="4:4" x14ac:dyDescent="0.2">
      <c r="D365" s="190"/>
    </row>
    <row r="366" spans="4:4" x14ac:dyDescent="0.2">
      <c r="D366" s="190"/>
    </row>
    <row r="367" spans="4:4" x14ac:dyDescent="0.2">
      <c r="D367" s="190"/>
    </row>
    <row r="368" spans="4:4" x14ac:dyDescent="0.2">
      <c r="D368" s="190"/>
    </row>
    <row r="369" spans="4:4" x14ac:dyDescent="0.2">
      <c r="D369" s="190"/>
    </row>
    <row r="370" spans="4:4" x14ac:dyDescent="0.2">
      <c r="D370" s="190"/>
    </row>
    <row r="371" spans="4:4" x14ac:dyDescent="0.2">
      <c r="D371" s="190"/>
    </row>
    <row r="372" spans="4:4" x14ac:dyDescent="0.2">
      <c r="D372" s="190"/>
    </row>
    <row r="373" spans="4:4" x14ac:dyDescent="0.2">
      <c r="D373" s="190"/>
    </row>
    <row r="374" spans="4:4" x14ac:dyDescent="0.2">
      <c r="D374" s="190"/>
    </row>
    <row r="375" spans="4:4" x14ac:dyDescent="0.2">
      <c r="D375" s="190"/>
    </row>
    <row r="376" spans="4:4" x14ac:dyDescent="0.2">
      <c r="D376" s="190"/>
    </row>
    <row r="377" spans="4:4" x14ac:dyDescent="0.2">
      <c r="D377" s="190"/>
    </row>
    <row r="378" spans="4:4" x14ac:dyDescent="0.2">
      <c r="D378" s="190"/>
    </row>
    <row r="379" spans="4:4" x14ac:dyDescent="0.2">
      <c r="D379" s="190"/>
    </row>
    <row r="380" spans="4:4" x14ac:dyDescent="0.2">
      <c r="D380" s="190"/>
    </row>
    <row r="381" spans="4:4" x14ac:dyDescent="0.2">
      <c r="D381" s="190"/>
    </row>
    <row r="382" spans="4:4" x14ac:dyDescent="0.2">
      <c r="D382" s="190"/>
    </row>
    <row r="383" spans="4:4" x14ac:dyDescent="0.2">
      <c r="D383" s="190"/>
    </row>
    <row r="384" spans="4:4" x14ac:dyDescent="0.2">
      <c r="D384" s="190"/>
    </row>
    <row r="385" spans="4:4" x14ac:dyDescent="0.2">
      <c r="D385" s="190"/>
    </row>
    <row r="386" spans="4:4" x14ac:dyDescent="0.2">
      <c r="D386" s="190"/>
    </row>
    <row r="387" spans="4:4" x14ac:dyDescent="0.2">
      <c r="D387" s="190"/>
    </row>
    <row r="388" spans="4:4" x14ac:dyDescent="0.2">
      <c r="D388" s="190"/>
    </row>
    <row r="389" spans="4:4" x14ac:dyDescent="0.2">
      <c r="D389" s="190"/>
    </row>
    <row r="390" spans="4:4" x14ac:dyDescent="0.2">
      <c r="D390" s="190"/>
    </row>
    <row r="391" spans="4:4" x14ac:dyDescent="0.2">
      <c r="D391" s="190"/>
    </row>
    <row r="392" spans="4:4" x14ac:dyDescent="0.2">
      <c r="D392" s="190"/>
    </row>
    <row r="393" spans="4:4" x14ac:dyDescent="0.2">
      <c r="D393" s="190"/>
    </row>
    <row r="394" spans="4:4" x14ac:dyDescent="0.2">
      <c r="D394" s="190"/>
    </row>
    <row r="395" spans="4:4" x14ac:dyDescent="0.2">
      <c r="D395" s="190"/>
    </row>
    <row r="396" spans="4:4" x14ac:dyDescent="0.2">
      <c r="D396" s="190"/>
    </row>
    <row r="397" spans="4:4" x14ac:dyDescent="0.2">
      <c r="D397" s="190"/>
    </row>
    <row r="398" spans="4:4" x14ac:dyDescent="0.2">
      <c r="D398" s="190"/>
    </row>
    <row r="399" spans="4:4" x14ac:dyDescent="0.2">
      <c r="D399" s="190"/>
    </row>
    <row r="400" spans="4:4" x14ac:dyDescent="0.2">
      <c r="D400" s="190"/>
    </row>
    <row r="401" spans="4:4" x14ac:dyDescent="0.2">
      <c r="D401" s="190"/>
    </row>
    <row r="402" spans="4:4" x14ac:dyDescent="0.2">
      <c r="D402" s="190"/>
    </row>
    <row r="403" spans="4:4" x14ac:dyDescent="0.2">
      <c r="D403" s="190"/>
    </row>
    <row r="404" spans="4:4" x14ac:dyDescent="0.2">
      <c r="D404" s="190"/>
    </row>
    <row r="405" spans="4:4" x14ac:dyDescent="0.2">
      <c r="D405" s="190"/>
    </row>
    <row r="406" spans="4:4" x14ac:dyDescent="0.2">
      <c r="D406" s="190"/>
    </row>
    <row r="407" spans="4:4" x14ac:dyDescent="0.2">
      <c r="D407" s="190"/>
    </row>
    <row r="408" spans="4:4" x14ac:dyDescent="0.2">
      <c r="D408" s="190"/>
    </row>
    <row r="409" spans="4:4" x14ac:dyDescent="0.2">
      <c r="D409" s="190"/>
    </row>
    <row r="410" spans="4:4" x14ac:dyDescent="0.2">
      <c r="D410" s="190"/>
    </row>
    <row r="411" spans="4:4" x14ac:dyDescent="0.2">
      <c r="D411" s="190"/>
    </row>
    <row r="412" spans="4:4" x14ac:dyDescent="0.2">
      <c r="D412" s="190"/>
    </row>
    <row r="413" spans="4:4" x14ac:dyDescent="0.2">
      <c r="D413" s="190"/>
    </row>
    <row r="414" spans="4:4" x14ac:dyDescent="0.2">
      <c r="D414" s="190"/>
    </row>
    <row r="415" spans="4:4" x14ac:dyDescent="0.2">
      <c r="D415" s="190"/>
    </row>
    <row r="416" spans="4:4" x14ac:dyDescent="0.2">
      <c r="D416" s="190"/>
    </row>
    <row r="417" spans="4:4" x14ac:dyDescent="0.2">
      <c r="D417" s="190"/>
    </row>
    <row r="418" spans="4:4" x14ac:dyDescent="0.2">
      <c r="D418" s="190"/>
    </row>
    <row r="419" spans="4:4" x14ac:dyDescent="0.2">
      <c r="D419" s="190"/>
    </row>
    <row r="420" spans="4:4" x14ac:dyDescent="0.2">
      <c r="D420" s="190"/>
    </row>
    <row r="421" spans="4:4" x14ac:dyDescent="0.2">
      <c r="D421" s="190"/>
    </row>
    <row r="422" spans="4:4" x14ac:dyDescent="0.2">
      <c r="D422" s="190"/>
    </row>
    <row r="423" spans="4:4" x14ac:dyDescent="0.2">
      <c r="D423" s="190"/>
    </row>
    <row r="424" spans="4:4" x14ac:dyDescent="0.2">
      <c r="D424" s="190"/>
    </row>
    <row r="425" spans="4:4" x14ac:dyDescent="0.2">
      <c r="D425" s="190"/>
    </row>
    <row r="426" spans="4:4" x14ac:dyDescent="0.2">
      <c r="D426" s="190"/>
    </row>
    <row r="427" spans="4:4" x14ac:dyDescent="0.2">
      <c r="D427" s="190"/>
    </row>
    <row r="428" spans="4:4" x14ac:dyDescent="0.2">
      <c r="D428" s="190"/>
    </row>
    <row r="429" spans="4:4" x14ac:dyDescent="0.2">
      <c r="D429" s="190"/>
    </row>
    <row r="430" spans="4:4" x14ac:dyDescent="0.2">
      <c r="D430" s="190"/>
    </row>
    <row r="431" spans="4:4" x14ac:dyDescent="0.2">
      <c r="D431" s="190"/>
    </row>
    <row r="432" spans="4:4" x14ac:dyDescent="0.2">
      <c r="D432" s="190"/>
    </row>
    <row r="433" spans="4:4" x14ac:dyDescent="0.2">
      <c r="D433" s="190"/>
    </row>
    <row r="434" spans="4:4" x14ac:dyDescent="0.2">
      <c r="D434" s="190"/>
    </row>
    <row r="435" spans="4:4" x14ac:dyDescent="0.2">
      <c r="D435" s="190"/>
    </row>
    <row r="436" spans="4:4" x14ac:dyDescent="0.2">
      <c r="D436" s="190"/>
    </row>
    <row r="437" spans="4:4" x14ac:dyDescent="0.2">
      <c r="D437" s="190"/>
    </row>
    <row r="438" spans="4:4" x14ac:dyDescent="0.2">
      <c r="D438" s="190"/>
    </row>
    <row r="439" spans="4:4" x14ac:dyDescent="0.2">
      <c r="D439" s="190"/>
    </row>
    <row r="440" spans="4:4" x14ac:dyDescent="0.2">
      <c r="D440" s="190"/>
    </row>
    <row r="441" spans="4:4" x14ac:dyDescent="0.2">
      <c r="D441" s="190"/>
    </row>
    <row r="442" spans="4:4" x14ac:dyDescent="0.2">
      <c r="D442" s="190"/>
    </row>
    <row r="443" spans="4:4" x14ac:dyDescent="0.2">
      <c r="D443" s="190"/>
    </row>
    <row r="444" spans="4:4" x14ac:dyDescent="0.2">
      <c r="D444" s="190"/>
    </row>
    <row r="445" spans="4:4" x14ac:dyDescent="0.2">
      <c r="D445" s="190"/>
    </row>
    <row r="446" spans="4:4" x14ac:dyDescent="0.2">
      <c r="D446" s="190"/>
    </row>
    <row r="447" spans="4:4" x14ac:dyDescent="0.2">
      <c r="D447" s="190"/>
    </row>
    <row r="448" spans="4:4" x14ac:dyDescent="0.2">
      <c r="D448" s="190"/>
    </row>
    <row r="449" spans="4:4" x14ac:dyDescent="0.2">
      <c r="D449" s="190"/>
    </row>
    <row r="450" spans="4:4" x14ac:dyDescent="0.2">
      <c r="D450" s="190"/>
    </row>
    <row r="451" spans="4:4" x14ac:dyDescent="0.2">
      <c r="D451" s="190"/>
    </row>
    <row r="452" spans="4:4" x14ac:dyDescent="0.2">
      <c r="D452" s="190"/>
    </row>
    <row r="453" spans="4:4" x14ac:dyDescent="0.2">
      <c r="D453" s="190"/>
    </row>
    <row r="454" spans="4:4" x14ac:dyDescent="0.2">
      <c r="D454" s="190"/>
    </row>
    <row r="455" spans="4:4" x14ac:dyDescent="0.2">
      <c r="D455" s="190"/>
    </row>
    <row r="456" spans="4:4" x14ac:dyDescent="0.2">
      <c r="D456" s="190"/>
    </row>
    <row r="457" spans="4:4" x14ac:dyDescent="0.2">
      <c r="D457" s="190"/>
    </row>
    <row r="458" spans="4:4" x14ac:dyDescent="0.2">
      <c r="D458" s="190"/>
    </row>
    <row r="459" spans="4:4" x14ac:dyDescent="0.2">
      <c r="D459" s="190"/>
    </row>
    <row r="460" spans="4:4" x14ac:dyDescent="0.2">
      <c r="D460" s="190"/>
    </row>
    <row r="461" spans="4:4" x14ac:dyDescent="0.2">
      <c r="D461" s="190"/>
    </row>
    <row r="462" spans="4:4" x14ac:dyDescent="0.2">
      <c r="D462" s="190"/>
    </row>
    <row r="463" spans="4:4" x14ac:dyDescent="0.2">
      <c r="D463" s="190"/>
    </row>
    <row r="464" spans="4:4" x14ac:dyDescent="0.2">
      <c r="D464" s="190"/>
    </row>
    <row r="465" spans="4:4" x14ac:dyDescent="0.2">
      <c r="D465" s="190"/>
    </row>
    <row r="466" spans="4:4" x14ac:dyDescent="0.2">
      <c r="D466" s="190"/>
    </row>
    <row r="467" spans="4:4" x14ac:dyDescent="0.2">
      <c r="D467" s="190"/>
    </row>
    <row r="468" spans="4:4" x14ac:dyDescent="0.2">
      <c r="D468" s="190"/>
    </row>
    <row r="469" spans="4:4" x14ac:dyDescent="0.2">
      <c r="D469" s="190"/>
    </row>
    <row r="470" spans="4:4" x14ac:dyDescent="0.2">
      <c r="D470" s="190"/>
    </row>
    <row r="471" spans="4:4" x14ac:dyDescent="0.2">
      <c r="D471" s="190"/>
    </row>
    <row r="472" spans="4:4" x14ac:dyDescent="0.2">
      <c r="D472" s="190"/>
    </row>
    <row r="473" spans="4:4" x14ac:dyDescent="0.2">
      <c r="D473" s="190"/>
    </row>
    <row r="474" spans="4:4" x14ac:dyDescent="0.2">
      <c r="D474" s="190"/>
    </row>
    <row r="475" spans="4:4" x14ac:dyDescent="0.2">
      <c r="D475" s="190"/>
    </row>
    <row r="476" spans="4:4" x14ac:dyDescent="0.2">
      <c r="D476" s="190"/>
    </row>
    <row r="477" spans="4:4" x14ac:dyDescent="0.2">
      <c r="D477" s="190"/>
    </row>
    <row r="478" spans="4:4" x14ac:dyDescent="0.2">
      <c r="D478" s="190"/>
    </row>
    <row r="479" spans="4:4" x14ac:dyDescent="0.2">
      <c r="D479" s="190"/>
    </row>
    <row r="480" spans="4:4" x14ac:dyDescent="0.2">
      <c r="D480" s="190"/>
    </row>
    <row r="481" spans="4:4" x14ac:dyDescent="0.2">
      <c r="D481" s="190"/>
    </row>
    <row r="482" spans="4:4" x14ac:dyDescent="0.2">
      <c r="D482" s="190"/>
    </row>
    <row r="483" spans="4:4" x14ac:dyDescent="0.2">
      <c r="D483" s="190"/>
    </row>
    <row r="484" spans="4:4" x14ac:dyDescent="0.2">
      <c r="D484" s="190"/>
    </row>
    <row r="485" spans="4:4" x14ac:dyDescent="0.2">
      <c r="D485" s="190"/>
    </row>
    <row r="486" spans="4:4" x14ac:dyDescent="0.2">
      <c r="D486" s="190"/>
    </row>
    <row r="487" spans="4:4" x14ac:dyDescent="0.2">
      <c r="D487" s="190"/>
    </row>
    <row r="488" spans="4:4" x14ac:dyDescent="0.2">
      <c r="D488" s="190"/>
    </row>
    <row r="489" spans="4:4" x14ac:dyDescent="0.2">
      <c r="D489" s="190"/>
    </row>
    <row r="490" spans="4:4" x14ac:dyDescent="0.2">
      <c r="D490" s="190"/>
    </row>
    <row r="491" spans="4:4" x14ac:dyDescent="0.2">
      <c r="D491" s="190"/>
    </row>
    <row r="492" spans="4:4" x14ac:dyDescent="0.2">
      <c r="D492" s="190"/>
    </row>
    <row r="493" spans="4:4" x14ac:dyDescent="0.2">
      <c r="D493" s="190"/>
    </row>
    <row r="494" spans="4:4" x14ac:dyDescent="0.2">
      <c r="D494" s="190"/>
    </row>
    <row r="495" spans="4:4" x14ac:dyDescent="0.2">
      <c r="D495" s="190"/>
    </row>
    <row r="496" spans="4:4" x14ac:dyDescent="0.2">
      <c r="D496" s="190"/>
    </row>
    <row r="497" spans="4:4" x14ac:dyDescent="0.2">
      <c r="D497" s="190"/>
    </row>
    <row r="498" spans="4:4" x14ac:dyDescent="0.2">
      <c r="D498" s="190"/>
    </row>
    <row r="499" spans="4:4" x14ac:dyDescent="0.2">
      <c r="D499" s="190"/>
    </row>
    <row r="500" spans="4:4" x14ac:dyDescent="0.2">
      <c r="D500" s="190"/>
    </row>
    <row r="501" spans="4:4" x14ac:dyDescent="0.2">
      <c r="D501" s="190"/>
    </row>
    <row r="502" spans="4:4" x14ac:dyDescent="0.2">
      <c r="D502" s="190"/>
    </row>
    <row r="503" spans="4:4" x14ac:dyDescent="0.2">
      <c r="D503" s="190"/>
    </row>
    <row r="504" spans="4:4" x14ac:dyDescent="0.2">
      <c r="D504" s="190"/>
    </row>
    <row r="505" spans="4:4" x14ac:dyDescent="0.2">
      <c r="D505" s="190"/>
    </row>
    <row r="506" spans="4:4" x14ac:dyDescent="0.2">
      <c r="D506" s="190"/>
    </row>
    <row r="507" spans="4:4" x14ac:dyDescent="0.2">
      <c r="D507" s="190"/>
    </row>
    <row r="508" spans="4:4" x14ac:dyDescent="0.2">
      <c r="D508" s="190"/>
    </row>
    <row r="509" spans="4:4" x14ac:dyDescent="0.2">
      <c r="D509" s="190"/>
    </row>
    <row r="510" spans="4:4" x14ac:dyDescent="0.2">
      <c r="D510" s="190"/>
    </row>
    <row r="511" spans="4:4" x14ac:dyDescent="0.2">
      <c r="D511" s="190"/>
    </row>
    <row r="512" spans="4:4" x14ac:dyDescent="0.2">
      <c r="D512" s="190"/>
    </row>
    <row r="513" spans="4:4" x14ac:dyDescent="0.2">
      <c r="D513" s="190"/>
    </row>
    <row r="514" spans="4:4" x14ac:dyDescent="0.2">
      <c r="D514" s="190"/>
    </row>
    <row r="515" spans="4:4" x14ac:dyDescent="0.2">
      <c r="D515" s="190"/>
    </row>
    <row r="516" spans="4:4" x14ac:dyDescent="0.2">
      <c r="D516" s="190"/>
    </row>
    <row r="517" spans="4:4" x14ac:dyDescent="0.2">
      <c r="D517" s="190"/>
    </row>
    <row r="518" spans="4:4" x14ac:dyDescent="0.2">
      <c r="D518" s="190"/>
    </row>
    <row r="519" spans="4:4" x14ac:dyDescent="0.2">
      <c r="D519" s="190"/>
    </row>
    <row r="520" spans="4:4" x14ac:dyDescent="0.2">
      <c r="D520" s="190"/>
    </row>
    <row r="521" spans="4:4" x14ac:dyDescent="0.2">
      <c r="D521" s="190"/>
    </row>
    <row r="522" spans="4:4" x14ac:dyDescent="0.2">
      <c r="D522" s="190"/>
    </row>
    <row r="523" spans="4:4" x14ac:dyDescent="0.2">
      <c r="D523" s="190"/>
    </row>
    <row r="524" spans="4:4" x14ac:dyDescent="0.2">
      <c r="D524" s="190"/>
    </row>
    <row r="525" spans="4:4" x14ac:dyDescent="0.2">
      <c r="D525" s="190"/>
    </row>
    <row r="526" spans="4:4" x14ac:dyDescent="0.2">
      <c r="D526" s="190"/>
    </row>
    <row r="527" spans="4:4" x14ac:dyDescent="0.2">
      <c r="D527" s="190"/>
    </row>
    <row r="528" spans="4:4" x14ac:dyDescent="0.2">
      <c r="D528" s="190"/>
    </row>
    <row r="529" spans="4:4" x14ac:dyDescent="0.2">
      <c r="D529" s="190"/>
    </row>
    <row r="530" spans="4:4" x14ac:dyDescent="0.2">
      <c r="D530" s="190"/>
    </row>
    <row r="531" spans="4:4" x14ac:dyDescent="0.2">
      <c r="D531" s="190"/>
    </row>
    <row r="532" spans="4:4" x14ac:dyDescent="0.2">
      <c r="D532" s="190"/>
    </row>
    <row r="533" spans="4:4" x14ac:dyDescent="0.2">
      <c r="D533" s="190"/>
    </row>
    <row r="534" spans="4:4" x14ac:dyDescent="0.2">
      <c r="D534" s="190"/>
    </row>
    <row r="535" spans="4:4" x14ac:dyDescent="0.2">
      <c r="D535" s="190"/>
    </row>
    <row r="536" spans="4:4" x14ac:dyDescent="0.2">
      <c r="D536" s="190"/>
    </row>
    <row r="537" spans="4:4" x14ac:dyDescent="0.2">
      <c r="D537" s="190"/>
    </row>
    <row r="538" spans="4:4" x14ac:dyDescent="0.2">
      <c r="D538" s="190"/>
    </row>
    <row r="539" spans="4:4" x14ac:dyDescent="0.2">
      <c r="D539" s="190"/>
    </row>
    <row r="540" spans="4:4" x14ac:dyDescent="0.2">
      <c r="D540" s="190"/>
    </row>
    <row r="541" spans="4:4" x14ac:dyDescent="0.2">
      <c r="D541" s="190"/>
    </row>
    <row r="542" spans="4:4" x14ac:dyDescent="0.2">
      <c r="D542" s="190"/>
    </row>
    <row r="543" spans="4:4" x14ac:dyDescent="0.2">
      <c r="D543" s="190"/>
    </row>
    <row r="544" spans="4:4" x14ac:dyDescent="0.2">
      <c r="D544" s="190"/>
    </row>
    <row r="545" spans="4:4" x14ac:dyDescent="0.2">
      <c r="D545" s="190"/>
    </row>
    <row r="546" spans="4:4" x14ac:dyDescent="0.2">
      <c r="D546" s="190"/>
    </row>
    <row r="547" spans="4:4" x14ac:dyDescent="0.2">
      <c r="D547" s="190"/>
    </row>
    <row r="548" spans="4:4" x14ac:dyDescent="0.2">
      <c r="D548" s="190"/>
    </row>
    <row r="549" spans="4:4" x14ac:dyDescent="0.2">
      <c r="D549" s="190"/>
    </row>
    <row r="550" spans="4:4" x14ac:dyDescent="0.2">
      <c r="D550" s="190"/>
    </row>
    <row r="551" spans="4:4" x14ac:dyDescent="0.2">
      <c r="D551" s="190"/>
    </row>
    <row r="552" spans="4:4" x14ac:dyDescent="0.2">
      <c r="D552" s="190"/>
    </row>
    <row r="553" spans="4:4" x14ac:dyDescent="0.2">
      <c r="D553" s="190"/>
    </row>
    <row r="554" spans="4:4" x14ac:dyDescent="0.2">
      <c r="D554" s="190"/>
    </row>
    <row r="555" spans="4:4" x14ac:dyDescent="0.2">
      <c r="D555" s="190"/>
    </row>
    <row r="556" spans="4:4" x14ac:dyDescent="0.2">
      <c r="D556" s="190"/>
    </row>
    <row r="557" spans="4:4" x14ac:dyDescent="0.2">
      <c r="D557" s="190"/>
    </row>
    <row r="558" spans="4:4" x14ac:dyDescent="0.2">
      <c r="D558" s="190"/>
    </row>
    <row r="559" spans="4:4" x14ac:dyDescent="0.2">
      <c r="D559" s="190"/>
    </row>
    <row r="560" spans="4:4" x14ac:dyDescent="0.2">
      <c r="D560" s="190"/>
    </row>
    <row r="561" spans="4:4" x14ac:dyDescent="0.2">
      <c r="D561" s="190"/>
    </row>
    <row r="562" spans="4:4" x14ac:dyDescent="0.2">
      <c r="D562" s="190"/>
    </row>
    <row r="563" spans="4:4" x14ac:dyDescent="0.2">
      <c r="D563" s="190"/>
    </row>
    <row r="564" spans="4:4" x14ac:dyDescent="0.2">
      <c r="D564" s="190"/>
    </row>
    <row r="565" spans="4:4" x14ac:dyDescent="0.2">
      <c r="D565" s="190"/>
    </row>
    <row r="566" spans="4:4" x14ac:dyDescent="0.2">
      <c r="D566" s="190"/>
    </row>
    <row r="567" spans="4:4" x14ac:dyDescent="0.2">
      <c r="D567" s="190"/>
    </row>
    <row r="568" spans="4:4" x14ac:dyDescent="0.2">
      <c r="D568" s="190"/>
    </row>
    <row r="569" spans="4:4" x14ac:dyDescent="0.2">
      <c r="D569" s="190"/>
    </row>
    <row r="570" spans="4:4" x14ac:dyDescent="0.2">
      <c r="D570" s="190"/>
    </row>
    <row r="571" spans="4:4" x14ac:dyDescent="0.2">
      <c r="D571" s="190"/>
    </row>
    <row r="572" spans="4:4" x14ac:dyDescent="0.2">
      <c r="D572" s="190"/>
    </row>
    <row r="573" spans="4:4" x14ac:dyDescent="0.2">
      <c r="D573" s="190"/>
    </row>
    <row r="574" spans="4:4" x14ac:dyDescent="0.2">
      <c r="D574" s="190"/>
    </row>
    <row r="575" spans="4:4" x14ac:dyDescent="0.2">
      <c r="D575" s="190"/>
    </row>
    <row r="576" spans="4:4" x14ac:dyDescent="0.2">
      <c r="D576" s="190"/>
    </row>
    <row r="577" spans="4:4" x14ac:dyDescent="0.2">
      <c r="D577" s="190"/>
    </row>
    <row r="578" spans="4:4" x14ac:dyDescent="0.2">
      <c r="D578" s="190"/>
    </row>
    <row r="579" spans="4:4" x14ac:dyDescent="0.2">
      <c r="D579" s="190"/>
    </row>
    <row r="580" spans="4:4" x14ac:dyDescent="0.2">
      <c r="D580" s="190"/>
    </row>
    <row r="581" spans="4:4" x14ac:dyDescent="0.2">
      <c r="D581" s="190"/>
    </row>
    <row r="582" spans="4:4" x14ac:dyDescent="0.2">
      <c r="D582" s="190"/>
    </row>
    <row r="583" spans="4:4" x14ac:dyDescent="0.2">
      <c r="D583" s="190"/>
    </row>
    <row r="584" spans="4:4" x14ac:dyDescent="0.2">
      <c r="D584" s="190"/>
    </row>
    <row r="585" spans="4:4" x14ac:dyDescent="0.2">
      <c r="D585" s="190"/>
    </row>
    <row r="586" spans="4:4" x14ac:dyDescent="0.2">
      <c r="D586" s="190"/>
    </row>
    <row r="587" spans="4:4" x14ac:dyDescent="0.2">
      <c r="D587" s="190"/>
    </row>
    <row r="588" spans="4:4" x14ac:dyDescent="0.2">
      <c r="D588" s="190"/>
    </row>
    <row r="589" spans="4:4" x14ac:dyDescent="0.2">
      <c r="D589" s="190"/>
    </row>
    <row r="590" spans="4:4" x14ac:dyDescent="0.2">
      <c r="D590" s="190"/>
    </row>
    <row r="591" spans="4:4" x14ac:dyDescent="0.2">
      <c r="D591" s="190"/>
    </row>
    <row r="592" spans="4:4" x14ac:dyDescent="0.2">
      <c r="D592" s="190"/>
    </row>
    <row r="593" spans="4:4" x14ac:dyDescent="0.2">
      <c r="D593" s="190"/>
    </row>
    <row r="594" spans="4:4" x14ac:dyDescent="0.2">
      <c r="D594" s="190"/>
    </row>
    <row r="595" spans="4:4" x14ac:dyDescent="0.2">
      <c r="D595" s="190"/>
    </row>
    <row r="596" spans="4:4" x14ac:dyDescent="0.2">
      <c r="D596" s="190"/>
    </row>
    <row r="597" spans="4:4" x14ac:dyDescent="0.2">
      <c r="D597" s="190"/>
    </row>
    <row r="598" spans="4:4" x14ac:dyDescent="0.2">
      <c r="D598" s="190"/>
    </row>
    <row r="599" spans="4:4" x14ac:dyDescent="0.2">
      <c r="D599" s="190"/>
    </row>
    <row r="600" spans="4:4" x14ac:dyDescent="0.2">
      <c r="D600" s="190"/>
    </row>
    <row r="601" spans="4:4" x14ac:dyDescent="0.2">
      <c r="D601" s="190"/>
    </row>
    <row r="602" spans="4:4" x14ac:dyDescent="0.2">
      <c r="D602" s="190"/>
    </row>
    <row r="603" spans="4:4" x14ac:dyDescent="0.2">
      <c r="D603" s="190"/>
    </row>
    <row r="604" spans="4:4" x14ac:dyDescent="0.2">
      <c r="D604" s="190"/>
    </row>
    <row r="605" spans="4:4" x14ac:dyDescent="0.2">
      <c r="D605" s="190"/>
    </row>
    <row r="606" spans="4:4" x14ac:dyDescent="0.2">
      <c r="D606" s="190"/>
    </row>
    <row r="607" spans="4:4" x14ac:dyDescent="0.2">
      <c r="D607" s="190"/>
    </row>
    <row r="608" spans="4:4" x14ac:dyDescent="0.2">
      <c r="D608" s="190"/>
    </row>
    <row r="609" spans="4:4" x14ac:dyDescent="0.2">
      <c r="D609" s="190"/>
    </row>
    <row r="610" spans="4:4" x14ac:dyDescent="0.2">
      <c r="D610" s="190"/>
    </row>
    <row r="611" spans="4:4" x14ac:dyDescent="0.2">
      <c r="D611" s="190"/>
    </row>
    <row r="612" spans="4:4" x14ac:dyDescent="0.2">
      <c r="D612" s="190"/>
    </row>
    <row r="613" spans="4:4" x14ac:dyDescent="0.2">
      <c r="D613" s="190"/>
    </row>
    <row r="614" spans="4:4" x14ac:dyDescent="0.2">
      <c r="D614" s="190"/>
    </row>
    <row r="615" spans="4:4" x14ac:dyDescent="0.2">
      <c r="D615" s="190"/>
    </row>
    <row r="616" spans="4:4" x14ac:dyDescent="0.2">
      <c r="D616" s="190"/>
    </row>
    <row r="617" spans="4:4" x14ac:dyDescent="0.2">
      <c r="D617" s="190"/>
    </row>
    <row r="618" spans="4:4" x14ac:dyDescent="0.2">
      <c r="D618" s="190"/>
    </row>
    <row r="619" spans="4:4" x14ac:dyDescent="0.2">
      <c r="D619" s="190"/>
    </row>
    <row r="620" spans="4:4" x14ac:dyDescent="0.2">
      <c r="D620" s="190"/>
    </row>
    <row r="621" spans="4:4" x14ac:dyDescent="0.2">
      <c r="D621" s="190"/>
    </row>
    <row r="622" spans="4:4" x14ac:dyDescent="0.2">
      <c r="D622" s="190"/>
    </row>
    <row r="623" spans="4:4" x14ac:dyDescent="0.2">
      <c r="D623" s="190"/>
    </row>
    <row r="624" spans="4:4" x14ac:dyDescent="0.2">
      <c r="D624" s="190"/>
    </row>
    <row r="625" spans="4:4" x14ac:dyDescent="0.2">
      <c r="D625" s="190"/>
    </row>
    <row r="626" spans="4:4" x14ac:dyDescent="0.2">
      <c r="D626" s="190"/>
    </row>
    <row r="627" spans="4:4" x14ac:dyDescent="0.2">
      <c r="D627" s="190"/>
    </row>
    <row r="628" spans="4:4" x14ac:dyDescent="0.2">
      <c r="D628" s="190"/>
    </row>
    <row r="629" spans="4:4" x14ac:dyDescent="0.2">
      <c r="D629" s="190"/>
    </row>
    <row r="630" spans="4:4" x14ac:dyDescent="0.2">
      <c r="D630" s="190"/>
    </row>
    <row r="631" spans="4:4" x14ac:dyDescent="0.2">
      <c r="D631" s="190"/>
    </row>
    <row r="632" spans="4:4" x14ac:dyDescent="0.2">
      <c r="D632" s="190"/>
    </row>
    <row r="633" spans="4:4" x14ac:dyDescent="0.2">
      <c r="D633" s="190"/>
    </row>
    <row r="634" spans="4:4" x14ac:dyDescent="0.2">
      <c r="D634" s="190"/>
    </row>
    <row r="635" spans="4:4" x14ac:dyDescent="0.2">
      <c r="D635" s="190"/>
    </row>
    <row r="636" spans="4:4" x14ac:dyDescent="0.2">
      <c r="D636" s="190"/>
    </row>
    <row r="637" spans="4:4" x14ac:dyDescent="0.2">
      <c r="D637" s="190"/>
    </row>
    <row r="638" spans="4:4" x14ac:dyDescent="0.2">
      <c r="D638" s="190"/>
    </row>
    <row r="639" spans="4:4" x14ac:dyDescent="0.2">
      <c r="D639" s="190"/>
    </row>
    <row r="640" spans="4:4" x14ac:dyDescent="0.2">
      <c r="D640" s="190"/>
    </row>
    <row r="641" spans="4:4" x14ac:dyDescent="0.2">
      <c r="D641" s="190"/>
    </row>
    <row r="642" spans="4:4" x14ac:dyDescent="0.2">
      <c r="D642" s="190"/>
    </row>
    <row r="643" spans="4:4" x14ac:dyDescent="0.2">
      <c r="D643" s="190"/>
    </row>
    <row r="644" spans="4:4" x14ac:dyDescent="0.2">
      <c r="D644" s="190"/>
    </row>
    <row r="645" spans="4:4" x14ac:dyDescent="0.2">
      <c r="D645" s="190"/>
    </row>
    <row r="646" spans="4:4" x14ac:dyDescent="0.2">
      <c r="D646" s="190"/>
    </row>
    <row r="647" spans="4:4" x14ac:dyDescent="0.2">
      <c r="D647" s="190"/>
    </row>
    <row r="648" spans="4:4" x14ac:dyDescent="0.2">
      <c r="D648" s="190"/>
    </row>
    <row r="649" spans="4:4" x14ac:dyDescent="0.2">
      <c r="D649" s="190"/>
    </row>
    <row r="650" spans="4:4" x14ac:dyDescent="0.2">
      <c r="D650" s="190"/>
    </row>
    <row r="651" spans="4:4" x14ac:dyDescent="0.2">
      <c r="D651" s="190"/>
    </row>
    <row r="652" spans="4:4" x14ac:dyDescent="0.2">
      <c r="D652" s="190"/>
    </row>
    <row r="653" spans="4:4" x14ac:dyDescent="0.2">
      <c r="D653" s="190"/>
    </row>
    <row r="654" spans="4:4" x14ac:dyDescent="0.2">
      <c r="D654" s="190"/>
    </row>
    <row r="655" spans="4:4" x14ac:dyDescent="0.2">
      <c r="D655" s="190"/>
    </row>
    <row r="656" spans="4:4" x14ac:dyDescent="0.2">
      <c r="D656" s="190"/>
    </row>
    <row r="657" spans="4:4" x14ac:dyDescent="0.2">
      <c r="D657" s="190"/>
    </row>
    <row r="658" spans="4:4" x14ac:dyDescent="0.2">
      <c r="D658" s="190"/>
    </row>
    <row r="659" spans="4:4" x14ac:dyDescent="0.2">
      <c r="D659" s="190"/>
    </row>
    <row r="660" spans="4:4" x14ac:dyDescent="0.2">
      <c r="D660" s="190"/>
    </row>
    <row r="661" spans="4:4" x14ac:dyDescent="0.2">
      <c r="D661" s="190"/>
    </row>
    <row r="662" spans="4:4" x14ac:dyDescent="0.2">
      <c r="D662" s="190"/>
    </row>
    <row r="663" spans="4:4" x14ac:dyDescent="0.2">
      <c r="D663" s="190"/>
    </row>
    <row r="664" spans="4:4" x14ac:dyDescent="0.2">
      <c r="D664" s="190"/>
    </row>
    <row r="665" spans="4:4" x14ac:dyDescent="0.2">
      <c r="D665" s="190"/>
    </row>
    <row r="666" spans="4:4" x14ac:dyDescent="0.2">
      <c r="D666" s="190"/>
    </row>
    <row r="667" spans="4:4" x14ac:dyDescent="0.2">
      <c r="D667" s="190"/>
    </row>
    <row r="668" spans="4:4" x14ac:dyDescent="0.2">
      <c r="D668" s="190"/>
    </row>
    <row r="669" spans="4:4" x14ac:dyDescent="0.2">
      <c r="D669" s="190"/>
    </row>
    <row r="670" spans="4:4" x14ac:dyDescent="0.2">
      <c r="D670" s="190"/>
    </row>
    <row r="671" spans="4:4" x14ac:dyDescent="0.2">
      <c r="D671" s="190"/>
    </row>
    <row r="672" spans="4:4" x14ac:dyDescent="0.2">
      <c r="D672" s="190"/>
    </row>
    <row r="673" spans="4:4" x14ac:dyDescent="0.2">
      <c r="D673" s="190"/>
    </row>
    <row r="674" spans="4:4" x14ac:dyDescent="0.2">
      <c r="D674" s="190"/>
    </row>
    <row r="675" spans="4:4" x14ac:dyDescent="0.2">
      <c r="D675" s="190"/>
    </row>
    <row r="676" spans="4:4" x14ac:dyDescent="0.2">
      <c r="D676" s="190"/>
    </row>
    <row r="677" spans="4:4" x14ac:dyDescent="0.2">
      <c r="D677" s="190"/>
    </row>
    <row r="678" spans="4:4" x14ac:dyDescent="0.2">
      <c r="D678" s="190"/>
    </row>
    <row r="679" spans="4:4" x14ac:dyDescent="0.2">
      <c r="D679" s="190"/>
    </row>
    <row r="680" spans="4:4" x14ac:dyDescent="0.2">
      <c r="D680" s="190"/>
    </row>
    <row r="681" spans="4:4" x14ac:dyDescent="0.2">
      <c r="D681" s="190"/>
    </row>
    <row r="682" spans="4:4" x14ac:dyDescent="0.2">
      <c r="D682" s="190"/>
    </row>
    <row r="683" spans="4:4" x14ac:dyDescent="0.2">
      <c r="D683" s="190"/>
    </row>
    <row r="684" spans="4:4" x14ac:dyDescent="0.2">
      <c r="D684" s="190"/>
    </row>
    <row r="685" spans="4:4" x14ac:dyDescent="0.2">
      <c r="D685" s="190"/>
    </row>
    <row r="686" spans="4:4" x14ac:dyDescent="0.2">
      <c r="D686" s="190"/>
    </row>
    <row r="687" spans="4:4" x14ac:dyDescent="0.2">
      <c r="D687" s="190"/>
    </row>
    <row r="688" spans="4:4" x14ac:dyDescent="0.2">
      <c r="D688" s="190"/>
    </row>
    <row r="689" spans="4:4" x14ac:dyDescent="0.2">
      <c r="D689" s="190"/>
    </row>
    <row r="690" spans="4:4" x14ac:dyDescent="0.2">
      <c r="D690" s="190"/>
    </row>
    <row r="691" spans="4:4" x14ac:dyDescent="0.2">
      <c r="D691" s="190"/>
    </row>
    <row r="692" spans="4:4" x14ac:dyDescent="0.2">
      <c r="D692" s="190"/>
    </row>
    <row r="693" spans="4:4" x14ac:dyDescent="0.2">
      <c r="D693" s="190"/>
    </row>
    <row r="694" spans="4:4" x14ac:dyDescent="0.2">
      <c r="D694" s="190"/>
    </row>
    <row r="695" spans="4:4" x14ac:dyDescent="0.2">
      <c r="D695" s="190"/>
    </row>
    <row r="696" spans="4:4" x14ac:dyDescent="0.2">
      <c r="D696" s="190"/>
    </row>
    <row r="697" spans="4:4" x14ac:dyDescent="0.2">
      <c r="D697" s="190"/>
    </row>
    <row r="698" spans="4:4" x14ac:dyDescent="0.2">
      <c r="D698" s="190"/>
    </row>
    <row r="699" spans="4:4" x14ac:dyDescent="0.2">
      <c r="D699" s="190"/>
    </row>
    <row r="700" spans="4:4" x14ac:dyDescent="0.2">
      <c r="D700" s="190"/>
    </row>
    <row r="701" spans="4:4" x14ac:dyDescent="0.2">
      <c r="D701" s="190"/>
    </row>
    <row r="702" spans="4:4" x14ac:dyDescent="0.2">
      <c r="D702" s="190"/>
    </row>
    <row r="703" spans="4:4" x14ac:dyDescent="0.2">
      <c r="D703" s="190"/>
    </row>
    <row r="704" spans="4:4" x14ac:dyDescent="0.2">
      <c r="D704" s="190"/>
    </row>
    <row r="705" spans="4:4" x14ac:dyDescent="0.2">
      <c r="D705" s="190"/>
    </row>
    <row r="706" spans="4:4" x14ac:dyDescent="0.2">
      <c r="D706" s="190"/>
    </row>
    <row r="707" spans="4:4" x14ac:dyDescent="0.2">
      <c r="D707" s="190"/>
    </row>
    <row r="708" spans="4:4" x14ac:dyDescent="0.2">
      <c r="D708" s="190"/>
    </row>
    <row r="709" spans="4:4" x14ac:dyDescent="0.2">
      <c r="D709" s="190"/>
    </row>
    <row r="710" spans="4:4" x14ac:dyDescent="0.2">
      <c r="D710" s="190"/>
    </row>
    <row r="711" spans="4:4" x14ac:dyDescent="0.2">
      <c r="D711" s="190"/>
    </row>
    <row r="712" spans="4:4" x14ac:dyDescent="0.2">
      <c r="D712" s="190"/>
    </row>
    <row r="713" spans="4:4" x14ac:dyDescent="0.2">
      <c r="D713" s="190"/>
    </row>
    <row r="714" spans="4:4" x14ac:dyDescent="0.2">
      <c r="D714" s="190"/>
    </row>
    <row r="715" spans="4:4" x14ac:dyDescent="0.2">
      <c r="D715" s="190"/>
    </row>
    <row r="716" spans="4:4" x14ac:dyDescent="0.2">
      <c r="D716" s="190"/>
    </row>
    <row r="717" spans="4:4" x14ac:dyDescent="0.2">
      <c r="D717" s="190"/>
    </row>
    <row r="718" spans="4:4" x14ac:dyDescent="0.2">
      <c r="D718" s="190"/>
    </row>
    <row r="719" spans="4:4" x14ac:dyDescent="0.2">
      <c r="D719" s="190"/>
    </row>
    <row r="720" spans="4:4" x14ac:dyDescent="0.2">
      <c r="D720" s="190"/>
    </row>
    <row r="721" spans="4:4" x14ac:dyDescent="0.2">
      <c r="D721" s="190"/>
    </row>
    <row r="722" spans="4:4" x14ac:dyDescent="0.2">
      <c r="D722" s="190"/>
    </row>
    <row r="723" spans="4:4" x14ac:dyDescent="0.2">
      <c r="D723" s="190"/>
    </row>
    <row r="724" spans="4:4" x14ac:dyDescent="0.2">
      <c r="D724" s="190"/>
    </row>
    <row r="725" spans="4:4" x14ac:dyDescent="0.2">
      <c r="D725" s="190"/>
    </row>
    <row r="726" spans="4:4" x14ac:dyDescent="0.2">
      <c r="D726" s="190"/>
    </row>
    <row r="727" spans="4:4" x14ac:dyDescent="0.2">
      <c r="D727" s="190"/>
    </row>
    <row r="728" spans="4:4" x14ac:dyDescent="0.2">
      <c r="D728" s="190"/>
    </row>
    <row r="729" spans="4:4" x14ac:dyDescent="0.2">
      <c r="D729" s="190"/>
    </row>
    <row r="730" spans="4:4" x14ac:dyDescent="0.2">
      <c r="D730" s="190"/>
    </row>
    <row r="731" spans="4:4" x14ac:dyDescent="0.2">
      <c r="D731" s="190"/>
    </row>
    <row r="732" spans="4:4" x14ac:dyDescent="0.2">
      <c r="D732" s="190"/>
    </row>
    <row r="733" spans="4:4" x14ac:dyDescent="0.2">
      <c r="D733" s="190"/>
    </row>
    <row r="734" spans="4:4" x14ac:dyDescent="0.2">
      <c r="D734" s="190"/>
    </row>
    <row r="735" spans="4:4" x14ac:dyDescent="0.2">
      <c r="D735" s="190"/>
    </row>
    <row r="736" spans="4:4" x14ac:dyDescent="0.2">
      <c r="D736" s="190"/>
    </row>
    <row r="737" spans="4:4" x14ac:dyDescent="0.2">
      <c r="D737" s="190"/>
    </row>
    <row r="738" spans="4:4" x14ac:dyDescent="0.2">
      <c r="D738" s="190"/>
    </row>
    <row r="739" spans="4:4" x14ac:dyDescent="0.2">
      <c r="D739" s="190"/>
    </row>
    <row r="740" spans="4:4" x14ac:dyDescent="0.2">
      <c r="D740" s="190"/>
    </row>
    <row r="741" spans="4:4" x14ac:dyDescent="0.2">
      <c r="D741" s="190"/>
    </row>
    <row r="742" spans="4:4" x14ac:dyDescent="0.2">
      <c r="D742" s="190"/>
    </row>
    <row r="743" spans="4:4" x14ac:dyDescent="0.2">
      <c r="D743" s="190"/>
    </row>
    <row r="744" spans="4:4" x14ac:dyDescent="0.2">
      <c r="D744" s="190"/>
    </row>
    <row r="745" spans="4:4" x14ac:dyDescent="0.2">
      <c r="D745" s="190"/>
    </row>
    <row r="746" spans="4:4" x14ac:dyDescent="0.2">
      <c r="D746" s="190"/>
    </row>
    <row r="747" spans="4:4" x14ac:dyDescent="0.2">
      <c r="D747" s="190"/>
    </row>
    <row r="748" spans="4:4" x14ac:dyDescent="0.2">
      <c r="D748" s="190"/>
    </row>
    <row r="749" spans="4:4" x14ac:dyDescent="0.2">
      <c r="D749" s="190"/>
    </row>
    <row r="750" spans="4:4" x14ac:dyDescent="0.2">
      <c r="D750" s="190"/>
    </row>
    <row r="751" spans="4:4" x14ac:dyDescent="0.2">
      <c r="D751" s="190"/>
    </row>
    <row r="752" spans="4:4" x14ac:dyDescent="0.2">
      <c r="D752" s="190"/>
    </row>
    <row r="753" spans="4:4" x14ac:dyDescent="0.2">
      <c r="D753" s="190"/>
    </row>
    <row r="754" spans="4:4" x14ac:dyDescent="0.2">
      <c r="D754" s="190"/>
    </row>
    <row r="755" spans="4:4" x14ac:dyDescent="0.2">
      <c r="D755" s="190"/>
    </row>
    <row r="756" spans="4:4" x14ac:dyDescent="0.2">
      <c r="D756" s="190"/>
    </row>
    <row r="757" spans="4:4" x14ac:dyDescent="0.2">
      <c r="D757" s="190"/>
    </row>
    <row r="758" spans="4:4" x14ac:dyDescent="0.2">
      <c r="D758" s="190"/>
    </row>
    <row r="759" spans="4:4" x14ac:dyDescent="0.2">
      <c r="D759" s="190"/>
    </row>
    <row r="760" spans="4:4" x14ac:dyDescent="0.2">
      <c r="D760" s="190"/>
    </row>
    <row r="761" spans="4:4" x14ac:dyDescent="0.2">
      <c r="D761" s="190"/>
    </row>
    <row r="762" spans="4:4" x14ac:dyDescent="0.2">
      <c r="D762" s="190"/>
    </row>
    <row r="763" spans="4:4" x14ac:dyDescent="0.2">
      <c r="D763" s="190"/>
    </row>
    <row r="764" spans="4:4" x14ac:dyDescent="0.2">
      <c r="D764" s="190"/>
    </row>
    <row r="765" spans="4:4" x14ac:dyDescent="0.2">
      <c r="D765" s="190"/>
    </row>
    <row r="766" spans="4:4" x14ac:dyDescent="0.2">
      <c r="D766" s="190"/>
    </row>
    <row r="767" spans="4:4" x14ac:dyDescent="0.2">
      <c r="D767" s="190"/>
    </row>
    <row r="768" spans="4:4" x14ac:dyDescent="0.2">
      <c r="D768" s="190"/>
    </row>
    <row r="769" spans="4:4" x14ac:dyDescent="0.2">
      <c r="D769" s="190"/>
    </row>
    <row r="770" spans="4:4" x14ac:dyDescent="0.2">
      <c r="D770" s="190"/>
    </row>
    <row r="771" spans="4:4" x14ac:dyDescent="0.2">
      <c r="D771" s="190"/>
    </row>
    <row r="772" spans="4:4" x14ac:dyDescent="0.2">
      <c r="D772" s="190"/>
    </row>
    <row r="773" spans="4:4" x14ac:dyDescent="0.2">
      <c r="D773" s="190"/>
    </row>
    <row r="774" spans="4:4" x14ac:dyDescent="0.2">
      <c r="D774" s="190"/>
    </row>
    <row r="775" spans="4:4" x14ac:dyDescent="0.2">
      <c r="D775" s="190"/>
    </row>
    <row r="776" spans="4:4" x14ac:dyDescent="0.2">
      <c r="D776" s="190"/>
    </row>
    <row r="777" spans="4:4" x14ac:dyDescent="0.2">
      <c r="D777" s="190"/>
    </row>
    <row r="778" spans="4:4" x14ac:dyDescent="0.2">
      <c r="D778" s="190"/>
    </row>
    <row r="779" spans="4:4" x14ac:dyDescent="0.2">
      <c r="D779" s="190"/>
    </row>
    <row r="780" spans="4:4" x14ac:dyDescent="0.2">
      <c r="D780" s="190"/>
    </row>
    <row r="781" spans="4:4" x14ac:dyDescent="0.2">
      <c r="D781" s="190"/>
    </row>
    <row r="782" spans="4:4" x14ac:dyDescent="0.2">
      <c r="D782" s="190"/>
    </row>
    <row r="783" spans="4:4" x14ac:dyDescent="0.2">
      <c r="D783" s="190"/>
    </row>
    <row r="784" spans="4:4" x14ac:dyDescent="0.2">
      <c r="D784" s="190"/>
    </row>
    <row r="785" spans="4:4" x14ac:dyDescent="0.2">
      <c r="D785" s="190"/>
    </row>
    <row r="786" spans="4:4" x14ac:dyDescent="0.2">
      <c r="D786" s="190"/>
    </row>
    <row r="787" spans="4:4" x14ac:dyDescent="0.2">
      <c r="D787" s="190"/>
    </row>
    <row r="788" spans="4:4" x14ac:dyDescent="0.2">
      <c r="D788" s="190"/>
    </row>
    <row r="789" spans="4:4" x14ac:dyDescent="0.2">
      <c r="D789" s="190"/>
    </row>
    <row r="790" spans="4:4" x14ac:dyDescent="0.2">
      <c r="D790" s="190"/>
    </row>
    <row r="791" spans="4:4" x14ac:dyDescent="0.2">
      <c r="D791" s="190"/>
    </row>
    <row r="792" spans="4:4" x14ac:dyDescent="0.2">
      <c r="D792" s="190"/>
    </row>
    <row r="793" spans="4:4" x14ac:dyDescent="0.2">
      <c r="D793" s="190"/>
    </row>
    <row r="794" spans="4:4" x14ac:dyDescent="0.2">
      <c r="D794" s="190"/>
    </row>
    <row r="795" spans="4:4" x14ac:dyDescent="0.2">
      <c r="D795" s="190"/>
    </row>
    <row r="796" spans="4:4" x14ac:dyDescent="0.2">
      <c r="D796" s="190"/>
    </row>
    <row r="797" spans="4:4" x14ac:dyDescent="0.2">
      <c r="D797" s="190"/>
    </row>
    <row r="798" spans="4:4" x14ac:dyDescent="0.2">
      <c r="D798" s="190"/>
    </row>
    <row r="799" spans="4:4" x14ac:dyDescent="0.2">
      <c r="D799" s="190"/>
    </row>
    <row r="800" spans="4:4" x14ac:dyDescent="0.2">
      <c r="D800" s="190"/>
    </row>
    <row r="801" spans="4:4" x14ac:dyDescent="0.2">
      <c r="D801" s="190"/>
    </row>
    <row r="802" spans="4:4" x14ac:dyDescent="0.2">
      <c r="D802" s="190"/>
    </row>
    <row r="803" spans="4:4" x14ac:dyDescent="0.2">
      <c r="D803" s="190"/>
    </row>
    <row r="804" spans="4:4" x14ac:dyDescent="0.2">
      <c r="D804" s="190"/>
    </row>
    <row r="805" spans="4:4" x14ac:dyDescent="0.2">
      <c r="D805" s="190"/>
    </row>
    <row r="806" spans="4:4" x14ac:dyDescent="0.2">
      <c r="D806" s="190"/>
    </row>
    <row r="807" spans="4:4" x14ac:dyDescent="0.2">
      <c r="D807" s="190"/>
    </row>
    <row r="808" spans="4:4" x14ac:dyDescent="0.2">
      <c r="D808" s="190"/>
    </row>
    <row r="809" spans="4:4" x14ac:dyDescent="0.2">
      <c r="D809" s="190"/>
    </row>
    <row r="810" spans="4:4" x14ac:dyDescent="0.2">
      <c r="D810" s="190"/>
    </row>
    <row r="811" spans="4:4" x14ac:dyDescent="0.2">
      <c r="D811" s="190"/>
    </row>
    <row r="812" spans="4:4" x14ac:dyDescent="0.2">
      <c r="D812" s="190"/>
    </row>
    <row r="813" spans="4:4" x14ac:dyDescent="0.2">
      <c r="D813" s="190"/>
    </row>
    <row r="814" spans="4:4" x14ac:dyDescent="0.2">
      <c r="D814" s="190"/>
    </row>
    <row r="815" spans="4:4" x14ac:dyDescent="0.2">
      <c r="D815" s="190"/>
    </row>
    <row r="816" spans="4:4" x14ac:dyDescent="0.2">
      <c r="D816" s="190"/>
    </row>
    <row r="817" spans="4:4" x14ac:dyDescent="0.2">
      <c r="D817" s="190"/>
    </row>
    <row r="818" spans="4:4" x14ac:dyDescent="0.2">
      <c r="D818" s="190"/>
    </row>
    <row r="819" spans="4:4" x14ac:dyDescent="0.2">
      <c r="D819" s="190"/>
    </row>
    <row r="820" spans="4:4" x14ac:dyDescent="0.2">
      <c r="D820" s="190"/>
    </row>
    <row r="821" spans="4:4" x14ac:dyDescent="0.2">
      <c r="D821" s="190"/>
    </row>
    <row r="822" spans="4:4" x14ac:dyDescent="0.2">
      <c r="D822" s="190"/>
    </row>
    <row r="823" spans="4:4" x14ac:dyDescent="0.2">
      <c r="D823" s="190"/>
    </row>
    <row r="824" spans="4:4" x14ac:dyDescent="0.2">
      <c r="D824" s="190"/>
    </row>
    <row r="825" spans="4:4" x14ac:dyDescent="0.2">
      <c r="D825" s="190"/>
    </row>
    <row r="826" spans="4:4" x14ac:dyDescent="0.2">
      <c r="D826" s="190"/>
    </row>
    <row r="827" spans="4:4" x14ac:dyDescent="0.2">
      <c r="D827" s="190"/>
    </row>
    <row r="828" spans="4:4" x14ac:dyDescent="0.2">
      <c r="D828" s="190"/>
    </row>
    <row r="829" spans="4:4" x14ac:dyDescent="0.2">
      <c r="D829" s="190"/>
    </row>
    <row r="830" spans="4:4" x14ac:dyDescent="0.2">
      <c r="D830" s="190"/>
    </row>
    <row r="831" spans="4:4" x14ac:dyDescent="0.2">
      <c r="D831" s="190"/>
    </row>
    <row r="832" spans="4:4" x14ac:dyDescent="0.2">
      <c r="D832" s="190"/>
    </row>
    <row r="833" spans="4:4" x14ac:dyDescent="0.2">
      <c r="D833" s="190"/>
    </row>
    <row r="834" spans="4:4" x14ac:dyDescent="0.2">
      <c r="D834" s="190"/>
    </row>
    <row r="835" spans="4:4" x14ac:dyDescent="0.2">
      <c r="D835" s="190"/>
    </row>
    <row r="836" spans="4:4" x14ac:dyDescent="0.2">
      <c r="D836" s="190"/>
    </row>
    <row r="837" spans="4:4" x14ac:dyDescent="0.2">
      <c r="D837" s="190"/>
    </row>
    <row r="838" spans="4:4" x14ac:dyDescent="0.2">
      <c r="D838" s="190"/>
    </row>
    <row r="839" spans="4:4" x14ac:dyDescent="0.2">
      <c r="D839" s="190"/>
    </row>
    <row r="840" spans="4:4" x14ac:dyDescent="0.2">
      <c r="D840" s="190"/>
    </row>
    <row r="841" spans="4:4" x14ac:dyDescent="0.2">
      <c r="D841" s="190"/>
    </row>
    <row r="842" spans="4:4" x14ac:dyDescent="0.2">
      <c r="D842" s="190"/>
    </row>
    <row r="843" spans="4:4" x14ac:dyDescent="0.2">
      <c r="D843" s="190"/>
    </row>
    <row r="844" spans="4:4" x14ac:dyDescent="0.2">
      <c r="D844" s="190"/>
    </row>
    <row r="845" spans="4:4" x14ac:dyDescent="0.2">
      <c r="D845" s="190"/>
    </row>
    <row r="846" spans="4:4" x14ac:dyDescent="0.2">
      <c r="D846" s="190"/>
    </row>
    <row r="847" spans="4:4" x14ac:dyDescent="0.2">
      <c r="D847" s="190"/>
    </row>
    <row r="848" spans="4:4" x14ac:dyDescent="0.2">
      <c r="D848" s="190"/>
    </row>
    <row r="849" spans="4:4" x14ac:dyDescent="0.2">
      <c r="D849" s="190"/>
    </row>
    <row r="850" spans="4:4" x14ac:dyDescent="0.2">
      <c r="D850" s="190"/>
    </row>
    <row r="851" spans="4:4" x14ac:dyDescent="0.2">
      <c r="D851" s="190"/>
    </row>
    <row r="852" spans="4:4" x14ac:dyDescent="0.2">
      <c r="D852" s="190"/>
    </row>
    <row r="853" spans="4:4" x14ac:dyDescent="0.2">
      <c r="D853" s="190"/>
    </row>
    <row r="854" spans="4:4" x14ac:dyDescent="0.2">
      <c r="D854" s="190"/>
    </row>
    <row r="855" spans="4:4" x14ac:dyDescent="0.2">
      <c r="D855" s="190"/>
    </row>
    <row r="856" spans="4:4" x14ac:dyDescent="0.2">
      <c r="D856" s="190"/>
    </row>
    <row r="857" spans="4:4" x14ac:dyDescent="0.2">
      <c r="D857" s="190"/>
    </row>
    <row r="858" spans="4:4" x14ac:dyDescent="0.2">
      <c r="D858" s="190"/>
    </row>
    <row r="859" spans="4:4" x14ac:dyDescent="0.2">
      <c r="D859" s="190"/>
    </row>
    <row r="860" spans="4:4" x14ac:dyDescent="0.2">
      <c r="D860" s="190"/>
    </row>
    <row r="861" spans="4:4" x14ac:dyDescent="0.2">
      <c r="D861" s="190"/>
    </row>
    <row r="862" spans="4:4" x14ac:dyDescent="0.2">
      <c r="D862" s="190"/>
    </row>
    <row r="863" spans="4:4" x14ac:dyDescent="0.2">
      <c r="D863" s="190"/>
    </row>
    <row r="864" spans="4:4" x14ac:dyDescent="0.2">
      <c r="D864" s="190"/>
    </row>
    <row r="865" spans="4:4" x14ac:dyDescent="0.2">
      <c r="D865" s="190"/>
    </row>
    <row r="866" spans="4:4" x14ac:dyDescent="0.2">
      <c r="D866" s="190"/>
    </row>
    <row r="867" spans="4:4" x14ac:dyDescent="0.2">
      <c r="D867" s="190"/>
    </row>
    <row r="868" spans="4:4" x14ac:dyDescent="0.2">
      <c r="D868" s="190"/>
    </row>
    <row r="869" spans="4:4" x14ac:dyDescent="0.2">
      <c r="D869" s="190"/>
    </row>
    <row r="870" spans="4:4" x14ac:dyDescent="0.2">
      <c r="D870" s="190"/>
    </row>
    <row r="871" spans="4:4" x14ac:dyDescent="0.2">
      <c r="D871" s="190"/>
    </row>
    <row r="872" spans="4:4" x14ac:dyDescent="0.2">
      <c r="D872" s="190"/>
    </row>
    <row r="873" spans="4:4" x14ac:dyDescent="0.2">
      <c r="D873" s="190"/>
    </row>
    <row r="874" spans="4:4" x14ac:dyDescent="0.2">
      <c r="D874" s="190"/>
    </row>
    <row r="875" spans="4:4" x14ac:dyDescent="0.2">
      <c r="D875" s="190"/>
    </row>
    <row r="876" spans="4:4" x14ac:dyDescent="0.2">
      <c r="D876" s="190"/>
    </row>
    <row r="877" spans="4:4" x14ac:dyDescent="0.2">
      <c r="D877" s="190"/>
    </row>
    <row r="878" spans="4:4" x14ac:dyDescent="0.2">
      <c r="D878" s="190"/>
    </row>
    <row r="879" spans="4:4" x14ac:dyDescent="0.2">
      <c r="D879" s="190"/>
    </row>
    <row r="880" spans="4:4" x14ac:dyDescent="0.2">
      <c r="D880" s="190"/>
    </row>
    <row r="881" spans="4:4" x14ac:dyDescent="0.2">
      <c r="D881" s="190"/>
    </row>
    <row r="882" spans="4:4" x14ac:dyDescent="0.2">
      <c r="D882" s="190"/>
    </row>
    <row r="883" spans="4:4" x14ac:dyDescent="0.2">
      <c r="D883" s="190"/>
    </row>
    <row r="884" spans="4:4" x14ac:dyDescent="0.2">
      <c r="D884" s="190"/>
    </row>
    <row r="885" spans="4:4" x14ac:dyDescent="0.2">
      <c r="D885" s="190"/>
    </row>
    <row r="886" spans="4:4" x14ac:dyDescent="0.2">
      <c r="D886" s="190"/>
    </row>
    <row r="887" spans="4:4" x14ac:dyDescent="0.2">
      <c r="D887" s="190"/>
    </row>
    <row r="888" spans="4:4" x14ac:dyDescent="0.2">
      <c r="D888" s="190"/>
    </row>
    <row r="889" spans="4:4" x14ac:dyDescent="0.2">
      <c r="D889" s="190"/>
    </row>
    <row r="890" spans="4:4" x14ac:dyDescent="0.2">
      <c r="D890" s="190"/>
    </row>
    <row r="891" spans="4:4" x14ac:dyDescent="0.2">
      <c r="D891" s="190"/>
    </row>
    <row r="892" spans="4:4" x14ac:dyDescent="0.2">
      <c r="D892" s="190"/>
    </row>
    <row r="893" spans="4:4" x14ac:dyDescent="0.2">
      <c r="D893" s="190"/>
    </row>
    <row r="894" spans="4:4" x14ac:dyDescent="0.2">
      <c r="D894" s="190"/>
    </row>
    <row r="895" spans="4:4" x14ac:dyDescent="0.2">
      <c r="D895" s="190"/>
    </row>
    <row r="896" spans="4:4" x14ac:dyDescent="0.2">
      <c r="D896" s="190"/>
    </row>
    <row r="897" spans="4:4" x14ac:dyDescent="0.2">
      <c r="D897" s="190"/>
    </row>
    <row r="898" spans="4:4" x14ac:dyDescent="0.2">
      <c r="D898" s="190"/>
    </row>
    <row r="899" spans="4:4" x14ac:dyDescent="0.2">
      <c r="D899" s="190"/>
    </row>
    <row r="900" spans="4:4" x14ac:dyDescent="0.2">
      <c r="D900" s="190"/>
    </row>
    <row r="901" spans="4:4" x14ac:dyDescent="0.2">
      <c r="D901" s="190"/>
    </row>
    <row r="902" spans="4:4" x14ac:dyDescent="0.2">
      <c r="D902" s="190"/>
    </row>
    <row r="903" spans="4:4" x14ac:dyDescent="0.2">
      <c r="D903" s="190"/>
    </row>
    <row r="904" spans="4:4" x14ac:dyDescent="0.2">
      <c r="D904" s="190"/>
    </row>
    <row r="905" spans="4:4" x14ac:dyDescent="0.2">
      <c r="D905" s="190"/>
    </row>
    <row r="906" spans="4:4" x14ac:dyDescent="0.2">
      <c r="D906" s="190"/>
    </row>
    <row r="907" spans="4:4" x14ac:dyDescent="0.2">
      <c r="D907" s="190"/>
    </row>
    <row r="908" spans="4:4" x14ac:dyDescent="0.2">
      <c r="D908" s="190"/>
    </row>
    <row r="909" spans="4:4" x14ac:dyDescent="0.2">
      <c r="D909" s="190"/>
    </row>
    <row r="910" spans="4:4" x14ac:dyDescent="0.2">
      <c r="D910" s="190"/>
    </row>
    <row r="911" spans="4:4" x14ac:dyDescent="0.2">
      <c r="D911" s="190"/>
    </row>
    <row r="912" spans="4:4" x14ac:dyDescent="0.2">
      <c r="D912" s="190"/>
    </row>
    <row r="913" spans="4:4" x14ac:dyDescent="0.2">
      <c r="D913" s="190"/>
    </row>
    <row r="914" spans="4:4" x14ac:dyDescent="0.2">
      <c r="D914" s="190"/>
    </row>
    <row r="915" spans="4:4" x14ac:dyDescent="0.2">
      <c r="D915" s="190"/>
    </row>
    <row r="916" spans="4:4" x14ac:dyDescent="0.2">
      <c r="D916" s="190"/>
    </row>
    <row r="917" spans="4:4" x14ac:dyDescent="0.2">
      <c r="D917" s="190"/>
    </row>
    <row r="918" spans="4:4" x14ac:dyDescent="0.2">
      <c r="D918" s="190"/>
    </row>
    <row r="919" spans="4:4" x14ac:dyDescent="0.2">
      <c r="D919" s="190"/>
    </row>
    <row r="920" spans="4:4" x14ac:dyDescent="0.2">
      <c r="D920" s="190"/>
    </row>
    <row r="921" spans="4:4" x14ac:dyDescent="0.2">
      <c r="D921" s="190"/>
    </row>
    <row r="922" spans="4:4" x14ac:dyDescent="0.2">
      <c r="D922" s="190"/>
    </row>
    <row r="923" spans="4:4" x14ac:dyDescent="0.2">
      <c r="D923" s="190"/>
    </row>
    <row r="924" spans="4:4" x14ac:dyDescent="0.2">
      <c r="D924" s="190"/>
    </row>
    <row r="925" spans="4:4" x14ac:dyDescent="0.2">
      <c r="D925" s="190"/>
    </row>
    <row r="926" spans="4:4" x14ac:dyDescent="0.2">
      <c r="D926" s="190"/>
    </row>
    <row r="927" spans="4:4" x14ac:dyDescent="0.2">
      <c r="D927" s="190"/>
    </row>
    <row r="928" spans="4:4" x14ac:dyDescent="0.2">
      <c r="D928" s="190"/>
    </row>
    <row r="929" spans="4:4" x14ac:dyDescent="0.2">
      <c r="D929" s="190"/>
    </row>
    <row r="930" spans="4:4" x14ac:dyDescent="0.2">
      <c r="D930" s="190"/>
    </row>
    <row r="931" spans="4:4" x14ac:dyDescent="0.2">
      <c r="D931" s="190"/>
    </row>
    <row r="932" spans="4:4" x14ac:dyDescent="0.2">
      <c r="D932" s="190"/>
    </row>
    <row r="933" spans="4:4" x14ac:dyDescent="0.2">
      <c r="D933" s="190"/>
    </row>
    <row r="934" spans="4:4" x14ac:dyDescent="0.2">
      <c r="D934" s="190"/>
    </row>
    <row r="935" spans="4:4" x14ac:dyDescent="0.2">
      <c r="D935" s="190"/>
    </row>
    <row r="936" spans="4:4" x14ac:dyDescent="0.2">
      <c r="D936" s="190"/>
    </row>
    <row r="937" spans="4:4" x14ac:dyDescent="0.2">
      <c r="D937" s="190"/>
    </row>
    <row r="938" spans="4:4" x14ac:dyDescent="0.2">
      <c r="D938" s="190"/>
    </row>
    <row r="939" spans="4:4" x14ac:dyDescent="0.2">
      <c r="D939" s="190"/>
    </row>
    <row r="940" spans="4:4" x14ac:dyDescent="0.2">
      <c r="D940" s="190"/>
    </row>
    <row r="941" spans="4:4" x14ac:dyDescent="0.2">
      <c r="D941" s="190"/>
    </row>
    <row r="942" spans="4:4" x14ac:dyDescent="0.2">
      <c r="D942" s="190"/>
    </row>
    <row r="943" spans="4:4" x14ac:dyDescent="0.2">
      <c r="D943" s="190"/>
    </row>
    <row r="944" spans="4:4" x14ac:dyDescent="0.2">
      <c r="D944" s="190"/>
    </row>
    <row r="945" spans="4:4" x14ac:dyDescent="0.2">
      <c r="D945" s="190"/>
    </row>
    <row r="946" spans="4:4" x14ac:dyDescent="0.2">
      <c r="D946" s="190"/>
    </row>
    <row r="947" spans="4:4" x14ac:dyDescent="0.2">
      <c r="D947" s="190"/>
    </row>
    <row r="948" spans="4:4" x14ac:dyDescent="0.2">
      <c r="D948" s="190"/>
    </row>
    <row r="949" spans="4:4" x14ac:dyDescent="0.2">
      <c r="D949" s="190"/>
    </row>
    <row r="950" spans="4:4" x14ac:dyDescent="0.2">
      <c r="D950" s="190"/>
    </row>
    <row r="951" spans="4:4" x14ac:dyDescent="0.2">
      <c r="D951" s="190"/>
    </row>
    <row r="952" spans="4:4" x14ac:dyDescent="0.2">
      <c r="D952" s="190"/>
    </row>
    <row r="953" spans="4:4" x14ac:dyDescent="0.2">
      <c r="D953" s="190"/>
    </row>
    <row r="954" spans="4:4" x14ac:dyDescent="0.2">
      <c r="D954" s="190"/>
    </row>
    <row r="955" spans="4:4" x14ac:dyDescent="0.2">
      <c r="D955" s="190"/>
    </row>
    <row r="956" spans="4:4" x14ac:dyDescent="0.2">
      <c r="D956" s="190"/>
    </row>
    <row r="957" spans="4:4" x14ac:dyDescent="0.2">
      <c r="D957" s="190"/>
    </row>
    <row r="958" spans="4:4" x14ac:dyDescent="0.2">
      <c r="D958" s="190"/>
    </row>
    <row r="959" spans="4:4" x14ac:dyDescent="0.2">
      <c r="D959" s="190"/>
    </row>
    <row r="960" spans="4:4" x14ac:dyDescent="0.2">
      <c r="D960" s="190"/>
    </row>
    <row r="961" spans="4:4" x14ac:dyDescent="0.2">
      <c r="D961" s="190"/>
    </row>
    <row r="962" spans="4:4" x14ac:dyDescent="0.2">
      <c r="D962" s="190"/>
    </row>
    <row r="963" spans="4:4" x14ac:dyDescent="0.2">
      <c r="D963" s="190"/>
    </row>
    <row r="964" spans="4:4" x14ac:dyDescent="0.2">
      <c r="D964" s="190"/>
    </row>
    <row r="965" spans="4:4" x14ac:dyDescent="0.2">
      <c r="D965" s="190"/>
    </row>
    <row r="966" spans="4:4" x14ac:dyDescent="0.2">
      <c r="D966" s="190"/>
    </row>
    <row r="967" spans="4:4" x14ac:dyDescent="0.2">
      <c r="D967" s="190"/>
    </row>
    <row r="968" spans="4:4" x14ac:dyDescent="0.2">
      <c r="D968" s="190"/>
    </row>
    <row r="969" spans="4:4" x14ac:dyDescent="0.2">
      <c r="D969" s="190"/>
    </row>
    <row r="970" spans="4:4" x14ac:dyDescent="0.2">
      <c r="D970" s="190"/>
    </row>
    <row r="971" spans="4:4" x14ac:dyDescent="0.2">
      <c r="D971" s="190"/>
    </row>
    <row r="972" spans="4:4" x14ac:dyDescent="0.2">
      <c r="D972" s="190"/>
    </row>
    <row r="973" spans="4:4" x14ac:dyDescent="0.2">
      <c r="D973" s="190"/>
    </row>
    <row r="974" spans="4:4" x14ac:dyDescent="0.2">
      <c r="D974" s="190"/>
    </row>
    <row r="975" spans="4:4" x14ac:dyDescent="0.2">
      <c r="D975" s="190"/>
    </row>
    <row r="976" spans="4:4" x14ac:dyDescent="0.2">
      <c r="D976" s="190"/>
    </row>
    <row r="977" spans="4:4" x14ac:dyDescent="0.2">
      <c r="D977" s="190"/>
    </row>
    <row r="978" spans="4:4" x14ac:dyDescent="0.2">
      <c r="D978" s="190"/>
    </row>
    <row r="979" spans="4:4" x14ac:dyDescent="0.2">
      <c r="D979" s="190"/>
    </row>
    <row r="980" spans="4:4" x14ac:dyDescent="0.2">
      <c r="D980" s="190"/>
    </row>
    <row r="981" spans="4:4" x14ac:dyDescent="0.2">
      <c r="D981" s="190"/>
    </row>
    <row r="982" spans="4:4" x14ac:dyDescent="0.2">
      <c r="D982" s="190"/>
    </row>
    <row r="983" spans="4:4" x14ac:dyDescent="0.2">
      <c r="D983" s="190"/>
    </row>
    <row r="984" spans="4:4" x14ac:dyDescent="0.2">
      <c r="D984" s="190"/>
    </row>
    <row r="985" spans="4:4" x14ac:dyDescent="0.2">
      <c r="D985" s="190"/>
    </row>
    <row r="986" spans="4:4" x14ac:dyDescent="0.2">
      <c r="D986" s="190"/>
    </row>
    <row r="987" spans="4:4" x14ac:dyDescent="0.2">
      <c r="D987" s="190"/>
    </row>
    <row r="988" spans="4:4" x14ac:dyDescent="0.2">
      <c r="D988" s="190"/>
    </row>
    <row r="989" spans="4:4" x14ac:dyDescent="0.2">
      <c r="D989" s="190"/>
    </row>
    <row r="990" spans="4:4" x14ac:dyDescent="0.2">
      <c r="D990" s="190"/>
    </row>
    <row r="991" spans="4:4" x14ac:dyDescent="0.2">
      <c r="D991" s="190"/>
    </row>
    <row r="992" spans="4:4" x14ac:dyDescent="0.2">
      <c r="D992" s="190"/>
    </row>
    <row r="993" spans="4:4" x14ac:dyDescent="0.2">
      <c r="D993" s="190"/>
    </row>
    <row r="994" spans="4:4" x14ac:dyDescent="0.2">
      <c r="D994" s="190"/>
    </row>
    <row r="995" spans="4:4" x14ac:dyDescent="0.2">
      <c r="D995" s="190"/>
    </row>
    <row r="996" spans="4:4" x14ac:dyDescent="0.2">
      <c r="D996" s="190"/>
    </row>
    <row r="997" spans="4:4" x14ac:dyDescent="0.2">
      <c r="D997" s="190"/>
    </row>
    <row r="998" spans="4:4" x14ac:dyDescent="0.2">
      <c r="D998" s="190"/>
    </row>
    <row r="999" spans="4:4" x14ac:dyDescent="0.2">
      <c r="D999" s="190"/>
    </row>
    <row r="1000" spans="4:4" x14ac:dyDescent="0.2">
      <c r="D1000" s="190"/>
    </row>
    <row r="1001" spans="4:4" x14ac:dyDescent="0.2">
      <c r="D1001" s="190"/>
    </row>
    <row r="1002" spans="4:4" x14ac:dyDescent="0.2">
      <c r="D1002" s="190"/>
    </row>
    <row r="1003" spans="4:4" x14ac:dyDescent="0.2">
      <c r="D1003" s="190"/>
    </row>
    <row r="1004" spans="4:4" x14ac:dyDescent="0.2">
      <c r="D1004" s="190"/>
    </row>
    <row r="1005" spans="4:4" x14ac:dyDescent="0.2">
      <c r="D1005" s="190"/>
    </row>
    <row r="1006" spans="4:4" x14ac:dyDescent="0.2">
      <c r="D1006" s="190"/>
    </row>
    <row r="1007" spans="4:4" x14ac:dyDescent="0.2">
      <c r="D1007" s="190"/>
    </row>
    <row r="1008" spans="4:4" x14ac:dyDescent="0.2">
      <c r="D1008" s="190"/>
    </row>
    <row r="1009" spans="4:4" x14ac:dyDescent="0.2">
      <c r="D1009" s="190"/>
    </row>
    <row r="1010" spans="4:4" x14ac:dyDescent="0.2">
      <c r="D1010" s="190"/>
    </row>
    <row r="1011" spans="4:4" x14ac:dyDescent="0.2">
      <c r="D1011" s="190"/>
    </row>
    <row r="1012" spans="4:4" x14ac:dyDescent="0.2">
      <c r="D1012" s="190"/>
    </row>
    <row r="1013" spans="4:4" x14ac:dyDescent="0.2">
      <c r="D1013" s="190"/>
    </row>
    <row r="1014" spans="4:4" x14ac:dyDescent="0.2">
      <c r="D1014" s="190"/>
    </row>
    <row r="1015" spans="4:4" x14ac:dyDescent="0.2">
      <c r="D1015" s="190"/>
    </row>
    <row r="1016" spans="4:4" x14ac:dyDescent="0.2">
      <c r="D1016" s="190"/>
    </row>
    <row r="1017" spans="4:4" x14ac:dyDescent="0.2">
      <c r="D1017" s="190"/>
    </row>
    <row r="1018" spans="4:4" x14ac:dyDescent="0.2">
      <c r="D1018" s="190"/>
    </row>
    <row r="1019" spans="4:4" x14ac:dyDescent="0.2">
      <c r="D1019" s="190"/>
    </row>
    <row r="1020" spans="4:4" x14ac:dyDescent="0.2">
      <c r="D1020" s="190"/>
    </row>
    <row r="1021" spans="4:4" x14ac:dyDescent="0.2">
      <c r="D1021" s="190"/>
    </row>
    <row r="1022" spans="4:4" x14ac:dyDescent="0.2">
      <c r="D1022" s="190"/>
    </row>
    <row r="1023" spans="4:4" x14ac:dyDescent="0.2">
      <c r="D1023" s="190"/>
    </row>
    <row r="1024" spans="4:4" x14ac:dyDescent="0.2">
      <c r="D1024" s="190"/>
    </row>
    <row r="1025" spans="4:4" x14ac:dyDescent="0.2">
      <c r="D1025" s="190"/>
    </row>
    <row r="1026" spans="4:4" x14ac:dyDescent="0.2">
      <c r="D1026" s="190"/>
    </row>
    <row r="1027" spans="4:4" x14ac:dyDescent="0.2">
      <c r="D1027" s="190"/>
    </row>
    <row r="1028" spans="4:4" x14ac:dyDescent="0.2">
      <c r="D1028" s="190"/>
    </row>
    <row r="1029" spans="4:4" x14ac:dyDescent="0.2">
      <c r="D1029" s="190"/>
    </row>
    <row r="1030" spans="4:4" x14ac:dyDescent="0.2">
      <c r="D1030" s="190"/>
    </row>
    <row r="1031" spans="4:4" x14ac:dyDescent="0.2">
      <c r="D1031" s="190"/>
    </row>
    <row r="1032" spans="4:4" x14ac:dyDescent="0.2">
      <c r="D1032" s="190"/>
    </row>
    <row r="1033" spans="4:4" x14ac:dyDescent="0.2">
      <c r="D1033" s="190"/>
    </row>
    <row r="1034" spans="4:4" x14ac:dyDescent="0.2">
      <c r="D1034" s="190"/>
    </row>
    <row r="1035" spans="4:4" x14ac:dyDescent="0.2">
      <c r="D1035" s="190"/>
    </row>
    <row r="1036" spans="4:4" x14ac:dyDescent="0.2">
      <c r="D1036" s="190"/>
    </row>
    <row r="1037" spans="4:4" x14ac:dyDescent="0.2">
      <c r="D1037" s="190"/>
    </row>
    <row r="1038" spans="4:4" x14ac:dyDescent="0.2">
      <c r="D1038" s="190"/>
    </row>
    <row r="1039" spans="4:4" x14ac:dyDescent="0.2">
      <c r="D1039" s="190"/>
    </row>
    <row r="1040" spans="4:4" x14ac:dyDescent="0.2">
      <c r="D1040" s="190"/>
    </row>
    <row r="1041" spans="4:4" x14ac:dyDescent="0.2">
      <c r="D1041" s="190"/>
    </row>
    <row r="1042" spans="4:4" x14ac:dyDescent="0.2">
      <c r="D1042" s="190"/>
    </row>
    <row r="1043" spans="4:4" x14ac:dyDescent="0.2">
      <c r="D1043" s="190"/>
    </row>
    <row r="1044" spans="4:4" x14ac:dyDescent="0.2">
      <c r="D1044" s="190"/>
    </row>
    <row r="1045" spans="4:4" x14ac:dyDescent="0.2">
      <c r="D1045" s="190"/>
    </row>
    <row r="1046" spans="4:4" x14ac:dyDescent="0.2">
      <c r="D1046" s="190"/>
    </row>
    <row r="1047" spans="4:4" x14ac:dyDescent="0.2">
      <c r="D1047" s="190"/>
    </row>
    <row r="1048" spans="4:4" x14ac:dyDescent="0.2">
      <c r="D1048" s="190"/>
    </row>
    <row r="1049" spans="4:4" x14ac:dyDescent="0.2">
      <c r="D1049" s="190"/>
    </row>
    <row r="1050" spans="4:4" x14ac:dyDescent="0.2">
      <c r="D1050" s="190"/>
    </row>
    <row r="1051" spans="4:4" x14ac:dyDescent="0.2">
      <c r="D1051" s="190"/>
    </row>
    <row r="1052" spans="4:4" x14ac:dyDescent="0.2">
      <c r="D1052" s="190"/>
    </row>
    <row r="1053" spans="4:4" x14ac:dyDescent="0.2">
      <c r="D1053" s="190"/>
    </row>
    <row r="1054" spans="4:4" x14ac:dyDescent="0.2">
      <c r="D1054" s="190"/>
    </row>
    <row r="1055" spans="4:4" x14ac:dyDescent="0.2">
      <c r="D1055" s="190"/>
    </row>
    <row r="1056" spans="4:4" x14ac:dyDescent="0.2">
      <c r="D1056" s="190"/>
    </row>
    <row r="1057" spans="4:4" x14ac:dyDescent="0.2">
      <c r="D1057" s="190"/>
    </row>
    <row r="1058" spans="4:4" x14ac:dyDescent="0.2">
      <c r="D1058" s="190"/>
    </row>
    <row r="1059" spans="4:4" x14ac:dyDescent="0.2">
      <c r="D1059" s="190"/>
    </row>
    <row r="1060" spans="4:4" x14ac:dyDescent="0.2">
      <c r="D1060" s="190"/>
    </row>
    <row r="1061" spans="4:4" x14ac:dyDescent="0.2">
      <c r="D1061" s="190"/>
    </row>
    <row r="1062" spans="4:4" x14ac:dyDescent="0.2">
      <c r="D1062" s="190"/>
    </row>
    <row r="1063" spans="4:4" x14ac:dyDescent="0.2">
      <c r="D1063" s="190"/>
    </row>
    <row r="1064" spans="4:4" x14ac:dyDescent="0.2">
      <c r="D1064" s="190"/>
    </row>
    <row r="1065" spans="4:4" x14ac:dyDescent="0.2">
      <c r="D1065" s="190"/>
    </row>
    <row r="1066" spans="4:4" x14ac:dyDescent="0.2">
      <c r="D1066" s="190"/>
    </row>
    <row r="1067" spans="4:4" x14ac:dyDescent="0.2">
      <c r="D1067" s="190"/>
    </row>
    <row r="1068" spans="4:4" x14ac:dyDescent="0.2">
      <c r="D1068" s="190"/>
    </row>
    <row r="1069" spans="4:4" x14ac:dyDescent="0.2">
      <c r="D1069" s="190"/>
    </row>
    <row r="1070" spans="4:4" x14ac:dyDescent="0.2">
      <c r="D1070" s="190"/>
    </row>
    <row r="1071" spans="4:4" x14ac:dyDescent="0.2">
      <c r="D1071" s="190"/>
    </row>
    <row r="1072" spans="4:4" x14ac:dyDescent="0.2">
      <c r="D1072" s="190"/>
    </row>
    <row r="1073" spans="4:4" x14ac:dyDescent="0.2">
      <c r="D1073" s="190"/>
    </row>
    <row r="1074" spans="4:4" x14ac:dyDescent="0.2">
      <c r="D1074" s="190"/>
    </row>
    <row r="1075" spans="4:4" x14ac:dyDescent="0.2">
      <c r="D1075" s="190"/>
    </row>
    <row r="1076" spans="4:4" x14ac:dyDescent="0.2">
      <c r="D1076" s="190"/>
    </row>
    <row r="1077" spans="4:4" x14ac:dyDescent="0.2">
      <c r="D1077" s="190"/>
    </row>
    <row r="1078" spans="4:4" x14ac:dyDescent="0.2">
      <c r="D1078" s="190"/>
    </row>
    <row r="1079" spans="4:4" x14ac:dyDescent="0.2">
      <c r="D1079" s="190"/>
    </row>
    <row r="1080" spans="4:4" x14ac:dyDescent="0.2">
      <c r="D1080" s="190"/>
    </row>
    <row r="1081" spans="4:4" x14ac:dyDescent="0.2">
      <c r="D1081" s="190"/>
    </row>
    <row r="1082" spans="4:4" x14ac:dyDescent="0.2">
      <c r="D1082" s="190"/>
    </row>
    <row r="1083" spans="4:4" x14ac:dyDescent="0.2">
      <c r="D1083" s="190"/>
    </row>
    <row r="1084" spans="4:4" x14ac:dyDescent="0.2">
      <c r="D1084" s="190"/>
    </row>
    <row r="1085" spans="4:4" x14ac:dyDescent="0.2">
      <c r="D1085" s="190"/>
    </row>
    <row r="1086" spans="4:4" x14ac:dyDescent="0.2">
      <c r="D1086" s="190"/>
    </row>
    <row r="1087" spans="4:4" x14ac:dyDescent="0.2">
      <c r="D1087" s="190"/>
    </row>
    <row r="1088" spans="4:4" x14ac:dyDescent="0.2">
      <c r="D1088" s="190"/>
    </row>
    <row r="1089" spans="4:4" x14ac:dyDescent="0.2">
      <c r="D1089" s="190"/>
    </row>
    <row r="1090" spans="4:4" x14ac:dyDescent="0.2">
      <c r="D1090" s="190"/>
    </row>
    <row r="1091" spans="4:4" x14ac:dyDescent="0.2">
      <c r="D1091" s="190"/>
    </row>
    <row r="1092" spans="4:4" x14ac:dyDescent="0.2">
      <c r="D1092" s="190"/>
    </row>
    <row r="1093" spans="4:4" x14ac:dyDescent="0.2">
      <c r="D1093" s="190"/>
    </row>
    <row r="1094" spans="4:4" x14ac:dyDescent="0.2">
      <c r="D1094" s="190"/>
    </row>
    <row r="1095" spans="4:4" x14ac:dyDescent="0.2">
      <c r="D1095" s="190"/>
    </row>
    <row r="1096" spans="4:4" x14ac:dyDescent="0.2">
      <c r="D1096" s="190"/>
    </row>
    <row r="1097" spans="4:4" x14ac:dyDescent="0.2">
      <c r="D1097" s="190"/>
    </row>
    <row r="1098" spans="4:4" x14ac:dyDescent="0.2">
      <c r="D1098" s="190"/>
    </row>
    <row r="1099" spans="4:4" x14ac:dyDescent="0.2">
      <c r="D1099" s="190"/>
    </row>
    <row r="1100" spans="4:4" x14ac:dyDescent="0.2">
      <c r="D1100" s="190"/>
    </row>
    <row r="1101" spans="4:4" x14ac:dyDescent="0.2">
      <c r="D1101" s="190"/>
    </row>
    <row r="1102" spans="4:4" x14ac:dyDescent="0.2">
      <c r="D1102" s="190"/>
    </row>
    <row r="1103" spans="4:4" x14ac:dyDescent="0.2">
      <c r="D1103" s="190"/>
    </row>
    <row r="1104" spans="4:4" x14ac:dyDescent="0.2">
      <c r="D1104" s="190"/>
    </row>
    <row r="1105" spans="4:4" x14ac:dyDescent="0.2">
      <c r="D1105" s="190"/>
    </row>
    <row r="1106" spans="4:4" x14ac:dyDescent="0.2">
      <c r="D1106" s="190"/>
    </row>
    <row r="1107" spans="4:4" x14ac:dyDescent="0.2">
      <c r="D1107" s="190"/>
    </row>
    <row r="1108" spans="4:4" x14ac:dyDescent="0.2">
      <c r="D1108" s="190"/>
    </row>
    <row r="1109" spans="4:4" x14ac:dyDescent="0.2">
      <c r="D1109" s="190"/>
    </row>
    <row r="1110" spans="4:4" x14ac:dyDescent="0.2">
      <c r="D1110" s="190"/>
    </row>
    <row r="1111" spans="4:4" x14ac:dyDescent="0.2">
      <c r="D1111" s="190"/>
    </row>
    <row r="1112" spans="4:4" x14ac:dyDescent="0.2">
      <c r="D1112" s="190"/>
    </row>
    <row r="1113" spans="4:4" x14ac:dyDescent="0.2">
      <c r="D1113" s="190"/>
    </row>
    <row r="1114" spans="4:4" x14ac:dyDescent="0.2">
      <c r="D1114" s="190"/>
    </row>
    <row r="1115" spans="4:4" x14ac:dyDescent="0.2">
      <c r="D1115" s="190"/>
    </row>
    <row r="1116" spans="4:4" x14ac:dyDescent="0.2">
      <c r="D1116" s="190"/>
    </row>
    <row r="1117" spans="4:4" x14ac:dyDescent="0.2">
      <c r="D1117" s="190"/>
    </row>
    <row r="1118" spans="4:4" x14ac:dyDescent="0.2">
      <c r="D1118" s="190"/>
    </row>
    <row r="1119" spans="4:4" x14ac:dyDescent="0.2">
      <c r="D1119" s="190"/>
    </row>
    <row r="1120" spans="4:4" x14ac:dyDescent="0.2">
      <c r="D1120" s="190"/>
    </row>
    <row r="1121" spans="4:4" x14ac:dyDescent="0.2">
      <c r="D1121" s="190"/>
    </row>
    <row r="1122" spans="4:4" x14ac:dyDescent="0.2">
      <c r="D1122" s="190"/>
    </row>
    <row r="1123" spans="4:4" x14ac:dyDescent="0.2">
      <c r="D1123" s="190"/>
    </row>
    <row r="1124" spans="4:4" x14ac:dyDescent="0.2">
      <c r="D1124" s="190"/>
    </row>
    <row r="1125" spans="4:4" x14ac:dyDescent="0.2">
      <c r="D1125" s="190"/>
    </row>
    <row r="1126" spans="4:4" x14ac:dyDescent="0.2">
      <c r="D1126" s="190"/>
    </row>
    <row r="1127" spans="4:4" x14ac:dyDescent="0.2">
      <c r="D1127" s="190"/>
    </row>
    <row r="1128" spans="4:4" x14ac:dyDescent="0.2">
      <c r="D1128" s="190"/>
    </row>
    <row r="1129" spans="4:4" x14ac:dyDescent="0.2">
      <c r="D1129" s="190"/>
    </row>
    <row r="1130" spans="4:4" x14ac:dyDescent="0.2">
      <c r="D1130" s="190"/>
    </row>
    <row r="1131" spans="4:4" x14ac:dyDescent="0.2">
      <c r="D1131" s="190"/>
    </row>
    <row r="1132" spans="4:4" x14ac:dyDescent="0.2">
      <c r="D1132" s="190"/>
    </row>
    <row r="1133" spans="4:4" x14ac:dyDescent="0.2">
      <c r="D1133" s="190"/>
    </row>
    <row r="1134" spans="4:4" x14ac:dyDescent="0.2">
      <c r="D1134" s="190"/>
    </row>
    <row r="1135" spans="4:4" x14ac:dyDescent="0.2">
      <c r="D1135" s="190"/>
    </row>
    <row r="1136" spans="4:4" x14ac:dyDescent="0.2">
      <c r="D1136" s="190"/>
    </row>
    <row r="1137" spans="4:4" x14ac:dyDescent="0.2">
      <c r="D1137" s="190"/>
    </row>
    <row r="1138" spans="4:4" x14ac:dyDescent="0.2">
      <c r="D1138" s="190"/>
    </row>
    <row r="1139" spans="4:4" x14ac:dyDescent="0.2">
      <c r="D1139" s="190"/>
    </row>
    <row r="1140" spans="4:4" x14ac:dyDescent="0.2">
      <c r="D1140" s="190"/>
    </row>
    <row r="1141" spans="4:4" x14ac:dyDescent="0.2">
      <c r="D1141" s="190"/>
    </row>
    <row r="1142" spans="4:4" x14ac:dyDescent="0.2">
      <c r="D1142" s="190"/>
    </row>
    <row r="1143" spans="4:4" x14ac:dyDescent="0.2">
      <c r="D1143" s="190"/>
    </row>
    <row r="1144" spans="4:4" x14ac:dyDescent="0.2">
      <c r="D1144" s="190"/>
    </row>
    <row r="1145" spans="4:4" x14ac:dyDescent="0.2">
      <c r="D1145" s="190"/>
    </row>
    <row r="1146" spans="4:4" x14ac:dyDescent="0.2">
      <c r="D1146" s="190"/>
    </row>
    <row r="1147" spans="4:4" x14ac:dyDescent="0.2">
      <c r="D1147" s="190"/>
    </row>
    <row r="1148" spans="4:4" x14ac:dyDescent="0.2">
      <c r="D1148" s="190"/>
    </row>
    <row r="1149" spans="4:4" x14ac:dyDescent="0.2">
      <c r="D1149" s="190"/>
    </row>
    <row r="1150" spans="4:4" x14ac:dyDescent="0.2">
      <c r="D1150" s="190"/>
    </row>
    <row r="1151" spans="4:4" x14ac:dyDescent="0.2">
      <c r="D1151" s="190"/>
    </row>
    <row r="1152" spans="4:4" x14ac:dyDescent="0.2">
      <c r="D1152" s="190"/>
    </row>
    <row r="1153" spans="4:4" x14ac:dyDescent="0.2">
      <c r="D1153" s="190"/>
    </row>
    <row r="1154" spans="4:4" x14ac:dyDescent="0.2">
      <c r="D1154" s="190"/>
    </row>
    <row r="1155" spans="4:4" x14ac:dyDescent="0.2">
      <c r="D1155" s="190"/>
    </row>
    <row r="1156" spans="4:4" x14ac:dyDescent="0.2">
      <c r="D1156" s="190"/>
    </row>
    <row r="1157" spans="4:4" x14ac:dyDescent="0.2">
      <c r="D1157" s="190"/>
    </row>
    <row r="1158" spans="4:4" x14ac:dyDescent="0.2">
      <c r="D1158" s="190"/>
    </row>
    <row r="1159" spans="4:4" x14ac:dyDescent="0.2">
      <c r="D1159" s="190"/>
    </row>
    <row r="1160" spans="4:4" x14ac:dyDescent="0.2">
      <c r="D1160" s="190"/>
    </row>
    <row r="1161" spans="4:4" x14ac:dyDescent="0.2">
      <c r="D1161" s="190"/>
    </row>
    <row r="1162" spans="4:4" x14ac:dyDescent="0.2">
      <c r="D1162" s="190"/>
    </row>
    <row r="1163" spans="4:4" x14ac:dyDescent="0.2">
      <c r="D1163" s="190"/>
    </row>
    <row r="1164" spans="4:4" x14ac:dyDescent="0.2">
      <c r="D1164" s="190"/>
    </row>
    <row r="1165" spans="4:4" x14ac:dyDescent="0.2">
      <c r="D1165" s="190"/>
    </row>
    <row r="1166" spans="4:4" x14ac:dyDescent="0.2">
      <c r="D1166" s="190"/>
    </row>
    <row r="1167" spans="4:4" x14ac:dyDescent="0.2">
      <c r="D1167" s="190"/>
    </row>
    <row r="1168" spans="4:4" x14ac:dyDescent="0.2">
      <c r="D1168" s="190"/>
    </row>
    <row r="1169" spans="4:4" x14ac:dyDescent="0.2">
      <c r="D1169" s="190"/>
    </row>
    <row r="1170" spans="4:4" x14ac:dyDescent="0.2">
      <c r="D1170" s="190"/>
    </row>
    <row r="1171" spans="4:4" x14ac:dyDescent="0.2">
      <c r="D1171" s="190"/>
    </row>
    <row r="1172" spans="4:4" x14ac:dyDescent="0.2">
      <c r="D1172" s="190"/>
    </row>
    <row r="1173" spans="4:4" x14ac:dyDescent="0.2">
      <c r="D1173" s="190"/>
    </row>
    <row r="1174" spans="4:4" x14ac:dyDescent="0.2">
      <c r="D1174" s="190"/>
    </row>
    <row r="1175" spans="4:4" x14ac:dyDescent="0.2">
      <c r="D1175" s="190"/>
    </row>
    <row r="1176" spans="4:4" x14ac:dyDescent="0.2">
      <c r="D1176" s="190"/>
    </row>
    <row r="1177" spans="4:4" x14ac:dyDescent="0.2">
      <c r="D1177" s="190"/>
    </row>
    <row r="1178" spans="4:4" x14ac:dyDescent="0.2">
      <c r="D1178" s="190"/>
    </row>
    <row r="1179" spans="4:4" x14ac:dyDescent="0.2">
      <c r="D1179" s="190"/>
    </row>
    <row r="1180" spans="4:4" x14ac:dyDescent="0.2">
      <c r="D1180" s="190"/>
    </row>
    <row r="1181" spans="4:4" x14ac:dyDescent="0.2">
      <c r="D1181" s="190"/>
    </row>
    <row r="1182" spans="4:4" x14ac:dyDescent="0.2">
      <c r="D1182" s="190"/>
    </row>
    <row r="1183" spans="4:4" x14ac:dyDescent="0.2">
      <c r="D1183" s="190"/>
    </row>
    <row r="1184" spans="4:4" x14ac:dyDescent="0.2">
      <c r="D1184" s="190"/>
    </row>
    <row r="1185" spans="4:4" x14ac:dyDescent="0.2">
      <c r="D1185" s="190"/>
    </row>
    <row r="1186" spans="4:4" x14ac:dyDescent="0.2">
      <c r="D1186" s="190"/>
    </row>
    <row r="1187" spans="4:4" x14ac:dyDescent="0.2">
      <c r="D1187" s="190"/>
    </row>
    <row r="1188" spans="4:4" x14ac:dyDescent="0.2">
      <c r="D1188" s="190"/>
    </row>
    <row r="1189" spans="4:4" x14ac:dyDescent="0.2">
      <c r="D1189" s="190"/>
    </row>
    <row r="1190" spans="4:4" x14ac:dyDescent="0.2">
      <c r="D1190" s="190"/>
    </row>
    <row r="1191" spans="4:4" x14ac:dyDescent="0.2">
      <c r="D1191" s="190"/>
    </row>
    <row r="1192" spans="4:4" x14ac:dyDescent="0.2">
      <c r="D1192" s="190"/>
    </row>
    <row r="1193" spans="4:4" x14ac:dyDescent="0.2">
      <c r="D1193" s="190"/>
    </row>
    <row r="1194" spans="4:4" x14ac:dyDescent="0.2">
      <c r="D1194" s="190"/>
    </row>
    <row r="1195" spans="4:4" x14ac:dyDescent="0.2">
      <c r="D1195" s="190"/>
    </row>
    <row r="1196" spans="4:4" x14ac:dyDescent="0.2">
      <c r="D1196" s="190"/>
    </row>
    <row r="1197" spans="4:4" x14ac:dyDescent="0.2">
      <c r="D1197" s="190"/>
    </row>
    <row r="1198" spans="4:4" x14ac:dyDescent="0.2">
      <c r="D1198" s="190"/>
    </row>
    <row r="1199" spans="4:4" x14ac:dyDescent="0.2">
      <c r="D1199" s="190"/>
    </row>
    <row r="1200" spans="4:4" x14ac:dyDescent="0.2">
      <c r="D1200" s="190"/>
    </row>
    <row r="1201" spans="4:4" x14ac:dyDescent="0.2">
      <c r="D1201" s="190"/>
    </row>
    <row r="1202" spans="4:4" x14ac:dyDescent="0.2">
      <c r="D1202" s="190"/>
    </row>
    <row r="1203" spans="4:4" x14ac:dyDescent="0.2">
      <c r="D1203" s="190"/>
    </row>
    <row r="1204" spans="4:4" x14ac:dyDescent="0.2">
      <c r="D1204" s="190"/>
    </row>
    <row r="1205" spans="4:4" x14ac:dyDescent="0.2">
      <c r="D1205" s="190"/>
    </row>
    <row r="1206" spans="4:4" x14ac:dyDescent="0.2">
      <c r="D1206" s="190"/>
    </row>
    <row r="1207" spans="4:4" x14ac:dyDescent="0.2">
      <c r="D1207" s="190"/>
    </row>
    <row r="1208" spans="4:4" x14ac:dyDescent="0.2">
      <c r="D1208" s="190"/>
    </row>
    <row r="1209" spans="4:4" x14ac:dyDescent="0.2">
      <c r="D1209" s="190"/>
    </row>
    <row r="1210" spans="4:4" x14ac:dyDescent="0.2">
      <c r="D1210" s="190"/>
    </row>
    <row r="1211" spans="4:4" x14ac:dyDescent="0.2">
      <c r="D1211" s="190"/>
    </row>
    <row r="1212" spans="4:4" x14ac:dyDescent="0.2">
      <c r="D1212" s="190"/>
    </row>
    <row r="1213" spans="4:4" x14ac:dyDescent="0.2">
      <c r="D1213" s="190"/>
    </row>
    <row r="1214" spans="4:4" x14ac:dyDescent="0.2">
      <c r="D1214" s="190"/>
    </row>
    <row r="1215" spans="4:4" x14ac:dyDescent="0.2">
      <c r="D1215" s="190"/>
    </row>
    <row r="1216" spans="4:4" x14ac:dyDescent="0.2">
      <c r="D1216" s="190"/>
    </row>
    <row r="1217" spans="4:4" x14ac:dyDescent="0.2">
      <c r="D1217" s="190"/>
    </row>
    <row r="1218" spans="4:4" x14ac:dyDescent="0.2">
      <c r="D1218" s="190"/>
    </row>
    <row r="1219" spans="4:4" x14ac:dyDescent="0.2">
      <c r="D1219" s="190"/>
    </row>
    <row r="1220" spans="4:4" x14ac:dyDescent="0.2">
      <c r="D1220" s="190"/>
    </row>
    <row r="1221" spans="4:4" x14ac:dyDescent="0.2">
      <c r="D1221" s="190"/>
    </row>
    <row r="1222" spans="4:4" x14ac:dyDescent="0.2">
      <c r="D1222" s="190"/>
    </row>
    <row r="1223" spans="4:4" x14ac:dyDescent="0.2">
      <c r="D1223" s="190"/>
    </row>
    <row r="1224" spans="4:4" x14ac:dyDescent="0.2">
      <c r="D1224" s="190"/>
    </row>
    <row r="1225" spans="4:4" x14ac:dyDescent="0.2">
      <c r="D1225" s="190"/>
    </row>
    <row r="1226" spans="4:4" x14ac:dyDescent="0.2">
      <c r="D1226" s="190"/>
    </row>
    <row r="1227" spans="4:4" x14ac:dyDescent="0.2">
      <c r="D1227" s="190"/>
    </row>
    <row r="1228" spans="4:4" x14ac:dyDescent="0.2">
      <c r="D1228" s="190"/>
    </row>
    <row r="1229" spans="4:4" x14ac:dyDescent="0.2">
      <c r="D1229" s="190"/>
    </row>
    <row r="1230" spans="4:4" x14ac:dyDescent="0.2">
      <c r="D1230" s="190"/>
    </row>
    <row r="1231" spans="4:4" x14ac:dyDescent="0.2">
      <c r="D1231" s="190"/>
    </row>
    <row r="1232" spans="4:4" x14ac:dyDescent="0.2">
      <c r="D1232" s="190"/>
    </row>
    <row r="1233" spans="4:4" x14ac:dyDescent="0.2">
      <c r="D1233" s="190"/>
    </row>
    <row r="1234" spans="4:4" x14ac:dyDescent="0.2">
      <c r="D1234" s="190"/>
    </row>
    <row r="1235" spans="4:4" x14ac:dyDescent="0.2">
      <c r="D1235" s="190"/>
    </row>
    <row r="1236" spans="4:4" x14ac:dyDescent="0.2">
      <c r="D1236" s="190"/>
    </row>
    <row r="1237" spans="4:4" x14ac:dyDescent="0.2">
      <c r="D1237" s="190"/>
    </row>
    <row r="1238" spans="4:4" x14ac:dyDescent="0.2">
      <c r="D1238" s="190"/>
    </row>
    <row r="1239" spans="4:4" x14ac:dyDescent="0.2">
      <c r="D1239" s="190"/>
    </row>
    <row r="1240" spans="4:4" x14ac:dyDescent="0.2">
      <c r="D1240" s="190"/>
    </row>
    <row r="1241" spans="4:4" x14ac:dyDescent="0.2">
      <c r="D1241" s="190"/>
    </row>
    <row r="1242" spans="4:4" x14ac:dyDescent="0.2">
      <c r="D1242" s="190"/>
    </row>
    <row r="1243" spans="4:4" x14ac:dyDescent="0.2">
      <c r="D1243" s="190"/>
    </row>
    <row r="1244" spans="4:4" x14ac:dyDescent="0.2">
      <c r="D1244" s="190"/>
    </row>
    <row r="1245" spans="4:4" x14ac:dyDescent="0.2">
      <c r="D1245" s="190"/>
    </row>
    <row r="1246" spans="4:4" x14ac:dyDescent="0.2">
      <c r="D1246" s="190"/>
    </row>
    <row r="1247" spans="4:4" x14ac:dyDescent="0.2">
      <c r="D1247" s="190"/>
    </row>
    <row r="1248" spans="4:4" x14ac:dyDescent="0.2">
      <c r="D1248" s="190"/>
    </row>
    <row r="1249" spans="4:4" x14ac:dyDescent="0.2">
      <c r="D1249" s="190"/>
    </row>
    <row r="1250" spans="4:4" x14ac:dyDescent="0.2">
      <c r="D1250" s="190"/>
    </row>
    <row r="1251" spans="4:4" x14ac:dyDescent="0.2">
      <c r="D1251" s="190"/>
    </row>
    <row r="1252" spans="4:4" x14ac:dyDescent="0.2">
      <c r="D1252" s="190"/>
    </row>
    <row r="1253" spans="4:4" x14ac:dyDescent="0.2">
      <c r="D1253" s="190"/>
    </row>
    <row r="1254" spans="4:4" x14ac:dyDescent="0.2">
      <c r="D1254" s="190"/>
    </row>
    <row r="1255" spans="4:4" x14ac:dyDescent="0.2">
      <c r="D1255" s="190"/>
    </row>
    <row r="1256" spans="4:4" x14ac:dyDescent="0.2">
      <c r="D1256" s="190"/>
    </row>
    <row r="1257" spans="4:4" x14ac:dyDescent="0.2">
      <c r="D1257" s="190"/>
    </row>
    <row r="1258" spans="4:4" x14ac:dyDescent="0.2">
      <c r="D1258" s="190"/>
    </row>
    <row r="1259" spans="4:4" x14ac:dyDescent="0.2">
      <c r="D1259" s="190"/>
    </row>
    <row r="1260" spans="4:4" x14ac:dyDescent="0.2">
      <c r="D1260" s="190"/>
    </row>
    <row r="1261" spans="4:4" x14ac:dyDescent="0.2">
      <c r="D1261" s="190"/>
    </row>
    <row r="1262" spans="4:4" x14ac:dyDescent="0.2">
      <c r="D1262" s="190"/>
    </row>
    <row r="1263" spans="4:4" x14ac:dyDescent="0.2">
      <c r="D1263" s="190"/>
    </row>
    <row r="1264" spans="4:4" x14ac:dyDescent="0.2">
      <c r="D1264" s="190"/>
    </row>
    <row r="1265" spans="4:4" x14ac:dyDescent="0.2">
      <c r="D1265" s="190"/>
    </row>
    <row r="1266" spans="4:4" x14ac:dyDescent="0.2">
      <c r="D1266" s="190"/>
    </row>
    <row r="1267" spans="4:4" x14ac:dyDescent="0.2">
      <c r="D1267" s="190"/>
    </row>
    <row r="1268" spans="4:4" x14ac:dyDescent="0.2">
      <c r="D1268" s="190"/>
    </row>
    <row r="1269" spans="4:4" x14ac:dyDescent="0.2">
      <c r="D1269" s="190"/>
    </row>
    <row r="1270" spans="4:4" x14ac:dyDescent="0.2">
      <c r="D1270" s="190"/>
    </row>
    <row r="1271" spans="4:4" x14ac:dyDescent="0.2">
      <c r="D1271" s="190"/>
    </row>
    <row r="1272" spans="4:4" x14ac:dyDescent="0.2">
      <c r="D1272" s="190"/>
    </row>
    <row r="1273" spans="4:4" x14ac:dyDescent="0.2">
      <c r="D1273" s="190"/>
    </row>
    <row r="1274" spans="4:4" x14ac:dyDescent="0.2">
      <c r="D1274" s="190"/>
    </row>
    <row r="1275" spans="4:4" x14ac:dyDescent="0.2">
      <c r="D1275" s="190"/>
    </row>
    <row r="1276" spans="4:4" x14ac:dyDescent="0.2">
      <c r="D1276" s="190"/>
    </row>
    <row r="1277" spans="4:4" x14ac:dyDescent="0.2">
      <c r="D1277" s="190"/>
    </row>
    <row r="1278" spans="4:4" x14ac:dyDescent="0.2">
      <c r="D1278" s="190"/>
    </row>
    <row r="1279" spans="4:4" x14ac:dyDescent="0.2">
      <c r="D1279" s="190"/>
    </row>
    <row r="1280" spans="4:4" x14ac:dyDescent="0.2">
      <c r="D1280" s="190"/>
    </row>
    <row r="1281" spans="4:4" x14ac:dyDescent="0.2">
      <c r="D1281" s="190"/>
    </row>
    <row r="1282" spans="4:4" x14ac:dyDescent="0.2">
      <c r="D1282" s="190"/>
    </row>
    <row r="1283" spans="4:4" x14ac:dyDescent="0.2">
      <c r="D1283" s="190"/>
    </row>
    <row r="1284" spans="4:4" x14ac:dyDescent="0.2">
      <c r="D1284" s="190"/>
    </row>
    <row r="1285" spans="4:4" x14ac:dyDescent="0.2">
      <c r="D1285" s="190"/>
    </row>
    <row r="1286" spans="4:4" x14ac:dyDescent="0.2">
      <c r="D1286" s="190"/>
    </row>
    <row r="1287" spans="4:4" x14ac:dyDescent="0.2">
      <c r="D1287" s="190"/>
    </row>
    <row r="1288" spans="4:4" x14ac:dyDescent="0.2">
      <c r="D1288" s="190"/>
    </row>
    <row r="1289" spans="4:4" x14ac:dyDescent="0.2">
      <c r="D1289" s="190"/>
    </row>
    <row r="1290" spans="4:4" x14ac:dyDescent="0.2">
      <c r="D1290" s="190"/>
    </row>
    <row r="1291" spans="4:4" x14ac:dyDescent="0.2">
      <c r="D1291" s="190"/>
    </row>
    <row r="1292" spans="4:4" x14ac:dyDescent="0.2">
      <c r="D1292" s="190"/>
    </row>
    <row r="1293" spans="4:4" x14ac:dyDescent="0.2">
      <c r="D1293" s="190"/>
    </row>
    <row r="1294" spans="4:4" x14ac:dyDescent="0.2">
      <c r="D1294" s="190"/>
    </row>
    <row r="1295" spans="4:4" x14ac:dyDescent="0.2">
      <c r="D1295" s="190"/>
    </row>
    <row r="1296" spans="4:4" x14ac:dyDescent="0.2">
      <c r="D1296" s="190"/>
    </row>
    <row r="1297" spans="4:4" x14ac:dyDescent="0.2">
      <c r="D1297" s="190"/>
    </row>
    <row r="1298" spans="4:4" x14ac:dyDescent="0.2">
      <c r="D1298" s="190"/>
    </row>
    <row r="1299" spans="4:4" x14ac:dyDescent="0.2">
      <c r="D1299" s="190"/>
    </row>
    <row r="1300" spans="4:4" x14ac:dyDescent="0.2">
      <c r="D1300" s="190"/>
    </row>
    <row r="1301" spans="4:4" x14ac:dyDescent="0.2">
      <c r="D1301" s="190"/>
    </row>
    <row r="1302" spans="4:4" x14ac:dyDescent="0.2">
      <c r="D1302" s="190"/>
    </row>
    <row r="1303" spans="4:4" x14ac:dyDescent="0.2">
      <c r="D1303" s="190"/>
    </row>
    <row r="1304" spans="4:4" x14ac:dyDescent="0.2">
      <c r="D1304" s="190"/>
    </row>
    <row r="1305" spans="4:4" x14ac:dyDescent="0.2">
      <c r="D1305" s="190"/>
    </row>
    <row r="1306" spans="4:4" x14ac:dyDescent="0.2">
      <c r="D1306" s="190"/>
    </row>
    <row r="1307" spans="4:4" x14ac:dyDescent="0.2">
      <c r="D1307" s="190"/>
    </row>
    <row r="1308" spans="4:4" x14ac:dyDescent="0.2">
      <c r="D1308" s="190"/>
    </row>
    <row r="1309" spans="4:4" x14ac:dyDescent="0.2">
      <c r="D1309" s="190"/>
    </row>
    <row r="1310" spans="4:4" x14ac:dyDescent="0.2">
      <c r="D1310" s="190"/>
    </row>
    <row r="1311" spans="4:4" x14ac:dyDescent="0.2">
      <c r="D1311" s="190"/>
    </row>
    <row r="1312" spans="4:4" x14ac:dyDescent="0.2">
      <c r="D1312" s="190"/>
    </row>
    <row r="1313" spans="4:4" x14ac:dyDescent="0.2">
      <c r="D1313" s="190"/>
    </row>
    <row r="1314" spans="4:4" x14ac:dyDescent="0.2">
      <c r="D1314" s="190"/>
    </row>
    <row r="1315" spans="4:4" x14ac:dyDescent="0.2">
      <c r="D1315" s="190"/>
    </row>
    <row r="1316" spans="4:4" x14ac:dyDescent="0.2">
      <c r="D1316" s="190"/>
    </row>
    <row r="1317" spans="4:4" x14ac:dyDescent="0.2">
      <c r="D1317" s="190"/>
    </row>
    <row r="1318" spans="4:4" x14ac:dyDescent="0.2">
      <c r="D1318" s="190"/>
    </row>
    <row r="1319" spans="4:4" x14ac:dyDescent="0.2">
      <c r="D1319" s="190"/>
    </row>
    <row r="1320" spans="4:4" x14ac:dyDescent="0.2">
      <c r="D1320" s="190"/>
    </row>
    <row r="1321" spans="4:4" x14ac:dyDescent="0.2">
      <c r="D1321" s="190"/>
    </row>
    <row r="1322" spans="4:4" x14ac:dyDescent="0.2">
      <c r="D1322" s="190"/>
    </row>
    <row r="1323" spans="4:4" x14ac:dyDescent="0.2">
      <c r="D1323" s="190"/>
    </row>
    <row r="1324" spans="4:4" x14ac:dyDescent="0.2">
      <c r="D1324" s="190"/>
    </row>
    <row r="1325" spans="4:4" x14ac:dyDescent="0.2">
      <c r="D1325" s="190"/>
    </row>
    <row r="1326" spans="4:4" x14ac:dyDescent="0.2">
      <c r="D1326" s="190"/>
    </row>
    <row r="1327" spans="4:4" x14ac:dyDescent="0.2">
      <c r="D1327" s="190"/>
    </row>
    <row r="1328" spans="4:4" x14ac:dyDescent="0.2">
      <c r="D1328" s="190"/>
    </row>
    <row r="1329" spans="4:4" x14ac:dyDescent="0.2">
      <c r="D1329" s="190"/>
    </row>
    <row r="1330" spans="4:4" x14ac:dyDescent="0.2">
      <c r="D1330" s="190"/>
    </row>
    <row r="1331" spans="4:4" x14ac:dyDescent="0.2">
      <c r="D1331" s="190"/>
    </row>
    <row r="1332" spans="4:4" x14ac:dyDescent="0.2">
      <c r="D1332" s="190"/>
    </row>
    <row r="1333" spans="4:4" x14ac:dyDescent="0.2">
      <c r="D1333" s="190"/>
    </row>
    <row r="1334" spans="4:4" x14ac:dyDescent="0.2">
      <c r="D1334" s="190"/>
    </row>
    <row r="1335" spans="4:4" x14ac:dyDescent="0.2">
      <c r="D1335" s="190"/>
    </row>
    <row r="1336" spans="4:4" x14ac:dyDescent="0.2">
      <c r="D1336" s="190"/>
    </row>
    <row r="1337" spans="4:4" x14ac:dyDescent="0.2">
      <c r="D1337" s="190"/>
    </row>
    <row r="1338" spans="4:4" x14ac:dyDescent="0.2">
      <c r="D1338" s="190"/>
    </row>
    <row r="1339" spans="4:4" x14ac:dyDescent="0.2">
      <c r="D1339" s="190"/>
    </row>
    <row r="1340" spans="4:4" x14ac:dyDescent="0.2">
      <c r="D1340" s="190"/>
    </row>
    <row r="1341" spans="4:4" x14ac:dyDescent="0.2">
      <c r="D1341" s="190"/>
    </row>
    <row r="1342" spans="4:4" x14ac:dyDescent="0.2">
      <c r="D1342" s="190"/>
    </row>
    <row r="1343" spans="4:4" x14ac:dyDescent="0.2">
      <c r="D1343" s="190"/>
    </row>
    <row r="1344" spans="4:4" x14ac:dyDescent="0.2">
      <c r="D1344" s="190"/>
    </row>
    <row r="1345" spans="4:4" x14ac:dyDescent="0.2">
      <c r="D1345" s="190"/>
    </row>
    <row r="1346" spans="4:4" x14ac:dyDescent="0.2">
      <c r="D1346" s="190"/>
    </row>
    <row r="1347" spans="4:4" x14ac:dyDescent="0.2">
      <c r="D1347" s="190"/>
    </row>
    <row r="1348" spans="4:4" x14ac:dyDescent="0.2">
      <c r="D1348" s="190"/>
    </row>
    <row r="1349" spans="4:4" x14ac:dyDescent="0.2">
      <c r="D1349" s="190"/>
    </row>
    <row r="1350" spans="4:4" x14ac:dyDescent="0.2">
      <c r="D1350" s="190"/>
    </row>
    <row r="1351" spans="4:4" x14ac:dyDescent="0.2">
      <c r="D1351" s="190"/>
    </row>
    <row r="1352" spans="4:4" x14ac:dyDescent="0.2">
      <c r="D1352" s="190"/>
    </row>
    <row r="1353" spans="4:4" x14ac:dyDescent="0.2">
      <c r="D1353" s="190"/>
    </row>
    <row r="1354" spans="4:4" x14ac:dyDescent="0.2">
      <c r="D1354" s="190"/>
    </row>
    <row r="1355" spans="4:4" x14ac:dyDescent="0.2">
      <c r="D1355" s="190"/>
    </row>
    <row r="1356" spans="4:4" x14ac:dyDescent="0.2">
      <c r="D1356" s="190"/>
    </row>
    <row r="1357" spans="4:4" x14ac:dyDescent="0.2">
      <c r="D1357" s="190"/>
    </row>
    <row r="1358" spans="4:4" x14ac:dyDescent="0.2">
      <c r="D1358" s="190"/>
    </row>
    <row r="1359" spans="4:4" x14ac:dyDescent="0.2">
      <c r="D1359" s="190"/>
    </row>
    <row r="1360" spans="4:4" x14ac:dyDescent="0.2">
      <c r="D1360" s="190"/>
    </row>
    <row r="1361" spans="4:4" x14ac:dyDescent="0.2">
      <c r="D1361" s="190"/>
    </row>
    <row r="1362" spans="4:4" x14ac:dyDescent="0.2">
      <c r="D1362" s="190"/>
    </row>
    <row r="1363" spans="4:4" x14ac:dyDescent="0.2">
      <c r="D1363" s="190"/>
    </row>
    <row r="1364" spans="4:4" x14ac:dyDescent="0.2">
      <c r="D1364" s="190"/>
    </row>
    <row r="1365" spans="4:4" x14ac:dyDescent="0.2">
      <c r="D1365" s="190"/>
    </row>
    <row r="1366" spans="4:4" x14ac:dyDescent="0.2">
      <c r="D1366" s="190"/>
    </row>
    <row r="1367" spans="4:4" x14ac:dyDescent="0.2">
      <c r="D1367" s="190"/>
    </row>
    <row r="1368" spans="4:4" x14ac:dyDescent="0.2">
      <c r="D1368" s="190"/>
    </row>
    <row r="1369" spans="4:4" x14ac:dyDescent="0.2">
      <c r="D1369" s="190"/>
    </row>
    <row r="1370" spans="4:4" x14ac:dyDescent="0.2">
      <c r="D1370" s="190"/>
    </row>
    <row r="1371" spans="4:4" x14ac:dyDescent="0.2">
      <c r="D1371" s="190"/>
    </row>
    <row r="1372" spans="4:4" x14ac:dyDescent="0.2">
      <c r="D1372" s="190"/>
    </row>
    <row r="1373" spans="4:4" x14ac:dyDescent="0.2">
      <c r="D1373" s="190"/>
    </row>
    <row r="1374" spans="4:4" x14ac:dyDescent="0.2">
      <c r="D1374" s="190"/>
    </row>
    <row r="1375" spans="4:4" x14ac:dyDescent="0.2">
      <c r="D1375" s="190"/>
    </row>
    <row r="1376" spans="4:4" x14ac:dyDescent="0.2">
      <c r="D1376" s="190"/>
    </row>
    <row r="1377" spans="4:4" x14ac:dyDescent="0.2">
      <c r="D1377" s="190"/>
    </row>
    <row r="1378" spans="4:4" x14ac:dyDescent="0.2">
      <c r="D1378" s="190"/>
    </row>
    <row r="1379" spans="4:4" x14ac:dyDescent="0.2">
      <c r="D1379" s="190"/>
    </row>
    <row r="1380" spans="4:4" x14ac:dyDescent="0.2">
      <c r="D1380" s="190"/>
    </row>
    <row r="1381" spans="4:4" x14ac:dyDescent="0.2">
      <c r="D1381" s="190"/>
    </row>
    <row r="1382" spans="4:4" x14ac:dyDescent="0.2">
      <c r="D1382" s="190"/>
    </row>
    <row r="1383" spans="4:4" x14ac:dyDescent="0.2">
      <c r="D1383" s="190"/>
    </row>
    <row r="1384" spans="4:4" x14ac:dyDescent="0.2">
      <c r="D1384" s="190"/>
    </row>
    <row r="1385" spans="4:4" x14ac:dyDescent="0.2">
      <c r="D1385" s="190"/>
    </row>
    <row r="1386" spans="4:4" x14ac:dyDescent="0.2">
      <c r="D1386" s="190"/>
    </row>
    <row r="1387" spans="4:4" x14ac:dyDescent="0.2">
      <c r="D1387" s="190"/>
    </row>
    <row r="1388" spans="4:4" x14ac:dyDescent="0.2">
      <c r="D1388" s="190"/>
    </row>
    <row r="1389" spans="4:4" x14ac:dyDescent="0.2">
      <c r="D1389" s="190"/>
    </row>
    <row r="1390" spans="4:4" x14ac:dyDescent="0.2">
      <c r="D1390" s="190"/>
    </row>
    <row r="1391" spans="4:4" x14ac:dyDescent="0.2">
      <c r="D1391" s="190"/>
    </row>
    <row r="1392" spans="4:4" x14ac:dyDescent="0.2">
      <c r="D1392" s="190"/>
    </row>
    <row r="1393" spans="4:4" x14ac:dyDescent="0.2">
      <c r="D1393" s="190"/>
    </row>
    <row r="1394" spans="4:4" x14ac:dyDescent="0.2">
      <c r="D1394" s="190"/>
    </row>
    <row r="1395" spans="4:4" x14ac:dyDescent="0.2">
      <c r="D1395" s="190"/>
    </row>
    <row r="1396" spans="4:4" x14ac:dyDescent="0.2">
      <c r="D1396" s="190"/>
    </row>
    <row r="1397" spans="4:4" x14ac:dyDescent="0.2">
      <c r="D1397" s="190"/>
    </row>
    <row r="1398" spans="4:4" x14ac:dyDescent="0.2">
      <c r="D1398" s="190"/>
    </row>
    <row r="1399" spans="4:4" x14ac:dyDescent="0.2">
      <c r="D1399" s="190"/>
    </row>
    <row r="1400" spans="4:4" x14ac:dyDescent="0.2">
      <c r="D1400" s="190"/>
    </row>
    <row r="1401" spans="4:4" x14ac:dyDescent="0.2">
      <c r="D1401" s="190"/>
    </row>
    <row r="1402" spans="4:4" x14ac:dyDescent="0.2">
      <c r="D1402" s="190"/>
    </row>
    <row r="1403" spans="4:4" x14ac:dyDescent="0.2">
      <c r="D1403" s="190"/>
    </row>
    <row r="1404" spans="4:4" x14ac:dyDescent="0.2">
      <c r="D1404" s="190"/>
    </row>
    <row r="1405" spans="4:4" x14ac:dyDescent="0.2">
      <c r="D1405" s="190"/>
    </row>
    <row r="1406" spans="4:4" x14ac:dyDescent="0.2">
      <c r="D1406" s="190"/>
    </row>
    <row r="1407" spans="4:4" x14ac:dyDescent="0.2">
      <c r="D1407" s="190"/>
    </row>
    <row r="1408" spans="4:4" x14ac:dyDescent="0.2">
      <c r="D1408" s="190"/>
    </row>
    <row r="1409" spans="4:4" x14ac:dyDescent="0.2">
      <c r="D1409" s="190"/>
    </row>
    <row r="1410" spans="4:4" x14ac:dyDescent="0.2">
      <c r="D1410" s="190"/>
    </row>
    <row r="1411" spans="4:4" x14ac:dyDescent="0.2">
      <c r="D1411" s="190"/>
    </row>
    <row r="1412" spans="4:4" x14ac:dyDescent="0.2">
      <c r="D1412" s="190"/>
    </row>
    <row r="1413" spans="4:4" x14ac:dyDescent="0.2">
      <c r="D1413" s="190"/>
    </row>
    <row r="1414" spans="4:4" x14ac:dyDescent="0.2">
      <c r="D1414" s="190"/>
    </row>
    <row r="1415" spans="4:4" x14ac:dyDescent="0.2">
      <c r="D1415" s="190"/>
    </row>
    <row r="1416" spans="4:4" x14ac:dyDescent="0.2">
      <c r="D1416" s="190"/>
    </row>
    <row r="1417" spans="4:4" x14ac:dyDescent="0.2">
      <c r="D1417" s="190"/>
    </row>
    <row r="1418" spans="4:4" x14ac:dyDescent="0.2">
      <c r="D1418" s="190"/>
    </row>
    <row r="1419" spans="4:4" x14ac:dyDescent="0.2">
      <c r="D1419" s="190"/>
    </row>
    <row r="1420" spans="4:4" x14ac:dyDescent="0.2">
      <c r="D1420" s="190"/>
    </row>
    <row r="1421" spans="4:4" x14ac:dyDescent="0.2">
      <c r="D1421" s="190"/>
    </row>
    <row r="1422" spans="4:4" x14ac:dyDescent="0.2">
      <c r="D1422" s="190"/>
    </row>
    <row r="1423" spans="4:4" x14ac:dyDescent="0.2">
      <c r="D1423" s="190"/>
    </row>
    <row r="1424" spans="4:4" x14ac:dyDescent="0.2">
      <c r="D1424" s="190"/>
    </row>
    <row r="1425" spans="4:4" x14ac:dyDescent="0.2">
      <c r="D1425" s="190"/>
    </row>
    <row r="1426" spans="4:4" x14ac:dyDescent="0.2">
      <c r="D1426" s="190"/>
    </row>
    <row r="1427" spans="4:4" x14ac:dyDescent="0.2">
      <c r="D1427" s="190"/>
    </row>
    <row r="1428" spans="4:4" x14ac:dyDescent="0.2">
      <c r="D1428" s="190"/>
    </row>
    <row r="1429" spans="4:4" x14ac:dyDescent="0.2">
      <c r="D1429" s="190"/>
    </row>
    <row r="1430" spans="4:4" x14ac:dyDescent="0.2">
      <c r="D1430" s="190"/>
    </row>
    <row r="1431" spans="4:4" x14ac:dyDescent="0.2">
      <c r="D1431" s="190"/>
    </row>
    <row r="1432" spans="4:4" x14ac:dyDescent="0.2">
      <c r="D1432" s="190"/>
    </row>
    <row r="1433" spans="4:4" x14ac:dyDescent="0.2">
      <c r="D1433" s="190"/>
    </row>
    <row r="1434" spans="4:4" x14ac:dyDescent="0.2">
      <c r="D1434" s="190"/>
    </row>
    <row r="1435" spans="4:4" x14ac:dyDescent="0.2">
      <c r="D1435" s="190"/>
    </row>
    <row r="1436" spans="4:4" x14ac:dyDescent="0.2">
      <c r="D1436" s="190"/>
    </row>
    <row r="1437" spans="4:4" x14ac:dyDescent="0.2">
      <c r="D1437" s="190"/>
    </row>
    <row r="1438" spans="4:4" x14ac:dyDescent="0.2">
      <c r="D1438" s="190"/>
    </row>
    <row r="1439" spans="4:4" x14ac:dyDescent="0.2">
      <c r="D1439" s="190"/>
    </row>
    <row r="1440" spans="4:4" x14ac:dyDescent="0.2">
      <c r="D1440" s="190"/>
    </row>
    <row r="1441" spans="4:4" x14ac:dyDescent="0.2">
      <c r="D1441" s="190"/>
    </row>
    <row r="1442" spans="4:4" x14ac:dyDescent="0.2">
      <c r="D1442" s="190"/>
    </row>
    <row r="1443" spans="4:4" x14ac:dyDescent="0.2">
      <c r="D1443" s="190"/>
    </row>
    <row r="1444" spans="4:4" x14ac:dyDescent="0.2">
      <c r="D1444" s="190"/>
    </row>
    <row r="1445" spans="4:4" x14ac:dyDescent="0.2">
      <c r="D1445" s="190"/>
    </row>
    <row r="1446" spans="4:4" x14ac:dyDescent="0.2">
      <c r="D1446" s="190"/>
    </row>
    <row r="1447" spans="4:4" x14ac:dyDescent="0.2">
      <c r="D1447" s="190"/>
    </row>
    <row r="1448" spans="4:4" x14ac:dyDescent="0.2">
      <c r="D1448" s="190"/>
    </row>
    <row r="1449" spans="4:4" x14ac:dyDescent="0.2">
      <c r="D1449" s="190"/>
    </row>
    <row r="1450" spans="4:4" x14ac:dyDescent="0.2">
      <c r="D1450" s="190"/>
    </row>
    <row r="1451" spans="4:4" x14ac:dyDescent="0.2">
      <c r="D1451" s="190"/>
    </row>
    <row r="1452" spans="4:4" x14ac:dyDescent="0.2">
      <c r="D1452" s="190"/>
    </row>
    <row r="1453" spans="4:4" x14ac:dyDescent="0.2">
      <c r="D1453" s="190"/>
    </row>
    <row r="1454" spans="4:4" x14ac:dyDescent="0.2">
      <c r="D1454" s="190"/>
    </row>
    <row r="1455" spans="4:4" x14ac:dyDescent="0.2">
      <c r="D1455" s="190"/>
    </row>
    <row r="1456" spans="4:4" x14ac:dyDescent="0.2">
      <c r="D1456" s="190"/>
    </row>
    <row r="1457" spans="4:4" x14ac:dyDescent="0.2">
      <c r="D1457" s="190"/>
    </row>
    <row r="1458" spans="4:4" x14ac:dyDescent="0.2">
      <c r="D1458" s="190"/>
    </row>
    <row r="1459" spans="4:4" x14ac:dyDescent="0.2">
      <c r="D1459" s="190"/>
    </row>
    <row r="1460" spans="4:4" x14ac:dyDescent="0.2">
      <c r="D1460" s="190"/>
    </row>
    <row r="1461" spans="4:4" x14ac:dyDescent="0.2">
      <c r="D1461" s="190"/>
    </row>
    <row r="1462" spans="4:4" x14ac:dyDescent="0.2">
      <c r="D1462" s="190"/>
    </row>
    <row r="1463" spans="4:4" x14ac:dyDescent="0.2">
      <c r="D1463" s="190"/>
    </row>
    <row r="1464" spans="4:4" x14ac:dyDescent="0.2">
      <c r="D1464" s="190"/>
    </row>
    <row r="1465" spans="4:4" x14ac:dyDescent="0.2">
      <c r="D1465" s="190"/>
    </row>
    <row r="1466" spans="4:4" x14ac:dyDescent="0.2">
      <c r="D1466" s="190"/>
    </row>
    <row r="1467" spans="4:4" x14ac:dyDescent="0.2">
      <c r="D1467" s="190"/>
    </row>
    <row r="1468" spans="4:4" x14ac:dyDescent="0.2">
      <c r="D1468" s="190"/>
    </row>
    <row r="1469" spans="4:4" x14ac:dyDescent="0.2">
      <c r="D1469" s="190"/>
    </row>
    <row r="1470" spans="4:4" x14ac:dyDescent="0.2">
      <c r="D1470" s="190"/>
    </row>
    <row r="1471" spans="4:4" x14ac:dyDescent="0.2">
      <c r="D1471" s="190"/>
    </row>
    <row r="1472" spans="4:4" x14ac:dyDescent="0.2">
      <c r="D1472" s="190"/>
    </row>
    <row r="1473" spans="4:4" x14ac:dyDescent="0.2">
      <c r="D1473" s="190"/>
    </row>
    <row r="1474" spans="4:4" x14ac:dyDescent="0.2">
      <c r="D1474" s="190"/>
    </row>
    <row r="1475" spans="4:4" x14ac:dyDescent="0.2">
      <c r="D1475" s="190"/>
    </row>
    <row r="1476" spans="4:4" x14ac:dyDescent="0.2">
      <c r="D1476" s="190"/>
    </row>
    <row r="1477" spans="4:4" x14ac:dyDescent="0.2">
      <c r="D1477" s="190"/>
    </row>
    <row r="1478" spans="4:4" x14ac:dyDescent="0.2">
      <c r="D1478" s="190"/>
    </row>
    <row r="1479" spans="4:4" x14ac:dyDescent="0.2">
      <c r="D1479" s="190"/>
    </row>
    <row r="1480" spans="4:4" x14ac:dyDescent="0.2">
      <c r="D1480" s="190"/>
    </row>
    <row r="1481" spans="4:4" x14ac:dyDescent="0.2">
      <c r="D1481" s="190"/>
    </row>
    <row r="1482" spans="4:4" x14ac:dyDescent="0.2">
      <c r="D1482" s="190"/>
    </row>
    <row r="1483" spans="4:4" x14ac:dyDescent="0.2">
      <c r="D1483" s="190"/>
    </row>
    <row r="1484" spans="4:4" x14ac:dyDescent="0.2">
      <c r="D1484" s="190"/>
    </row>
    <row r="1485" spans="4:4" x14ac:dyDescent="0.2">
      <c r="D1485" s="190"/>
    </row>
    <row r="1486" spans="4:4" x14ac:dyDescent="0.2">
      <c r="D1486" s="190"/>
    </row>
    <row r="1487" spans="4:4" x14ac:dyDescent="0.2">
      <c r="D1487" s="190"/>
    </row>
    <row r="1488" spans="4:4" x14ac:dyDescent="0.2">
      <c r="D1488" s="190"/>
    </row>
    <row r="1489" spans="4:4" x14ac:dyDescent="0.2">
      <c r="D1489" s="190"/>
    </row>
    <row r="1490" spans="4:4" x14ac:dyDescent="0.2">
      <c r="D1490" s="190"/>
    </row>
    <row r="1491" spans="4:4" x14ac:dyDescent="0.2">
      <c r="D1491" s="190"/>
    </row>
    <row r="1492" spans="4:4" x14ac:dyDescent="0.2">
      <c r="D1492" s="190"/>
    </row>
    <row r="1493" spans="4:4" x14ac:dyDescent="0.2">
      <c r="D1493" s="190"/>
    </row>
    <row r="1494" spans="4:4" x14ac:dyDescent="0.2">
      <c r="D1494" s="190"/>
    </row>
    <row r="1495" spans="4:4" x14ac:dyDescent="0.2">
      <c r="D1495" s="190"/>
    </row>
    <row r="1496" spans="4:4" x14ac:dyDescent="0.2">
      <c r="D1496" s="190"/>
    </row>
    <row r="1497" spans="4:4" x14ac:dyDescent="0.2">
      <c r="D1497" s="190"/>
    </row>
    <row r="1498" spans="4:4" x14ac:dyDescent="0.2">
      <c r="D1498" s="190"/>
    </row>
    <row r="1499" spans="4:4" x14ac:dyDescent="0.2">
      <c r="D1499" s="190"/>
    </row>
    <row r="1500" spans="4:4" x14ac:dyDescent="0.2">
      <c r="D1500" s="190"/>
    </row>
    <row r="1501" spans="4:4" x14ac:dyDescent="0.2">
      <c r="D1501" s="190"/>
    </row>
    <row r="1502" spans="4:4" x14ac:dyDescent="0.2">
      <c r="D1502" s="190"/>
    </row>
    <row r="1503" spans="4:4" x14ac:dyDescent="0.2">
      <c r="D1503" s="190"/>
    </row>
    <row r="1504" spans="4:4" x14ac:dyDescent="0.2">
      <c r="D1504" s="190"/>
    </row>
    <row r="1505" spans="4:4" x14ac:dyDescent="0.2">
      <c r="D1505" s="190"/>
    </row>
    <row r="1506" spans="4:4" x14ac:dyDescent="0.2">
      <c r="D1506" s="190"/>
    </row>
    <row r="1507" spans="4:4" x14ac:dyDescent="0.2">
      <c r="D1507" s="190"/>
    </row>
    <row r="1508" spans="4:4" x14ac:dyDescent="0.2">
      <c r="D1508" s="190"/>
    </row>
    <row r="1509" spans="4:4" x14ac:dyDescent="0.2">
      <c r="D1509" s="190"/>
    </row>
    <row r="1510" spans="4:4" x14ac:dyDescent="0.2">
      <c r="D1510" s="190"/>
    </row>
    <row r="1511" spans="4:4" x14ac:dyDescent="0.2">
      <c r="D1511" s="190"/>
    </row>
    <row r="1512" spans="4:4" x14ac:dyDescent="0.2">
      <c r="D1512" s="190"/>
    </row>
    <row r="1513" spans="4:4" x14ac:dyDescent="0.2">
      <c r="D1513" s="190"/>
    </row>
    <row r="1514" spans="4:4" x14ac:dyDescent="0.2">
      <c r="D1514" s="190"/>
    </row>
    <row r="1515" spans="4:4" x14ac:dyDescent="0.2">
      <c r="D1515" s="190"/>
    </row>
    <row r="1516" spans="4:4" x14ac:dyDescent="0.2">
      <c r="D1516" s="190"/>
    </row>
    <row r="1517" spans="4:4" x14ac:dyDescent="0.2">
      <c r="D1517" s="190"/>
    </row>
    <row r="1518" spans="4:4" x14ac:dyDescent="0.2">
      <c r="D1518" s="190"/>
    </row>
    <row r="1519" spans="4:4" x14ac:dyDescent="0.2">
      <c r="D1519" s="190"/>
    </row>
    <row r="1520" spans="4:4" x14ac:dyDescent="0.2">
      <c r="D1520" s="190"/>
    </row>
    <row r="1521" spans="4:4" x14ac:dyDescent="0.2">
      <c r="D1521" s="190"/>
    </row>
    <row r="1522" spans="4:4" x14ac:dyDescent="0.2">
      <c r="D1522" s="190"/>
    </row>
    <row r="1523" spans="4:4" x14ac:dyDescent="0.2">
      <c r="D1523" s="190"/>
    </row>
    <row r="1524" spans="4:4" x14ac:dyDescent="0.2">
      <c r="D1524" s="190"/>
    </row>
    <row r="1525" spans="4:4" x14ac:dyDescent="0.2">
      <c r="D1525" s="190"/>
    </row>
    <row r="1526" spans="4:4" x14ac:dyDescent="0.2">
      <c r="D1526" s="190"/>
    </row>
    <row r="1527" spans="4:4" x14ac:dyDescent="0.2">
      <c r="D1527" s="190"/>
    </row>
    <row r="1528" spans="4:4" x14ac:dyDescent="0.2">
      <c r="D1528" s="190"/>
    </row>
    <row r="1529" spans="4:4" x14ac:dyDescent="0.2">
      <c r="D1529" s="190"/>
    </row>
    <row r="1530" spans="4:4" x14ac:dyDescent="0.2">
      <c r="D1530" s="190"/>
    </row>
    <row r="1531" spans="4:4" x14ac:dyDescent="0.2">
      <c r="D1531" s="190"/>
    </row>
    <row r="1532" spans="4:4" x14ac:dyDescent="0.2">
      <c r="D1532" s="190"/>
    </row>
    <row r="1533" spans="4:4" x14ac:dyDescent="0.2">
      <c r="D1533" s="190"/>
    </row>
    <row r="1534" spans="4:4" x14ac:dyDescent="0.2">
      <c r="D1534" s="190"/>
    </row>
    <row r="1535" spans="4:4" x14ac:dyDescent="0.2">
      <c r="D1535" s="190"/>
    </row>
    <row r="1536" spans="4:4" x14ac:dyDescent="0.2">
      <c r="D1536" s="190"/>
    </row>
    <row r="1537" spans="4:4" x14ac:dyDescent="0.2">
      <c r="D1537" s="190"/>
    </row>
    <row r="1538" spans="4:4" x14ac:dyDescent="0.2">
      <c r="D1538" s="190"/>
    </row>
    <row r="1539" spans="4:4" x14ac:dyDescent="0.2">
      <c r="D1539" s="190"/>
    </row>
    <row r="1540" spans="4:4" x14ac:dyDescent="0.2">
      <c r="D1540" s="190"/>
    </row>
    <row r="1541" spans="4:4" x14ac:dyDescent="0.2">
      <c r="D1541" s="190"/>
    </row>
    <row r="1542" spans="4:4" x14ac:dyDescent="0.2">
      <c r="D1542" s="190"/>
    </row>
    <row r="1543" spans="4:4" x14ac:dyDescent="0.2">
      <c r="D1543" s="190"/>
    </row>
    <row r="1544" spans="4:4" x14ac:dyDescent="0.2">
      <c r="D1544" s="190"/>
    </row>
    <row r="1545" spans="4:4" x14ac:dyDescent="0.2">
      <c r="D1545" s="190"/>
    </row>
    <row r="1546" spans="4:4" x14ac:dyDescent="0.2">
      <c r="D1546" s="190"/>
    </row>
    <row r="1547" spans="4:4" x14ac:dyDescent="0.2">
      <c r="D1547" s="190"/>
    </row>
    <row r="1548" spans="4:4" x14ac:dyDescent="0.2">
      <c r="D1548" s="190"/>
    </row>
    <row r="1549" spans="4:4" x14ac:dyDescent="0.2">
      <c r="D1549" s="190"/>
    </row>
    <row r="1550" spans="4:4" x14ac:dyDescent="0.2">
      <c r="D1550" s="190"/>
    </row>
    <row r="1551" spans="4:4" x14ac:dyDescent="0.2">
      <c r="D1551" s="190"/>
    </row>
    <row r="1552" spans="4:4" x14ac:dyDescent="0.2">
      <c r="D1552" s="190"/>
    </row>
    <row r="1553" spans="4:4" x14ac:dyDescent="0.2">
      <c r="D1553" s="190"/>
    </row>
    <row r="1554" spans="4:4" x14ac:dyDescent="0.2">
      <c r="D1554" s="190"/>
    </row>
    <row r="1555" spans="4:4" x14ac:dyDescent="0.2">
      <c r="D1555" s="190"/>
    </row>
    <row r="1556" spans="4:4" x14ac:dyDescent="0.2">
      <c r="D1556" s="190"/>
    </row>
    <row r="1557" spans="4:4" x14ac:dyDescent="0.2">
      <c r="D1557" s="190"/>
    </row>
    <row r="1558" spans="4:4" x14ac:dyDescent="0.2">
      <c r="D1558" s="190"/>
    </row>
    <row r="1559" spans="4:4" x14ac:dyDescent="0.2">
      <c r="D1559" s="190"/>
    </row>
    <row r="1560" spans="4:4" x14ac:dyDescent="0.2">
      <c r="D1560" s="190"/>
    </row>
    <row r="1561" spans="4:4" x14ac:dyDescent="0.2">
      <c r="D1561" s="190"/>
    </row>
    <row r="1562" spans="4:4" x14ac:dyDescent="0.2">
      <c r="D1562" s="190"/>
    </row>
    <row r="1563" spans="4:4" x14ac:dyDescent="0.2">
      <c r="D1563" s="190"/>
    </row>
    <row r="1564" spans="4:4" x14ac:dyDescent="0.2">
      <c r="D1564" s="190"/>
    </row>
    <row r="1565" spans="4:4" x14ac:dyDescent="0.2">
      <c r="D1565" s="190"/>
    </row>
    <row r="1566" spans="4:4" x14ac:dyDescent="0.2">
      <c r="D1566" s="190"/>
    </row>
    <row r="1567" spans="4:4" x14ac:dyDescent="0.2">
      <c r="D1567" s="190"/>
    </row>
    <row r="1568" spans="4:4" x14ac:dyDescent="0.2">
      <c r="D1568" s="190"/>
    </row>
    <row r="1569" spans="4:4" x14ac:dyDescent="0.2">
      <c r="D1569" s="190"/>
    </row>
    <row r="1570" spans="4:4" x14ac:dyDescent="0.2">
      <c r="D1570" s="190"/>
    </row>
    <row r="1571" spans="4:4" x14ac:dyDescent="0.2">
      <c r="D1571" s="190"/>
    </row>
    <row r="1572" spans="4:4" x14ac:dyDescent="0.2">
      <c r="D1572" s="190"/>
    </row>
    <row r="1573" spans="4:4" x14ac:dyDescent="0.2">
      <c r="D1573" s="190"/>
    </row>
    <row r="1574" spans="4:4" x14ac:dyDescent="0.2">
      <c r="D1574" s="190"/>
    </row>
    <row r="1575" spans="4:4" x14ac:dyDescent="0.2">
      <c r="D1575" s="190"/>
    </row>
    <row r="1576" spans="4:4" x14ac:dyDescent="0.2">
      <c r="D1576" s="190"/>
    </row>
    <row r="1577" spans="4:4" x14ac:dyDescent="0.2">
      <c r="D1577" s="190"/>
    </row>
    <row r="1578" spans="4:4" x14ac:dyDescent="0.2">
      <c r="D1578" s="190"/>
    </row>
    <row r="1579" spans="4:4" x14ac:dyDescent="0.2">
      <c r="D1579" s="190"/>
    </row>
    <row r="1580" spans="4:4" x14ac:dyDescent="0.2">
      <c r="D1580" s="190"/>
    </row>
    <row r="1581" spans="4:4" x14ac:dyDescent="0.2">
      <c r="D1581" s="190"/>
    </row>
    <row r="1582" spans="4:4" x14ac:dyDescent="0.2">
      <c r="D1582" s="190"/>
    </row>
    <row r="1583" spans="4:4" x14ac:dyDescent="0.2">
      <c r="D1583" s="190"/>
    </row>
    <row r="1584" spans="4:4" x14ac:dyDescent="0.2">
      <c r="D1584" s="190"/>
    </row>
    <row r="1585" spans="4:4" x14ac:dyDescent="0.2">
      <c r="D1585" s="190"/>
    </row>
    <row r="1586" spans="4:4" x14ac:dyDescent="0.2">
      <c r="D1586" s="190"/>
    </row>
    <row r="1587" spans="4:4" x14ac:dyDescent="0.2">
      <c r="D1587" s="190"/>
    </row>
    <row r="1588" spans="4:4" x14ac:dyDescent="0.2">
      <c r="D1588" s="190"/>
    </row>
    <row r="1589" spans="4:4" x14ac:dyDescent="0.2">
      <c r="D1589" s="190"/>
    </row>
    <row r="1590" spans="4:4" x14ac:dyDescent="0.2">
      <c r="D1590" s="190"/>
    </row>
    <row r="1591" spans="4:4" x14ac:dyDescent="0.2">
      <c r="D1591" s="190"/>
    </row>
    <row r="1592" spans="4:4" x14ac:dyDescent="0.2">
      <c r="D1592" s="190"/>
    </row>
    <row r="1593" spans="4:4" x14ac:dyDescent="0.2">
      <c r="D1593" s="190"/>
    </row>
    <row r="1594" spans="4:4" x14ac:dyDescent="0.2">
      <c r="D1594" s="190"/>
    </row>
    <row r="1595" spans="4:4" x14ac:dyDescent="0.2">
      <c r="D1595" s="190"/>
    </row>
    <row r="1596" spans="4:4" x14ac:dyDescent="0.2">
      <c r="D1596" s="190"/>
    </row>
    <row r="1597" spans="4:4" x14ac:dyDescent="0.2">
      <c r="D1597" s="190"/>
    </row>
    <row r="1598" spans="4:4" x14ac:dyDescent="0.2">
      <c r="D1598" s="190"/>
    </row>
    <row r="1599" spans="4:4" x14ac:dyDescent="0.2">
      <c r="D1599" s="190"/>
    </row>
    <row r="1600" spans="4:4" x14ac:dyDescent="0.2">
      <c r="D1600" s="190"/>
    </row>
    <row r="1601" spans="4:4" x14ac:dyDescent="0.2">
      <c r="D1601" s="190"/>
    </row>
    <row r="1602" spans="4:4" x14ac:dyDescent="0.2">
      <c r="D1602" s="190"/>
    </row>
    <row r="1603" spans="4:4" x14ac:dyDescent="0.2">
      <c r="D1603" s="190"/>
    </row>
    <row r="1604" spans="4:4" x14ac:dyDescent="0.2">
      <c r="D1604" s="190"/>
    </row>
    <row r="1605" spans="4:4" x14ac:dyDescent="0.2">
      <c r="D1605" s="190"/>
    </row>
    <row r="1606" spans="4:4" x14ac:dyDescent="0.2">
      <c r="D1606" s="190"/>
    </row>
    <row r="1607" spans="4:4" x14ac:dyDescent="0.2">
      <c r="D1607" s="190"/>
    </row>
    <row r="1608" spans="4:4" x14ac:dyDescent="0.2">
      <c r="D1608" s="190"/>
    </row>
    <row r="1609" spans="4:4" x14ac:dyDescent="0.2">
      <c r="D1609" s="190"/>
    </row>
    <row r="1610" spans="4:4" x14ac:dyDescent="0.2">
      <c r="D1610" s="190"/>
    </row>
    <row r="1611" spans="4:4" x14ac:dyDescent="0.2">
      <c r="D1611" s="190"/>
    </row>
    <row r="1612" spans="4:4" x14ac:dyDescent="0.2">
      <c r="D1612" s="190"/>
    </row>
    <row r="1613" spans="4:4" x14ac:dyDescent="0.2">
      <c r="D1613" s="190"/>
    </row>
    <row r="1614" spans="4:4" x14ac:dyDescent="0.2">
      <c r="D1614" s="190"/>
    </row>
    <row r="1615" spans="4:4" x14ac:dyDescent="0.2">
      <c r="D1615" s="190"/>
    </row>
    <row r="1616" spans="4:4" x14ac:dyDescent="0.2">
      <c r="D1616" s="190"/>
    </row>
    <row r="1617" spans="4:4" x14ac:dyDescent="0.2">
      <c r="D1617" s="190"/>
    </row>
    <row r="1618" spans="4:4" x14ac:dyDescent="0.2">
      <c r="D1618" s="190"/>
    </row>
    <row r="1619" spans="4:4" x14ac:dyDescent="0.2">
      <c r="D1619" s="190"/>
    </row>
    <row r="1620" spans="4:4" x14ac:dyDescent="0.2">
      <c r="D1620" s="190"/>
    </row>
    <row r="1621" spans="4:4" x14ac:dyDescent="0.2">
      <c r="D1621" s="190"/>
    </row>
    <row r="1622" spans="4:4" x14ac:dyDescent="0.2">
      <c r="D1622" s="190"/>
    </row>
    <row r="1623" spans="4:4" x14ac:dyDescent="0.2">
      <c r="D1623" s="190"/>
    </row>
    <row r="1624" spans="4:4" x14ac:dyDescent="0.2">
      <c r="D1624" s="190"/>
    </row>
    <row r="1625" spans="4:4" x14ac:dyDescent="0.2">
      <c r="D1625" s="190"/>
    </row>
    <row r="1626" spans="4:4" x14ac:dyDescent="0.2">
      <c r="D1626" s="190"/>
    </row>
    <row r="1627" spans="4:4" x14ac:dyDescent="0.2">
      <c r="D1627" s="190"/>
    </row>
    <row r="1628" spans="4:4" x14ac:dyDescent="0.2">
      <c r="D1628" s="190"/>
    </row>
    <row r="1629" spans="4:4" x14ac:dyDescent="0.2">
      <c r="D1629" s="190"/>
    </row>
    <row r="1630" spans="4:4" x14ac:dyDescent="0.2">
      <c r="D1630" s="190"/>
    </row>
    <row r="1631" spans="4:4" x14ac:dyDescent="0.2">
      <c r="D1631" s="190"/>
    </row>
    <row r="1632" spans="4:4" x14ac:dyDescent="0.2">
      <c r="D1632" s="190"/>
    </row>
    <row r="1633" spans="4:4" x14ac:dyDescent="0.2">
      <c r="D1633" s="190"/>
    </row>
    <row r="1634" spans="4:4" x14ac:dyDescent="0.2">
      <c r="D1634" s="190"/>
    </row>
    <row r="1635" spans="4:4" x14ac:dyDescent="0.2">
      <c r="D1635" s="190"/>
    </row>
    <row r="1636" spans="4:4" x14ac:dyDescent="0.2">
      <c r="D1636" s="190"/>
    </row>
    <row r="1637" spans="4:4" x14ac:dyDescent="0.2">
      <c r="D1637" s="190"/>
    </row>
    <row r="1638" spans="4:4" x14ac:dyDescent="0.2">
      <c r="D1638" s="190"/>
    </row>
    <row r="1639" spans="4:4" x14ac:dyDescent="0.2">
      <c r="D1639" s="190"/>
    </row>
    <row r="1640" spans="4:4" x14ac:dyDescent="0.2">
      <c r="D1640" s="190"/>
    </row>
    <row r="1641" spans="4:4" x14ac:dyDescent="0.2">
      <c r="D1641" s="190"/>
    </row>
    <row r="1642" spans="4:4" x14ac:dyDescent="0.2">
      <c r="D1642" s="190"/>
    </row>
    <row r="1643" spans="4:4" x14ac:dyDescent="0.2">
      <c r="D1643" s="190"/>
    </row>
    <row r="1644" spans="4:4" x14ac:dyDescent="0.2">
      <c r="D1644" s="190"/>
    </row>
    <row r="1645" spans="4:4" x14ac:dyDescent="0.2">
      <c r="D1645" s="190"/>
    </row>
    <row r="1646" spans="4:4" x14ac:dyDescent="0.2">
      <c r="D1646" s="190"/>
    </row>
    <row r="1647" spans="4:4" x14ac:dyDescent="0.2">
      <c r="D1647" s="190"/>
    </row>
    <row r="1648" spans="4:4" x14ac:dyDescent="0.2">
      <c r="D1648" s="190"/>
    </row>
    <row r="1649" spans="4:4" x14ac:dyDescent="0.2">
      <c r="D1649" s="190"/>
    </row>
    <row r="1650" spans="4:4" x14ac:dyDescent="0.2">
      <c r="D1650" s="190"/>
    </row>
    <row r="1651" spans="4:4" x14ac:dyDescent="0.2">
      <c r="D1651" s="190"/>
    </row>
    <row r="1652" spans="4:4" x14ac:dyDescent="0.2">
      <c r="D1652" s="190"/>
    </row>
    <row r="1653" spans="4:4" x14ac:dyDescent="0.2">
      <c r="D1653" s="190"/>
    </row>
    <row r="1654" spans="4:4" x14ac:dyDescent="0.2">
      <c r="D1654" s="190"/>
    </row>
    <row r="1655" spans="4:4" x14ac:dyDescent="0.2">
      <c r="D1655" s="190"/>
    </row>
    <row r="1656" spans="4:4" x14ac:dyDescent="0.2">
      <c r="D1656" s="190"/>
    </row>
    <row r="1657" spans="4:4" x14ac:dyDescent="0.2">
      <c r="D1657" s="190"/>
    </row>
    <row r="1658" spans="4:4" x14ac:dyDescent="0.2">
      <c r="D1658" s="190"/>
    </row>
    <row r="1659" spans="4:4" x14ac:dyDescent="0.2">
      <c r="D1659" s="190"/>
    </row>
    <row r="1660" spans="4:4" x14ac:dyDescent="0.2">
      <c r="D1660" s="190"/>
    </row>
    <row r="1661" spans="4:4" x14ac:dyDescent="0.2">
      <c r="D1661" s="190"/>
    </row>
    <row r="1662" spans="4:4" x14ac:dyDescent="0.2">
      <c r="D1662" s="190"/>
    </row>
    <row r="1663" spans="4:4" x14ac:dyDescent="0.2">
      <c r="D1663" s="190"/>
    </row>
    <row r="1664" spans="4:4" x14ac:dyDescent="0.2">
      <c r="D1664" s="190"/>
    </row>
    <row r="1665" spans="4:4" x14ac:dyDescent="0.2">
      <c r="D1665" s="190"/>
    </row>
    <row r="1666" spans="4:4" x14ac:dyDescent="0.2">
      <c r="D1666" s="190"/>
    </row>
    <row r="1667" spans="4:4" x14ac:dyDescent="0.2">
      <c r="D1667" s="190"/>
    </row>
    <row r="1668" spans="4:4" x14ac:dyDescent="0.2">
      <c r="D1668" s="190"/>
    </row>
    <row r="1669" spans="4:4" x14ac:dyDescent="0.2">
      <c r="D1669" s="190"/>
    </row>
    <row r="1670" spans="4:4" x14ac:dyDescent="0.2">
      <c r="D1670" s="190"/>
    </row>
    <row r="1671" spans="4:4" x14ac:dyDescent="0.2">
      <c r="D1671" s="190"/>
    </row>
    <row r="1672" spans="4:4" x14ac:dyDescent="0.2">
      <c r="D1672" s="190"/>
    </row>
    <row r="1673" spans="4:4" x14ac:dyDescent="0.2">
      <c r="D1673" s="190"/>
    </row>
    <row r="1674" spans="4:4" x14ac:dyDescent="0.2">
      <c r="D1674" s="190"/>
    </row>
    <row r="1675" spans="4:4" x14ac:dyDescent="0.2">
      <c r="D1675" s="190"/>
    </row>
    <row r="1676" spans="4:4" x14ac:dyDescent="0.2">
      <c r="D1676" s="190"/>
    </row>
    <row r="1677" spans="4:4" x14ac:dyDescent="0.2">
      <c r="D1677" s="190"/>
    </row>
    <row r="1678" spans="4:4" x14ac:dyDescent="0.2">
      <c r="D1678" s="190"/>
    </row>
    <row r="1679" spans="4:4" x14ac:dyDescent="0.2">
      <c r="D1679" s="190"/>
    </row>
    <row r="1680" spans="4:4" x14ac:dyDescent="0.2">
      <c r="D1680" s="190"/>
    </row>
    <row r="1681" spans="4:4" x14ac:dyDescent="0.2">
      <c r="D1681" s="190"/>
    </row>
    <row r="1682" spans="4:4" x14ac:dyDescent="0.2">
      <c r="D1682" s="190"/>
    </row>
    <row r="1683" spans="4:4" x14ac:dyDescent="0.2">
      <c r="D1683" s="190"/>
    </row>
    <row r="1684" spans="4:4" x14ac:dyDescent="0.2">
      <c r="D1684" s="190"/>
    </row>
    <row r="1685" spans="4:4" x14ac:dyDescent="0.2">
      <c r="D1685" s="190"/>
    </row>
    <row r="1686" spans="4:4" x14ac:dyDescent="0.2">
      <c r="D1686" s="190"/>
    </row>
    <row r="1687" spans="4:4" x14ac:dyDescent="0.2">
      <c r="D1687" s="190"/>
    </row>
    <row r="1688" spans="4:4" x14ac:dyDescent="0.2">
      <c r="D1688" s="190"/>
    </row>
    <row r="1689" spans="4:4" x14ac:dyDescent="0.2">
      <c r="D1689" s="190"/>
    </row>
    <row r="1690" spans="4:4" x14ac:dyDescent="0.2">
      <c r="D1690" s="190"/>
    </row>
    <row r="1691" spans="4:4" x14ac:dyDescent="0.2">
      <c r="D1691" s="190"/>
    </row>
    <row r="1692" spans="4:4" x14ac:dyDescent="0.2">
      <c r="D1692" s="190"/>
    </row>
    <row r="1693" spans="4:4" x14ac:dyDescent="0.2">
      <c r="D1693" s="190"/>
    </row>
    <row r="1694" spans="4:4" x14ac:dyDescent="0.2">
      <c r="D1694" s="190"/>
    </row>
    <row r="1695" spans="4:4" x14ac:dyDescent="0.2">
      <c r="D1695" s="190"/>
    </row>
    <row r="1696" spans="4:4" x14ac:dyDescent="0.2">
      <c r="D1696" s="190"/>
    </row>
    <row r="1697" spans="4:4" x14ac:dyDescent="0.2">
      <c r="D1697" s="190"/>
    </row>
    <row r="1698" spans="4:4" x14ac:dyDescent="0.2">
      <c r="D1698" s="190"/>
    </row>
    <row r="1699" spans="4:4" x14ac:dyDescent="0.2">
      <c r="D1699" s="190"/>
    </row>
    <row r="1700" spans="4:4" x14ac:dyDescent="0.2">
      <c r="D1700" s="190"/>
    </row>
    <row r="1701" spans="4:4" x14ac:dyDescent="0.2">
      <c r="D1701" s="190"/>
    </row>
    <row r="1702" spans="4:4" x14ac:dyDescent="0.2">
      <c r="D1702" s="190"/>
    </row>
    <row r="1703" spans="4:4" x14ac:dyDescent="0.2">
      <c r="D1703" s="190"/>
    </row>
    <row r="1704" spans="4:4" x14ac:dyDescent="0.2">
      <c r="D1704" s="190"/>
    </row>
    <row r="1705" spans="4:4" x14ac:dyDescent="0.2">
      <c r="D1705" s="190"/>
    </row>
    <row r="1706" spans="4:4" x14ac:dyDescent="0.2">
      <c r="D1706" s="190"/>
    </row>
    <row r="1707" spans="4:4" x14ac:dyDescent="0.2">
      <c r="D1707" s="190"/>
    </row>
    <row r="1708" spans="4:4" x14ac:dyDescent="0.2">
      <c r="D1708" s="190"/>
    </row>
    <row r="1709" spans="4:4" x14ac:dyDescent="0.2">
      <c r="D1709" s="190"/>
    </row>
    <row r="1710" spans="4:4" x14ac:dyDescent="0.2">
      <c r="D1710" s="190"/>
    </row>
    <row r="1711" spans="4:4" x14ac:dyDescent="0.2">
      <c r="D1711" s="190"/>
    </row>
    <row r="1712" spans="4:4" x14ac:dyDescent="0.2">
      <c r="D1712" s="190"/>
    </row>
    <row r="1713" spans="4:4" x14ac:dyDescent="0.2">
      <c r="D1713" s="190"/>
    </row>
    <row r="1714" spans="4:4" x14ac:dyDescent="0.2">
      <c r="D1714" s="190"/>
    </row>
    <row r="1715" spans="4:4" x14ac:dyDescent="0.2">
      <c r="D1715" s="190"/>
    </row>
    <row r="1716" spans="4:4" x14ac:dyDescent="0.2">
      <c r="D1716" s="190"/>
    </row>
    <row r="1717" spans="4:4" x14ac:dyDescent="0.2">
      <c r="D1717" s="190"/>
    </row>
    <row r="1718" spans="4:4" x14ac:dyDescent="0.2">
      <c r="D1718" s="190"/>
    </row>
    <row r="1719" spans="4:4" x14ac:dyDescent="0.2">
      <c r="D1719" s="190"/>
    </row>
    <row r="1720" spans="4:4" x14ac:dyDescent="0.2">
      <c r="D1720" s="190"/>
    </row>
    <row r="1721" spans="4:4" x14ac:dyDescent="0.2">
      <c r="D1721" s="190"/>
    </row>
    <row r="1722" spans="4:4" x14ac:dyDescent="0.2">
      <c r="D1722" s="190"/>
    </row>
    <row r="1723" spans="4:4" x14ac:dyDescent="0.2">
      <c r="D1723" s="190"/>
    </row>
    <row r="1724" spans="4:4" x14ac:dyDescent="0.2">
      <c r="D1724" s="190"/>
    </row>
    <row r="1725" spans="4:4" x14ac:dyDescent="0.2">
      <c r="D1725" s="190"/>
    </row>
    <row r="1726" spans="4:4" x14ac:dyDescent="0.2">
      <c r="D1726" s="190"/>
    </row>
    <row r="1727" spans="4:4" x14ac:dyDescent="0.2">
      <c r="D1727" s="190"/>
    </row>
    <row r="1728" spans="4:4" x14ac:dyDescent="0.2">
      <c r="D1728" s="190"/>
    </row>
    <row r="1729" spans="4:4" x14ac:dyDescent="0.2">
      <c r="D1729" s="190"/>
    </row>
    <row r="1730" spans="4:4" x14ac:dyDescent="0.2">
      <c r="D1730" s="190"/>
    </row>
    <row r="1731" spans="4:4" x14ac:dyDescent="0.2">
      <c r="D1731" s="190"/>
    </row>
    <row r="1732" spans="4:4" x14ac:dyDescent="0.2">
      <c r="D1732" s="190"/>
    </row>
    <row r="1733" spans="4:4" x14ac:dyDescent="0.2">
      <c r="D1733" s="190"/>
    </row>
    <row r="1734" spans="4:4" x14ac:dyDescent="0.2">
      <c r="D1734" s="190"/>
    </row>
    <row r="1735" spans="4:4" x14ac:dyDescent="0.2">
      <c r="D1735" s="190"/>
    </row>
    <row r="1736" spans="4:4" x14ac:dyDescent="0.2">
      <c r="D1736" s="190"/>
    </row>
    <row r="1737" spans="4:4" x14ac:dyDescent="0.2">
      <c r="D1737" s="190"/>
    </row>
    <row r="1738" spans="4:4" x14ac:dyDescent="0.2">
      <c r="D1738" s="190"/>
    </row>
    <row r="1739" spans="4:4" x14ac:dyDescent="0.2">
      <c r="D1739" s="190"/>
    </row>
    <row r="1740" spans="4:4" x14ac:dyDescent="0.2">
      <c r="D1740" s="190"/>
    </row>
    <row r="1741" spans="4:4" x14ac:dyDescent="0.2">
      <c r="D1741" s="190"/>
    </row>
    <row r="1742" spans="4:4" x14ac:dyDescent="0.2">
      <c r="D1742" s="190"/>
    </row>
    <row r="1743" spans="4:4" x14ac:dyDescent="0.2">
      <c r="D1743" s="190"/>
    </row>
    <row r="1744" spans="4:4" x14ac:dyDescent="0.2">
      <c r="D1744" s="190"/>
    </row>
    <row r="1745" spans="4:4" x14ac:dyDescent="0.2">
      <c r="D1745" s="190"/>
    </row>
    <row r="1746" spans="4:4" x14ac:dyDescent="0.2">
      <c r="D1746" s="190"/>
    </row>
    <row r="1747" spans="4:4" x14ac:dyDescent="0.2">
      <c r="D1747" s="190"/>
    </row>
    <row r="1748" spans="4:4" x14ac:dyDescent="0.2">
      <c r="D1748" s="190"/>
    </row>
    <row r="1749" spans="4:4" x14ac:dyDescent="0.2">
      <c r="D1749" s="190"/>
    </row>
    <row r="1750" spans="4:4" x14ac:dyDescent="0.2">
      <c r="D1750" s="190"/>
    </row>
    <row r="1751" spans="4:4" x14ac:dyDescent="0.2">
      <c r="D1751" s="190"/>
    </row>
    <row r="1752" spans="4:4" x14ac:dyDescent="0.2">
      <c r="D1752" s="190"/>
    </row>
    <row r="1753" spans="4:4" x14ac:dyDescent="0.2">
      <c r="D1753" s="190"/>
    </row>
    <row r="1754" spans="4:4" x14ac:dyDescent="0.2">
      <c r="D1754" s="190"/>
    </row>
    <row r="1755" spans="4:4" x14ac:dyDescent="0.2">
      <c r="D1755" s="190"/>
    </row>
    <row r="1756" spans="4:4" x14ac:dyDescent="0.2">
      <c r="D1756" s="190"/>
    </row>
    <row r="1757" spans="4:4" x14ac:dyDescent="0.2">
      <c r="D1757" s="190"/>
    </row>
    <row r="1758" spans="4:4" x14ac:dyDescent="0.2">
      <c r="D1758" s="190"/>
    </row>
    <row r="1759" spans="4:4" x14ac:dyDescent="0.2">
      <c r="D1759" s="190"/>
    </row>
    <row r="1760" spans="4:4" x14ac:dyDescent="0.2">
      <c r="D1760" s="190"/>
    </row>
    <row r="1761" spans="4:4" x14ac:dyDescent="0.2">
      <c r="D1761" s="190"/>
    </row>
    <row r="1762" spans="4:4" x14ac:dyDescent="0.2">
      <c r="D1762" s="190"/>
    </row>
    <row r="1763" spans="4:4" x14ac:dyDescent="0.2">
      <c r="D1763" s="190"/>
    </row>
    <row r="1764" spans="4:4" x14ac:dyDescent="0.2">
      <c r="D1764" s="190"/>
    </row>
    <row r="1765" spans="4:4" x14ac:dyDescent="0.2">
      <c r="D1765" s="190"/>
    </row>
    <row r="1766" spans="4:4" x14ac:dyDescent="0.2">
      <c r="D1766" s="190"/>
    </row>
    <row r="1767" spans="4:4" x14ac:dyDescent="0.2">
      <c r="D1767" s="190"/>
    </row>
    <row r="1768" spans="4:4" x14ac:dyDescent="0.2">
      <c r="D1768" s="190"/>
    </row>
    <row r="1769" spans="4:4" x14ac:dyDescent="0.2">
      <c r="D1769" s="190"/>
    </row>
    <row r="1770" spans="4:4" x14ac:dyDescent="0.2">
      <c r="D1770" s="190"/>
    </row>
    <row r="1771" spans="4:4" x14ac:dyDescent="0.2">
      <c r="D1771" s="190"/>
    </row>
    <row r="1772" spans="4:4" x14ac:dyDescent="0.2">
      <c r="D1772" s="190"/>
    </row>
    <row r="1773" spans="4:4" x14ac:dyDescent="0.2">
      <c r="D1773" s="190"/>
    </row>
    <row r="1774" spans="4:4" x14ac:dyDescent="0.2">
      <c r="D1774" s="190"/>
    </row>
    <row r="1775" spans="4:4" x14ac:dyDescent="0.2">
      <c r="D1775" s="190"/>
    </row>
    <row r="1776" spans="4:4" x14ac:dyDescent="0.2">
      <c r="D1776" s="190"/>
    </row>
    <row r="1777" spans="4:4" x14ac:dyDescent="0.2">
      <c r="D1777" s="190"/>
    </row>
    <row r="1778" spans="4:4" x14ac:dyDescent="0.2">
      <c r="D1778" s="190"/>
    </row>
    <row r="1779" spans="4:4" x14ac:dyDescent="0.2">
      <c r="D1779" s="190"/>
    </row>
    <row r="1780" spans="4:4" x14ac:dyDescent="0.2">
      <c r="D1780" s="190"/>
    </row>
    <row r="1781" spans="4:4" x14ac:dyDescent="0.2">
      <c r="D1781" s="190"/>
    </row>
    <row r="1782" spans="4:4" x14ac:dyDescent="0.2">
      <c r="D1782" s="190"/>
    </row>
    <row r="1783" spans="4:4" x14ac:dyDescent="0.2">
      <c r="D1783" s="190"/>
    </row>
    <row r="1784" spans="4:4" x14ac:dyDescent="0.2">
      <c r="D1784" s="190"/>
    </row>
    <row r="1785" spans="4:4" x14ac:dyDescent="0.2">
      <c r="D1785" s="190"/>
    </row>
    <row r="1786" spans="4:4" x14ac:dyDescent="0.2">
      <c r="D1786" s="190"/>
    </row>
    <row r="1787" spans="4:4" x14ac:dyDescent="0.2">
      <c r="D1787" s="190"/>
    </row>
    <row r="1788" spans="4:4" x14ac:dyDescent="0.2">
      <c r="D1788" s="190"/>
    </row>
    <row r="1789" spans="4:4" x14ac:dyDescent="0.2">
      <c r="D1789" s="190"/>
    </row>
    <row r="1790" spans="4:4" x14ac:dyDescent="0.2">
      <c r="D1790" s="190"/>
    </row>
    <row r="1791" spans="4:4" x14ac:dyDescent="0.2">
      <c r="D1791" s="190"/>
    </row>
    <row r="1792" spans="4:4" x14ac:dyDescent="0.2">
      <c r="D1792" s="190"/>
    </row>
    <row r="1793" spans="4:4" x14ac:dyDescent="0.2">
      <c r="D1793" s="190"/>
    </row>
    <row r="1794" spans="4:4" x14ac:dyDescent="0.2">
      <c r="D1794" s="190"/>
    </row>
    <row r="1795" spans="4:4" x14ac:dyDescent="0.2">
      <c r="D1795" s="190"/>
    </row>
    <row r="1796" spans="4:4" x14ac:dyDescent="0.2">
      <c r="D1796" s="190"/>
    </row>
    <row r="1797" spans="4:4" x14ac:dyDescent="0.2">
      <c r="D1797" s="190"/>
    </row>
    <row r="1798" spans="4:4" x14ac:dyDescent="0.2">
      <c r="D1798" s="190"/>
    </row>
    <row r="1799" spans="4:4" x14ac:dyDescent="0.2">
      <c r="D1799" s="190"/>
    </row>
    <row r="1800" spans="4:4" x14ac:dyDescent="0.2">
      <c r="D1800" s="190"/>
    </row>
    <row r="1801" spans="4:4" x14ac:dyDescent="0.2">
      <c r="D1801" s="190"/>
    </row>
    <row r="1802" spans="4:4" x14ac:dyDescent="0.2">
      <c r="D1802" s="190"/>
    </row>
    <row r="1803" spans="4:4" x14ac:dyDescent="0.2">
      <c r="D1803" s="190"/>
    </row>
    <row r="1804" spans="4:4" x14ac:dyDescent="0.2">
      <c r="D1804" s="190"/>
    </row>
    <row r="1805" spans="4:4" x14ac:dyDescent="0.2">
      <c r="D1805" s="190"/>
    </row>
    <row r="1806" spans="4:4" x14ac:dyDescent="0.2">
      <c r="D1806" s="190"/>
    </row>
    <row r="1807" spans="4:4" x14ac:dyDescent="0.2">
      <c r="D1807" s="190"/>
    </row>
    <row r="1808" spans="4:4" x14ac:dyDescent="0.2">
      <c r="D1808" s="190"/>
    </row>
    <row r="1809" spans="4:4" x14ac:dyDescent="0.2">
      <c r="D1809" s="190"/>
    </row>
    <row r="1810" spans="4:4" x14ac:dyDescent="0.2">
      <c r="D1810" s="190"/>
    </row>
    <row r="1811" spans="4:4" x14ac:dyDescent="0.2">
      <c r="D1811" s="190"/>
    </row>
    <row r="1812" spans="4:4" x14ac:dyDescent="0.2">
      <c r="D1812" s="190"/>
    </row>
    <row r="1813" spans="4:4" x14ac:dyDescent="0.2">
      <c r="D1813" s="190"/>
    </row>
    <row r="1814" spans="4:4" x14ac:dyDescent="0.2">
      <c r="D1814" s="190"/>
    </row>
    <row r="1815" spans="4:4" x14ac:dyDescent="0.2">
      <c r="D1815" s="190"/>
    </row>
    <row r="1816" spans="4:4" x14ac:dyDescent="0.2">
      <c r="D1816" s="190"/>
    </row>
    <row r="1817" spans="4:4" x14ac:dyDescent="0.2">
      <c r="D1817" s="190"/>
    </row>
    <row r="1818" spans="4:4" x14ac:dyDescent="0.2">
      <c r="D1818" s="190"/>
    </row>
    <row r="1819" spans="4:4" x14ac:dyDescent="0.2">
      <c r="D1819" s="190"/>
    </row>
    <row r="1820" spans="4:4" x14ac:dyDescent="0.2">
      <c r="D1820" s="190"/>
    </row>
    <row r="1821" spans="4:4" x14ac:dyDescent="0.2">
      <c r="D1821" s="190"/>
    </row>
    <row r="1822" spans="4:4" x14ac:dyDescent="0.2">
      <c r="D1822" s="190"/>
    </row>
    <row r="1823" spans="4:4" x14ac:dyDescent="0.2">
      <c r="D1823" s="190"/>
    </row>
    <row r="1824" spans="4:4" x14ac:dyDescent="0.2">
      <c r="D1824" s="190"/>
    </row>
    <row r="1825" spans="4:4" x14ac:dyDescent="0.2">
      <c r="D1825" s="190"/>
    </row>
    <row r="1826" spans="4:4" x14ac:dyDescent="0.2">
      <c r="D1826" s="190"/>
    </row>
    <row r="1827" spans="4:4" x14ac:dyDescent="0.2">
      <c r="D1827" s="190"/>
    </row>
    <row r="1828" spans="4:4" x14ac:dyDescent="0.2">
      <c r="D1828" s="190"/>
    </row>
    <row r="1829" spans="4:4" x14ac:dyDescent="0.2">
      <c r="D1829" s="190"/>
    </row>
    <row r="1830" spans="4:4" x14ac:dyDescent="0.2">
      <c r="D1830" s="190"/>
    </row>
    <row r="1831" spans="4:4" x14ac:dyDescent="0.2">
      <c r="D1831" s="190"/>
    </row>
    <row r="1832" spans="4:4" x14ac:dyDescent="0.2">
      <c r="D1832" s="190"/>
    </row>
    <row r="1833" spans="4:4" x14ac:dyDescent="0.2">
      <c r="D1833" s="190"/>
    </row>
    <row r="1834" spans="4:4" x14ac:dyDescent="0.2">
      <c r="D1834" s="190"/>
    </row>
    <row r="1835" spans="4:4" x14ac:dyDescent="0.2">
      <c r="D1835" s="190"/>
    </row>
    <row r="1836" spans="4:4" x14ac:dyDescent="0.2">
      <c r="D1836" s="190"/>
    </row>
    <row r="1837" spans="4:4" x14ac:dyDescent="0.2">
      <c r="D1837" s="190"/>
    </row>
    <row r="1838" spans="4:4" x14ac:dyDescent="0.2">
      <c r="D1838" s="190"/>
    </row>
    <row r="1839" spans="4:4" x14ac:dyDescent="0.2">
      <c r="D1839" s="190"/>
    </row>
    <row r="1840" spans="4:4" x14ac:dyDescent="0.2">
      <c r="D1840" s="190"/>
    </row>
    <row r="1841" spans="4:4" x14ac:dyDescent="0.2">
      <c r="D1841" s="190"/>
    </row>
    <row r="1842" spans="4:4" x14ac:dyDescent="0.2">
      <c r="D1842" s="190"/>
    </row>
    <row r="1843" spans="4:4" x14ac:dyDescent="0.2">
      <c r="D1843" s="190"/>
    </row>
    <row r="1844" spans="4:4" x14ac:dyDescent="0.2">
      <c r="D1844" s="190"/>
    </row>
    <row r="1845" spans="4:4" x14ac:dyDescent="0.2">
      <c r="D1845" s="190"/>
    </row>
    <row r="1846" spans="4:4" x14ac:dyDescent="0.2">
      <c r="D1846" s="190"/>
    </row>
    <row r="1847" spans="4:4" x14ac:dyDescent="0.2">
      <c r="D1847" s="190"/>
    </row>
    <row r="1848" spans="4:4" x14ac:dyDescent="0.2">
      <c r="D1848" s="190"/>
    </row>
    <row r="1849" spans="4:4" x14ac:dyDescent="0.2">
      <c r="D1849" s="190"/>
    </row>
    <row r="1850" spans="4:4" x14ac:dyDescent="0.2">
      <c r="D1850" s="190"/>
    </row>
    <row r="1851" spans="4:4" x14ac:dyDescent="0.2">
      <c r="D1851" s="190"/>
    </row>
    <row r="1852" spans="4:4" x14ac:dyDescent="0.2">
      <c r="D1852" s="190"/>
    </row>
    <row r="1853" spans="4:4" x14ac:dyDescent="0.2">
      <c r="D1853" s="190"/>
    </row>
    <row r="1854" spans="4:4" x14ac:dyDescent="0.2">
      <c r="D1854" s="190"/>
    </row>
    <row r="1855" spans="4:4" x14ac:dyDescent="0.2">
      <c r="D1855" s="190"/>
    </row>
    <row r="1856" spans="4:4" x14ac:dyDescent="0.2">
      <c r="D1856" s="190"/>
    </row>
    <row r="1857" spans="4:4" x14ac:dyDescent="0.2">
      <c r="D1857" s="190"/>
    </row>
    <row r="1858" spans="4:4" x14ac:dyDescent="0.2">
      <c r="D1858" s="190"/>
    </row>
    <row r="1859" spans="4:4" x14ac:dyDescent="0.2">
      <c r="D1859" s="190"/>
    </row>
    <row r="1860" spans="4:4" x14ac:dyDescent="0.2">
      <c r="D1860" s="190"/>
    </row>
    <row r="1861" spans="4:4" x14ac:dyDescent="0.2">
      <c r="D1861" s="190"/>
    </row>
    <row r="1862" spans="4:4" x14ac:dyDescent="0.2">
      <c r="D1862" s="190"/>
    </row>
    <row r="1863" spans="4:4" x14ac:dyDescent="0.2">
      <c r="D1863" s="190"/>
    </row>
    <row r="1864" spans="4:4" x14ac:dyDescent="0.2">
      <c r="D1864" s="190"/>
    </row>
    <row r="1865" spans="4:4" x14ac:dyDescent="0.2">
      <c r="D1865" s="190"/>
    </row>
    <row r="1866" spans="4:4" x14ac:dyDescent="0.2">
      <c r="D1866" s="190"/>
    </row>
    <row r="1867" spans="4:4" x14ac:dyDescent="0.2">
      <c r="D1867" s="190"/>
    </row>
    <row r="1868" spans="4:4" x14ac:dyDescent="0.2">
      <c r="D1868" s="190"/>
    </row>
    <row r="1869" spans="4:4" x14ac:dyDescent="0.2">
      <c r="D1869" s="190"/>
    </row>
    <row r="1870" spans="4:4" x14ac:dyDescent="0.2">
      <c r="D1870" s="190"/>
    </row>
    <row r="1871" spans="4:4" x14ac:dyDescent="0.2">
      <c r="D1871" s="190"/>
    </row>
    <row r="1872" spans="4:4" x14ac:dyDescent="0.2">
      <c r="D1872" s="190"/>
    </row>
    <row r="1873" spans="4:4" x14ac:dyDescent="0.2">
      <c r="D1873" s="190"/>
    </row>
    <row r="1874" spans="4:4" x14ac:dyDescent="0.2">
      <c r="D1874" s="190"/>
    </row>
    <row r="1875" spans="4:4" x14ac:dyDescent="0.2">
      <c r="D1875" s="190"/>
    </row>
    <row r="1876" spans="4:4" x14ac:dyDescent="0.2">
      <c r="D1876" s="190"/>
    </row>
    <row r="1877" spans="4:4" x14ac:dyDescent="0.2">
      <c r="D1877" s="190"/>
    </row>
    <row r="1878" spans="4:4" x14ac:dyDescent="0.2">
      <c r="D1878" s="190"/>
    </row>
    <row r="1879" spans="4:4" x14ac:dyDescent="0.2">
      <c r="D1879" s="190"/>
    </row>
    <row r="1880" spans="4:4" x14ac:dyDescent="0.2">
      <c r="D1880" s="190"/>
    </row>
    <row r="1881" spans="4:4" x14ac:dyDescent="0.2">
      <c r="D1881" s="190"/>
    </row>
    <row r="1882" spans="4:4" x14ac:dyDescent="0.2">
      <c r="D1882" s="190"/>
    </row>
    <row r="1883" spans="4:4" x14ac:dyDescent="0.2">
      <c r="D1883" s="190"/>
    </row>
    <row r="1884" spans="4:4" x14ac:dyDescent="0.2">
      <c r="D1884" s="190"/>
    </row>
    <row r="1885" spans="4:4" x14ac:dyDescent="0.2">
      <c r="D1885" s="190"/>
    </row>
    <row r="1886" spans="4:4" x14ac:dyDescent="0.2">
      <c r="D1886" s="190"/>
    </row>
    <row r="1887" spans="4:4" x14ac:dyDescent="0.2">
      <c r="D1887" s="190"/>
    </row>
    <row r="1888" spans="4:4" x14ac:dyDescent="0.2">
      <c r="D1888" s="190"/>
    </row>
    <row r="1889" spans="4:4" x14ac:dyDescent="0.2">
      <c r="D1889" s="190"/>
    </row>
    <row r="1890" spans="4:4" x14ac:dyDescent="0.2">
      <c r="D1890" s="190"/>
    </row>
    <row r="1891" spans="4:4" x14ac:dyDescent="0.2">
      <c r="D1891" s="190"/>
    </row>
    <row r="1892" spans="4:4" x14ac:dyDescent="0.2">
      <c r="D1892" s="190"/>
    </row>
    <row r="1893" spans="4:4" x14ac:dyDescent="0.2">
      <c r="D1893" s="190"/>
    </row>
    <row r="1894" spans="4:4" x14ac:dyDescent="0.2">
      <c r="D1894" s="190"/>
    </row>
    <row r="1895" spans="4:4" x14ac:dyDescent="0.2">
      <c r="D1895" s="190"/>
    </row>
    <row r="1896" spans="4:4" x14ac:dyDescent="0.2">
      <c r="D1896" s="190"/>
    </row>
    <row r="1897" spans="4:4" x14ac:dyDescent="0.2">
      <c r="D1897" s="190"/>
    </row>
    <row r="1898" spans="4:4" x14ac:dyDescent="0.2">
      <c r="D1898" s="190"/>
    </row>
    <row r="1899" spans="4:4" x14ac:dyDescent="0.2">
      <c r="D1899" s="190"/>
    </row>
    <row r="1900" spans="4:4" x14ac:dyDescent="0.2">
      <c r="D1900" s="190"/>
    </row>
    <row r="1901" spans="4:4" x14ac:dyDescent="0.2">
      <c r="D1901" s="190"/>
    </row>
    <row r="1902" spans="4:4" x14ac:dyDescent="0.2">
      <c r="D1902" s="190"/>
    </row>
    <row r="1903" spans="4:4" x14ac:dyDescent="0.2">
      <c r="D1903" s="190"/>
    </row>
    <row r="1904" spans="4:4" x14ac:dyDescent="0.2">
      <c r="D1904" s="190"/>
    </row>
    <row r="1905" spans="4:4" x14ac:dyDescent="0.2">
      <c r="D1905" s="190"/>
    </row>
    <row r="1906" spans="4:4" x14ac:dyDescent="0.2">
      <c r="D1906" s="190"/>
    </row>
    <row r="1907" spans="4:4" x14ac:dyDescent="0.2">
      <c r="D1907" s="190"/>
    </row>
    <row r="1908" spans="4:4" x14ac:dyDescent="0.2">
      <c r="D1908" s="190"/>
    </row>
    <row r="1909" spans="4:4" x14ac:dyDescent="0.2">
      <c r="D1909" s="190"/>
    </row>
    <row r="1910" spans="4:4" x14ac:dyDescent="0.2">
      <c r="D1910" s="190"/>
    </row>
    <row r="1911" spans="4:4" x14ac:dyDescent="0.2">
      <c r="D1911" s="190"/>
    </row>
    <row r="1912" spans="4:4" x14ac:dyDescent="0.2">
      <c r="D1912" s="190"/>
    </row>
    <row r="1913" spans="4:4" x14ac:dyDescent="0.2">
      <c r="D1913" s="190"/>
    </row>
    <row r="1914" spans="4:4" x14ac:dyDescent="0.2">
      <c r="D1914" s="190"/>
    </row>
    <row r="1915" spans="4:4" x14ac:dyDescent="0.2">
      <c r="D1915" s="190"/>
    </row>
    <row r="1916" spans="4:4" x14ac:dyDescent="0.2">
      <c r="D1916" s="190"/>
    </row>
    <row r="1917" spans="4:4" x14ac:dyDescent="0.2">
      <c r="D1917" s="190"/>
    </row>
    <row r="1918" spans="4:4" x14ac:dyDescent="0.2">
      <c r="D1918" s="190"/>
    </row>
    <row r="1919" spans="4:4" x14ac:dyDescent="0.2">
      <c r="D1919" s="190"/>
    </row>
    <row r="1920" spans="4:4" x14ac:dyDescent="0.2">
      <c r="D1920" s="190"/>
    </row>
    <row r="1921" spans="4:4" x14ac:dyDescent="0.2">
      <c r="D1921" s="190"/>
    </row>
    <row r="1922" spans="4:4" x14ac:dyDescent="0.2">
      <c r="D1922" s="190"/>
    </row>
    <row r="1923" spans="4:4" x14ac:dyDescent="0.2">
      <c r="D1923" s="190"/>
    </row>
    <row r="1924" spans="4:4" x14ac:dyDescent="0.2">
      <c r="D1924" s="190"/>
    </row>
    <row r="1925" spans="4:4" x14ac:dyDescent="0.2">
      <c r="D1925" s="190"/>
    </row>
    <row r="1926" spans="4:4" x14ac:dyDescent="0.2">
      <c r="D1926" s="190"/>
    </row>
    <row r="1927" spans="4:4" x14ac:dyDescent="0.2">
      <c r="D1927" s="190"/>
    </row>
    <row r="1928" spans="4:4" x14ac:dyDescent="0.2">
      <c r="D1928" s="190"/>
    </row>
    <row r="1929" spans="4:4" x14ac:dyDescent="0.2">
      <c r="D1929" s="190"/>
    </row>
    <row r="1930" spans="4:4" x14ac:dyDescent="0.2">
      <c r="D1930" s="190"/>
    </row>
    <row r="1931" spans="4:4" x14ac:dyDescent="0.2">
      <c r="D1931" s="190"/>
    </row>
    <row r="1932" spans="4:4" x14ac:dyDescent="0.2">
      <c r="D1932" s="190"/>
    </row>
    <row r="1933" spans="4:4" x14ac:dyDescent="0.2">
      <c r="D1933" s="190"/>
    </row>
    <row r="1934" spans="4:4" x14ac:dyDescent="0.2">
      <c r="D1934" s="190"/>
    </row>
    <row r="1935" spans="4:4" x14ac:dyDescent="0.2">
      <c r="D1935" s="190"/>
    </row>
    <row r="1936" spans="4:4" x14ac:dyDescent="0.2">
      <c r="D1936" s="190"/>
    </row>
    <row r="1937" spans="4:4" x14ac:dyDescent="0.2">
      <c r="D1937" s="190"/>
    </row>
    <row r="1938" spans="4:4" x14ac:dyDescent="0.2">
      <c r="D1938" s="190"/>
    </row>
    <row r="1939" spans="4:4" x14ac:dyDescent="0.2">
      <c r="D1939" s="190"/>
    </row>
    <row r="1940" spans="4:4" x14ac:dyDescent="0.2">
      <c r="D1940" s="190"/>
    </row>
    <row r="1941" spans="4:4" x14ac:dyDescent="0.2">
      <c r="D1941" s="190"/>
    </row>
    <row r="1942" spans="4:4" x14ac:dyDescent="0.2">
      <c r="D1942" s="190"/>
    </row>
    <row r="1943" spans="4:4" x14ac:dyDescent="0.2">
      <c r="D1943" s="190"/>
    </row>
    <row r="1944" spans="4:4" x14ac:dyDescent="0.2">
      <c r="D1944" s="190"/>
    </row>
    <row r="1945" spans="4:4" x14ac:dyDescent="0.2">
      <c r="D1945" s="190"/>
    </row>
    <row r="1946" spans="4:4" x14ac:dyDescent="0.2">
      <c r="D1946" s="190"/>
    </row>
    <row r="1947" spans="4:4" x14ac:dyDescent="0.2">
      <c r="D1947" s="190"/>
    </row>
    <row r="1948" spans="4:4" x14ac:dyDescent="0.2">
      <c r="D1948" s="190"/>
    </row>
    <row r="1949" spans="4:4" x14ac:dyDescent="0.2">
      <c r="D1949" s="190"/>
    </row>
    <row r="1950" spans="4:4" x14ac:dyDescent="0.2">
      <c r="D1950" s="190"/>
    </row>
    <row r="1951" spans="4:4" x14ac:dyDescent="0.2">
      <c r="D1951" s="190"/>
    </row>
    <row r="1952" spans="4:4" x14ac:dyDescent="0.2">
      <c r="D1952" s="190"/>
    </row>
    <row r="1953" spans="4:4" x14ac:dyDescent="0.2">
      <c r="D1953" s="190"/>
    </row>
    <row r="1954" spans="4:4" x14ac:dyDescent="0.2">
      <c r="D1954" s="190"/>
    </row>
    <row r="1955" spans="4:4" x14ac:dyDescent="0.2">
      <c r="D1955" s="190"/>
    </row>
    <row r="1956" spans="4:4" x14ac:dyDescent="0.2">
      <c r="D1956" s="190"/>
    </row>
    <row r="1957" spans="4:4" x14ac:dyDescent="0.2">
      <c r="D1957" s="190"/>
    </row>
    <row r="1958" spans="4:4" x14ac:dyDescent="0.2">
      <c r="D1958" s="190"/>
    </row>
    <row r="1959" spans="4:4" x14ac:dyDescent="0.2">
      <c r="D1959" s="190"/>
    </row>
    <row r="1960" spans="4:4" x14ac:dyDescent="0.2">
      <c r="D1960" s="190"/>
    </row>
    <row r="1961" spans="4:4" x14ac:dyDescent="0.2">
      <c r="D1961" s="190"/>
    </row>
    <row r="1962" spans="4:4" x14ac:dyDescent="0.2">
      <c r="D1962" s="190"/>
    </row>
    <row r="1963" spans="4:4" x14ac:dyDescent="0.2">
      <c r="D1963" s="190"/>
    </row>
    <row r="1964" spans="4:4" x14ac:dyDescent="0.2">
      <c r="D1964" s="190"/>
    </row>
    <row r="1965" spans="4:4" x14ac:dyDescent="0.2">
      <c r="D1965" s="190"/>
    </row>
    <row r="1966" spans="4:4" x14ac:dyDescent="0.2">
      <c r="D1966" s="190"/>
    </row>
    <row r="1967" spans="4:4" x14ac:dyDescent="0.2">
      <c r="D1967" s="190"/>
    </row>
    <row r="1968" spans="4:4" x14ac:dyDescent="0.2">
      <c r="D1968" s="190"/>
    </row>
    <row r="1969" spans="4:4" x14ac:dyDescent="0.2">
      <c r="D1969" s="190"/>
    </row>
    <row r="1970" spans="4:4" x14ac:dyDescent="0.2">
      <c r="D1970" s="190"/>
    </row>
    <row r="1971" spans="4:4" x14ac:dyDescent="0.2">
      <c r="D1971" s="190"/>
    </row>
    <row r="1972" spans="4:4" x14ac:dyDescent="0.2">
      <c r="D1972" s="190"/>
    </row>
    <row r="1973" spans="4:4" x14ac:dyDescent="0.2">
      <c r="D1973" s="190"/>
    </row>
    <row r="1974" spans="4:4" x14ac:dyDescent="0.2">
      <c r="D1974" s="190"/>
    </row>
    <row r="1975" spans="4:4" x14ac:dyDescent="0.2">
      <c r="D1975" s="190"/>
    </row>
    <row r="1976" spans="4:4" x14ac:dyDescent="0.2">
      <c r="D1976" s="190"/>
    </row>
    <row r="1977" spans="4:4" x14ac:dyDescent="0.2">
      <c r="D1977" s="190"/>
    </row>
    <row r="1978" spans="4:4" x14ac:dyDescent="0.2">
      <c r="D1978" s="190"/>
    </row>
    <row r="1979" spans="4:4" x14ac:dyDescent="0.2">
      <c r="D1979" s="190"/>
    </row>
    <row r="1980" spans="4:4" x14ac:dyDescent="0.2">
      <c r="D1980" s="190"/>
    </row>
    <row r="1981" spans="4:4" x14ac:dyDescent="0.2">
      <c r="D1981" s="190"/>
    </row>
    <row r="1982" spans="4:4" x14ac:dyDescent="0.2">
      <c r="D1982" s="190"/>
    </row>
    <row r="1983" spans="4:4" x14ac:dyDescent="0.2">
      <c r="D1983" s="190"/>
    </row>
    <row r="1984" spans="4:4" x14ac:dyDescent="0.2">
      <c r="D1984" s="190"/>
    </row>
    <row r="1985" spans="4:4" x14ac:dyDescent="0.2">
      <c r="D1985" s="190"/>
    </row>
    <row r="1986" spans="4:4" x14ac:dyDescent="0.2">
      <c r="D1986" s="190"/>
    </row>
    <row r="1987" spans="4:4" x14ac:dyDescent="0.2">
      <c r="D1987" s="190"/>
    </row>
    <row r="1988" spans="4:4" x14ac:dyDescent="0.2">
      <c r="D1988" s="190"/>
    </row>
    <row r="1989" spans="4:4" x14ac:dyDescent="0.2">
      <c r="D1989" s="190"/>
    </row>
    <row r="1990" spans="4:4" x14ac:dyDescent="0.2">
      <c r="D1990" s="190"/>
    </row>
    <row r="1991" spans="4:4" x14ac:dyDescent="0.2">
      <c r="D1991" s="190"/>
    </row>
    <row r="1992" spans="4:4" x14ac:dyDescent="0.2">
      <c r="D1992" s="190"/>
    </row>
    <row r="1993" spans="4:4" x14ac:dyDescent="0.2">
      <c r="D1993" s="190"/>
    </row>
    <row r="1994" spans="4:4" x14ac:dyDescent="0.2">
      <c r="D1994" s="190"/>
    </row>
    <row r="1995" spans="4:4" x14ac:dyDescent="0.2">
      <c r="D1995" s="190"/>
    </row>
    <row r="1996" spans="4:4" x14ac:dyDescent="0.2">
      <c r="D1996" s="190"/>
    </row>
    <row r="1997" spans="4:4" x14ac:dyDescent="0.2">
      <c r="D1997" s="190"/>
    </row>
    <row r="1998" spans="4:4" x14ac:dyDescent="0.2">
      <c r="D1998" s="190"/>
    </row>
    <row r="1999" spans="4:4" x14ac:dyDescent="0.2">
      <c r="D1999" s="190"/>
    </row>
    <row r="2000" spans="4:4" x14ac:dyDescent="0.2">
      <c r="D2000" s="190"/>
    </row>
    <row r="2001" spans="4:4" x14ac:dyDescent="0.2">
      <c r="D2001" s="190"/>
    </row>
    <row r="2002" spans="4:4" x14ac:dyDescent="0.2">
      <c r="D2002" s="190"/>
    </row>
    <row r="2003" spans="4:4" x14ac:dyDescent="0.2">
      <c r="D2003" s="190"/>
    </row>
    <row r="2004" spans="4:4" x14ac:dyDescent="0.2">
      <c r="D2004" s="190"/>
    </row>
    <row r="2005" spans="4:4" x14ac:dyDescent="0.2">
      <c r="D2005" s="190"/>
    </row>
    <row r="2006" spans="4:4" x14ac:dyDescent="0.2">
      <c r="D2006" s="190"/>
    </row>
    <row r="2007" spans="4:4" x14ac:dyDescent="0.2">
      <c r="D2007" s="190"/>
    </row>
    <row r="2008" spans="4:4" x14ac:dyDescent="0.2">
      <c r="D2008" s="190"/>
    </row>
    <row r="2009" spans="4:4" x14ac:dyDescent="0.2">
      <c r="D2009" s="190"/>
    </row>
    <row r="2010" spans="4:4" x14ac:dyDescent="0.2">
      <c r="D2010" s="190"/>
    </row>
    <row r="2011" spans="4:4" x14ac:dyDescent="0.2">
      <c r="D2011" s="190"/>
    </row>
    <row r="2012" spans="4:4" x14ac:dyDescent="0.2">
      <c r="D2012" s="190"/>
    </row>
    <row r="2013" spans="4:4" x14ac:dyDescent="0.2">
      <c r="D2013" s="190"/>
    </row>
    <row r="2014" spans="4:4" x14ac:dyDescent="0.2">
      <c r="D2014" s="190"/>
    </row>
    <row r="2015" spans="4:4" x14ac:dyDescent="0.2">
      <c r="D2015" s="190"/>
    </row>
    <row r="2016" spans="4:4" x14ac:dyDescent="0.2">
      <c r="D2016" s="190"/>
    </row>
    <row r="2017" spans="4:4" x14ac:dyDescent="0.2">
      <c r="D2017" s="190"/>
    </row>
    <row r="2018" spans="4:4" x14ac:dyDescent="0.2">
      <c r="D2018" s="190"/>
    </row>
    <row r="2019" spans="4:4" x14ac:dyDescent="0.2">
      <c r="D2019" s="190"/>
    </row>
    <row r="2020" spans="4:4" x14ac:dyDescent="0.2">
      <c r="D2020" s="190"/>
    </row>
    <row r="2021" spans="4:4" x14ac:dyDescent="0.2">
      <c r="D2021" s="190"/>
    </row>
    <row r="2022" spans="4:4" x14ac:dyDescent="0.2">
      <c r="D2022" s="190"/>
    </row>
    <row r="2023" spans="4:4" x14ac:dyDescent="0.2">
      <c r="D2023" s="190"/>
    </row>
    <row r="2024" spans="4:4" x14ac:dyDescent="0.2">
      <c r="D2024" s="190"/>
    </row>
    <row r="2025" spans="4:4" x14ac:dyDescent="0.2">
      <c r="D2025" s="190"/>
    </row>
    <row r="2026" spans="4:4" x14ac:dyDescent="0.2">
      <c r="D2026" s="190"/>
    </row>
    <row r="2027" spans="4:4" x14ac:dyDescent="0.2">
      <c r="D2027" s="190"/>
    </row>
    <row r="2028" spans="4:4" x14ac:dyDescent="0.2">
      <c r="D2028" s="190"/>
    </row>
    <row r="2029" spans="4:4" x14ac:dyDescent="0.2">
      <c r="D2029" s="190"/>
    </row>
    <row r="2030" spans="4:4" x14ac:dyDescent="0.2">
      <c r="D2030" s="190"/>
    </row>
    <row r="2031" spans="4:4" x14ac:dyDescent="0.2">
      <c r="D2031" s="190"/>
    </row>
    <row r="2032" spans="4:4" x14ac:dyDescent="0.2">
      <c r="D2032" s="190"/>
    </row>
    <row r="2033" spans="4:4" x14ac:dyDescent="0.2">
      <c r="D2033" s="190"/>
    </row>
    <row r="2034" spans="4:4" x14ac:dyDescent="0.2">
      <c r="D2034" s="190"/>
    </row>
    <row r="2035" spans="4:4" x14ac:dyDescent="0.2">
      <c r="D2035" s="190"/>
    </row>
    <row r="2036" spans="4:4" x14ac:dyDescent="0.2">
      <c r="D2036" s="190"/>
    </row>
    <row r="2037" spans="4:4" x14ac:dyDescent="0.2">
      <c r="D2037" s="190"/>
    </row>
    <row r="2038" spans="4:4" x14ac:dyDescent="0.2">
      <c r="D2038" s="190"/>
    </row>
    <row r="2039" spans="4:4" x14ac:dyDescent="0.2">
      <c r="D2039" s="190"/>
    </row>
    <row r="2040" spans="4:4" x14ac:dyDescent="0.2">
      <c r="D2040" s="190"/>
    </row>
    <row r="2041" spans="4:4" x14ac:dyDescent="0.2">
      <c r="D2041" s="190"/>
    </row>
    <row r="2042" spans="4:4" x14ac:dyDescent="0.2">
      <c r="D2042" s="190"/>
    </row>
    <row r="2043" spans="4:4" x14ac:dyDescent="0.2">
      <c r="D2043" s="190"/>
    </row>
    <row r="2044" spans="4:4" x14ac:dyDescent="0.2">
      <c r="D2044" s="190"/>
    </row>
    <row r="2045" spans="4:4" x14ac:dyDescent="0.2">
      <c r="D2045" s="190"/>
    </row>
    <row r="2046" spans="4:4" x14ac:dyDescent="0.2">
      <c r="D2046" s="190"/>
    </row>
    <row r="2047" spans="4:4" x14ac:dyDescent="0.2">
      <c r="D2047" s="190"/>
    </row>
    <row r="2048" spans="4:4" x14ac:dyDescent="0.2">
      <c r="D2048" s="190"/>
    </row>
    <row r="2049" spans="4:4" x14ac:dyDescent="0.2">
      <c r="D2049" s="190"/>
    </row>
    <row r="2050" spans="4:4" x14ac:dyDescent="0.2">
      <c r="D2050" s="190"/>
    </row>
    <row r="2051" spans="4:4" x14ac:dyDescent="0.2">
      <c r="D2051" s="190"/>
    </row>
    <row r="2052" spans="4:4" x14ac:dyDescent="0.2">
      <c r="D2052" s="190"/>
    </row>
    <row r="2053" spans="4:4" x14ac:dyDescent="0.2">
      <c r="D2053" s="190"/>
    </row>
    <row r="2054" spans="4:4" x14ac:dyDescent="0.2">
      <c r="D2054" s="190"/>
    </row>
    <row r="2055" spans="4:4" x14ac:dyDescent="0.2">
      <c r="D2055" s="190"/>
    </row>
    <row r="2056" spans="4:4" x14ac:dyDescent="0.2">
      <c r="D2056" s="190"/>
    </row>
    <row r="2057" spans="4:4" x14ac:dyDescent="0.2">
      <c r="D2057" s="190"/>
    </row>
    <row r="2058" spans="4:4" x14ac:dyDescent="0.2">
      <c r="D2058" s="190"/>
    </row>
    <row r="2059" spans="4:4" x14ac:dyDescent="0.2">
      <c r="D2059" s="190"/>
    </row>
    <row r="2060" spans="4:4" x14ac:dyDescent="0.2">
      <c r="D2060" s="190"/>
    </row>
    <row r="2061" spans="4:4" x14ac:dyDescent="0.2">
      <c r="D2061" s="190"/>
    </row>
    <row r="2062" spans="4:4" x14ac:dyDescent="0.2">
      <c r="D2062" s="190"/>
    </row>
    <row r="2063" spans="4:4" x14ac:dyDescent="0.2">
      <c r="D2063" s="190"/>
    </row>
    <row r="2064" spans="4:4" x14ac:dyDescent="0.2">
      <c r="D2064" s="190"/>
    </row>
    <row r="2065" spans="4:4" x14ac:dyDescent="0.2">
      <c r="D2065" s="190"/>
    </row>
    <row r="2066" spans="4:4" x14ac:dyDescent="0.2">
      <c r="D2066" s="190"/>
    </row>
    <row r="2067" spans="4:4" x14ac:dyDescent="0.2">
      <c r="D2067" s="190"/>
    </row>
    <row r="2068" spans="4:4" x14ac:dyDescent="0.2">
      <c r="D2068" s="190"/>
    </row>
    <row r="2069" spans="4:4" x14ac:dyDescent="0.2">
      <c r="D2069" s="190"/>
    </row>
    <row r="2070" spans="4:4" x14ac:dyDescent="0.2">
      <c r="D2070" s="190"/>
    </row>
    <row r="2071" spans="4:4" x14ac:dyDescent="0.2">
      <c r="D2071" s="190"/>
    </row>
    <row r="2072" spans="4:4" x14ac:dyDescent="0.2">
      <c r="D2072" s="190"/>
    </row>
    <row r="2073" spans="4:4" x14ac:dyDescent="0.2">
      <c r="D2073" s="190"/>
    </row>
    <row r="2074" spans="4:4" x14ac:dyDescent="0.2">
      <c r="D2074" s="190"/>
    </row>
    <row r="2075" spans="4:4" x14ac:dyDescent="0.2">
      <c r="D2075" s="190"/>
    </row>
    <row r="2076" spans="4:4" x14ac:dyDescent="0.2">
      <c r="D2076" s="190"/>
    </row>
    <row r="2077" spans="4:4" x14ac:dyDescent="0.2">
      <c r="D2077" s="190"/>
    </row>
    <row r="2078" spans="4:4" x14ac:dyDescent="0.2">
      <c r="D2078" s="190"/>
    </row>
    <row r="2079" spans="4:4" x14ac:dyDescent="0.2">
      <c r="D2079" s="190"/>
    </row>
    <row r="2080" spans="4:4" x14ac:dyDescent="0.2">
      <c r="D2080" s="190"/>
    </row>
    <row r="2081" spans="4:4" x14ac:dyDescent="0.2">
      <c r="D2081" s="190"/>
    </row>
    <row r="2082" spans="4:4" x14ac:dyDescent="0.2">
      <c r="D2082" s="190"/>
    </row>
    <row r="2083" spans="4:4" x14ac:dyDescent="0.2">
      <c r="D2083" s="190"/>
    </row>
    <row r="2084" spans="4:4" x14ac:dyDescent="0.2">
      <c r="D2084" s="190"/>
    </row>
    <row r="2085" spans="4:4" x14ac:dyDescent="0.2">
      <c r="D2085" s="190"/>
    </row>
    <row r="2086" spans="4:4" x14ac:dyDescent="0.2">
      <c r="D2086" s="190"/>
    </row>
    <row r="2087" spans="4:4" x14ac:dyDescent="0.2">
      <c r="D2087" s="190"/>
    </row>
    <row r="2088" spans="4:4" x14ac:dyDescent="0.2">
      <c r="D2088" s="190"/>
    </row>
    <row r="2089" spans="4:4" x14ac:dyDescent="0.2">
      <c r="D2089" s="190"/>
    </row>
    <row r="2090" spans="4:4" x14ac:dyDescent="0.2">
      <c r="D2090" s="190"/>
    </row>
    <row r="2091" spans="4:4" x14ac:dyDescent="0.2">
      <c r="D2091" s="190"/>
    </row>
    <row r="2092" spans="4:4" x14ac:dyDescent="0.2">
      <c r="D2092" s="190"/>
    </row>
    <row r="2093" spans="4:4" x14ac:dyDescent="0.2">
      <c r="D2093" s="190"/>
    </row>
    <row r="2094" spans="4:4" x14ac:dyDescent="0.2">
      <c r="D2094" s="190"/>
    </row>
    <row r="2095" spans="4:4" x14ac:dyDescent="0.2">
      <c r="D2095" s="190"/>
    </row>
    <row r="2096" spans="4:4" x14ac:dyDescent="0.2">
      <c r="D2096" s="190"/>
    </row>
    <row r="2097" spans="4:4" x14ac:dyDescent="0.2">
      <c r="D2097" s="190"/>
    </row>
    <row r="2098" spans="4:4" x14ac:dyDescent="0.2">
      <c r="D2098" s="190"/>
    </row>
    <row r="2099" spans="4:4" x14ac:dyDescent="0.2">
      <c r="D2099" s="190"/>
    </row>
    <row r="2100" spans="4:4" x14ac:dyDescent="0.2">
      <c r="D2100" s="190"/>
    </row>
    <row r="2101" spans="4:4" x14ac:dyDescent="0.2">
      <c r="D2101" s="190"/>
    </row>
    <row r="2102" spans="4:4" x14ac:dyDescent="0.2">
      <c r="D2102" s="190"/>
    </row>
    <row r="2103" spans="4:4" x14ac:dyDescent="0.2">
      <c r="D2103" s="190"/>
    </row>
    <row r="2104" spans="4:4" x14ac:dyDescent="0.2">
      <c r="D2104" s="190"/>
    </row>
    <row r="2105" spans="4:4" x14ac:dyDescent="0.2">
      <c r="D2105" s="190"/>
    </row>
    <row r="2106" spans="4:4" x14ac:dyDescent="0.2">
      <c r="D2106" s="190"/>
    </row>
    <row r="2107" spans="4:4" x14ac:dyDescent="0.2">
      <c r="D2107" s="190"/>
    </row>
    <row r="2108" spans="4:4" x14ac:dyDescent="0.2">
      <c r="D2108" s="190"/>
    </row>
    <row r="2109" spans="4:4" x14ac:dyDescent="0.2">
      <c r="D2109" s="190"/>
    </row>
    <row r="2110" spans="4:4" x14ac:dyDescent="0.2">
      <c r="D2110" s="190"/>
    </row>
    <row r="2111" spans="4:4" x14ac:dyDescent="0.2">
      <c r="D2111" s="190"/>
    </row>
    <row r="2112" spans="4:4" x14ac:dyDescent="0.2">
      <c r="D2112" s="190"/>
    </row>
    <row r="2113" spans="4:4" x14ac:dyDescent="0.2">
      <c r="D2113" s="190"/>
    </row>
    <row r="2114" spans="4:4" x14ac:dyDescent="0.2">
      <c r="D2114" s="190"/>
    </row>
    <row r="2115" spans="4:4" x14ac:dyDescent="0.2">
      <c r="D2115" s="190"/>
    </row>
    <row r="2116" spans="4:4" x14ac:dyDescent="0.2">
      <c r="D2116" s="190"/>
    </row>
    <row r="2117" spans="4:4" x14ac:dyDescent="0.2">
      <c r="D2117" s="190"/>
    </row>
    <row r="2118" spans="4:4" x14ac:dyDescent="0.2">
      <c r="D2118" s="190"/>
    </row>
    <row r="2119" spans="4:4" x14ac:dyDescent="0.2">
      <c r="D2119" s="190"/>
    </row>
    <row r="2120" spans="4:4" x14ac:dyDescent="0.2">
      <c r="D2120" s="190"/>
    </row>
    <row r="2121" spans="4:4" x14ac:dyDescent="0.2">
      <c r="D2121" s="190"/>
    </row>
    <row r="2122" spans="4:4" x14ac:dyDescent="0.2">
      <c r="D2122" s="190"/>
    </row>
    <row r="2123" spans="4:4" x14ac:dyDescent="0.2">
      <c r="D2123" s="190"/>
    </row>
    <row r="2124" spans="4:4" x14ac:dyDescent="0.2">
      <c r="D2124" s="190"/>
    </row>
    <row r="2125" spans="4:4" x14ac:dyDescent="0.2">
      <c r="D2125" s="190"/>
    </row>
    <row r="2126" spans="4:4" x14ac:dyDescent="0.2">
      <c r="D2126" s="190"/>
    </row>
    <row r="2127" spans="4:4" x14ac:dyDescent="0.2">
      <c r="D2127" s="190"/>
    </row>
    <row r="2128" spans="4:4" x14ac:dyDescent="0.2">
      <c r="D2128" s="190"/>
    </row>
    <row r="2129" spans="4:4" x14ac:dyDescent="0.2">
      <c r="D2129" s="190"/>
    </row>
    <row r="2130" spans="4:4" x14ac:dyDescent="0.2">
      <c r="D2130" s="190"/>
    </row>
    <row r="2131" spans="4:4" x14ac:dyDescent="0.2">
      <c r="D2131" s="190"/>
    </row>
    <row r="2132" spans="4:4" x14ac:dyDescent="0.2">
      <c r="D2132" s="190"/>
    </row>
    <row r="2133" spans="4:4" x14ac:dyDescent="0.2">
      <c r="D2133" s="190"/>
    </row>
    <row r="2134" spans="4:4" x14ac:dyDescent="0.2">
      <c r="D2134" s="190"/>
    </row>
    <row r="2135" spans="4:4" x14ac:dyDescent="0.2">
      <c r="D2135" s="190"/>
    </row>
    <row r="2136" spans="4:4" x14ac:dyDescent="0.2">
      <c r="D2136" s="190"/>
    </row>
    <row r="2137" spans="4:4" x14ac:dyDescent="0.2">
      <c r="D2137" s="190"/>
    </row>
    <row r="2138" spans="4:4" x14ac:dyDescent="0.2">
      <c r="D2138" s="190"/>
    </row>
    <row r="2139" spans="4:4" x14ac:dyDescent="0.2">
      <c r="D2139" s="190"/>
    </row>
    <row r="2140" spans="4:4" x14ac:dyDescent="0.2">
      <c r="D2140" s="190"/>
    </row>
    <row r="2141" spans="4:4" x14ac:dyDescent="0.2">
      <c r="D2141" s="190"/>
    </row>
    <row r="2142" spans="4:4" x14ac:dyDescent="0.2">
      <c r="D2142" s="190"/>
    </row>
    <row r="2143" spans="4:4" x14ac:dyDescent="0.2">
      <c r="D2143" s="190"/>
    </row>
    <row r="2144" spans="4:4" x14ac:dyDescent="0.2">
      <c r="D2144" s="190"/>
    </row>
    <row r="2145" spans="4:4" x14ac:dyDescent="0.2">
      <c r="D2145" s="190"/>
    </row>
    <row r="2146" spans="4:4" x14ac:dyDescent="0.2">
      <c r="D2146" s="190"/>
    </row>
    <row r="2147" spans="4:4" x14ac:dyDescent="0.2">
      <c r="D2147" s="190"/>
    </row>
    <row r="2148" spans="4:4" x14ac:dyDescent="0.2">
      <c r="D2148" s="190"/>
    </row>
    <row r="2149" spans="4:4" x14ac:dyDescent="0.2">
      <c r="D2149" s="190"/>
    </row>
    <row r="2150" spans="4:4" x14ac:dyDescent="0.2">
      <c r="D2150" s="190"/>
    </row>
    <row r="2151" spans="4:4" x14ac:dyDescent="0.2">
      <c r="D2151" s="190"/>
    </row>
    <row r="2152" spans="4:4" x14ac:dyDescent="0.2">
      <c r="D2152" s="190"/>
    </row>
    <row r="2153" spans="4:4" x14ac:dyDescent="0.2">
      <c r="D2153" s="190"/>
    </row>
    <row r="2154" spans="4:4" x14ac:dyDescent="0.2">
      <c r="D2154" s="190"/>
    </row>
    <row r="2155" spans="4:4" x14ac:dyDescent="0.2">
      <c r="D2155" s="190"/>
    </row>
    <row r="2156" spans="4:4" x14ac:dyDescent="0.2">
      <c r="D2156" s="190"/>
    </row>
    <row r="2157" spans="4:4" x14ac:dyDescent="0.2">
      <c r="D2157" s="190"/>
    </row>
    <row r="2158" spans="4:4" x14ac:dyDescent="0.2">
      <c r="D2158" s="190"/>
    </row>
    <row r="2159" spans="4:4" x14ac:dyDescent="0.2">
      <c r="D2159" s="190"/>
    </row>
    <row r="2160" spans="4:4" x14ac:dyDescent="0.2">
      <c r="D2160" s="190"/>
    </row>
    <row r="2161" spans="4:4" x14ac:dyDescent="0.2">
      <c r="D2161" s="190"/>
    </row>
    <row r="2162" spans="4:4" x14ac:dyDescent="0.2">
      <c r="D2162" s="190"/>
    </row>
    <row r="2163" spans="4:4" x14ac:dyDescent="0.2">
      <c r="D2163" s="190"/>
    </row>
    <row r="2164" spans="4:4" x14ac:dyDescent="0.2">
      <c r="D2164" s="190"/>
    </row>
    <row r="2165" spans="4:4" x14ac:dyDescent="0.2">
      <c r="D2165" s="190"/>
    </row>
    <row r="2166" spans="4:4" x14ac:dyDescent="0.2">
      <c r="D2166" s="190"/>
    </row>
    <row r="2167" spans="4:4" x14ac:dyDescent="0.2">
      <c r="D2167" s="190"/>
    </row>
    <row r="2168" spans="4:4" x14ac:dyDescent="0.2">
      <c r="D2168" s="190"/>
    </row>
    <row r="2169" spans="4:4" x14ac:dyDescent="0.2">
      <c r="D2169" s="190"/>
    </row>
    <row r="2170" spans="4:4" x14ac:dyDescent="0.2">
      <c r="D2170" s="190"/>
    </row>
    <row r="2171" spans="4:4" x14ac:dyDescent="0.2">
      <c r="D2171" s="190"/>
    </row>
    <row r="2172" spans="4:4" x14ac:dyDescent="0.2">
      <c r="D2172" s="190"/>
    </row>
    <row r="2173" spans="4:4" x14ac:dyDescent="0.2">
      <c r="D2173" s="190"/>
    </row>
    <row r="2174" spans="4:4" x14ac:dyDescent="0.2">
      <c r="D2174" s="190"/>
    </row>
    <row r="2175" spans="4:4" x14ac:dyDescent="0.2">
      <c r="D2175" s="190"/>
    </row>
    <row r="2176" spans="4:4" x14ac:dyDescent="0.2">
      <c r="D2176" s="190"/>
    </row>
    <row r="2177" spans="4:4" x14ac:dyDescent="0.2">
      <c r="D2177" s="190"/>
    </row>
    <row r="2178" spans="4:4" x14ac:dyDescent="0.2">
      <c r="D2178" s="190"/>
    </row>
    <row r="2179" spans="4:4" x14ac:dyDescent="0.2">
      <c r="D2179" s="190"/>
    </row>
    <row r="2180" spans="4:4" x14ac:dyDescent="0.2">
      <c r="D2180" s="190"/>
    </row>
    <row r="2181" spans="4:4" x14ac:dyDescent="0.2">
      <c r="D2181" s="190"/>
    </row>
    <row r="2182" spans="4:4" x14ac:dyDescent="0.2">
      <c r="D2182" s="190"/>
    </row>
    <row r="2183" spans="4:4" x14ac:dyDescent="0.2">
      <c r="D2183" s="190"/>
    </row>
    <row r="2184" spans="4:4" x14ac:dyDescent="0.2">
      <c r="D2184" s="190"/>
    </row>
    <row r="2185" spans="4:4" x14ac:dyDescent="0.2">
      <c r="D2185" s="190"/>
    </row>
    <row r="2186" spans="4:4" x14ac:dyDescent="0.2">
      <c r="D2186" s="190"/>
    </row>
    <row r="2187" spans="4:4" x14ac:dyDescent="0.2">
      <c r="D2187" s="190"/>
    </row>
    <row r="2188" spans="4:4" x14ac:dyDescent="0.2">
      <c r="D2188" s="190"/>
    </row>
    <row r="2189" spans="4:4" x14ac:dyDescent="0.2">
      <c r="D2189" s="190"/>
    </row>
    <row r="2190" spans="4:4" x14ac:dyDescent="0.2">
      <c r="D2190" s="190"/>
    </row>
    <row r="2191" spans="4:4" x14ac:dyDescent="0.2">
      <c r="D2191" s="190"/>
    </row>
    <row r="2192" spans="4:4" x14ac:dyDescent="0.2">
      <c r="D2192" s="190"/>
    </row>
    <row r="2193" spans="4:4" x14ac:dyDescent="0.2">
      <c r="D2193" s="190"/>
    </row>
    <row r="2194" spans="4:4" x14ac:dyDescent="0.2">
      <c r="D2194" s="190"/>
    </row>
    <row r="2195" spans="4:4" x14ac:dyDescent="0.2">
      <c r="D2195" s="190"/>
    </row>
    <row r="2196" spans="4:4" x14ac:dyDescent="0.2">
      <c r="D2196" s="190"/>
    </row>
    <row r="2197" spans="4:4" x14ac:dyDescent="0.2">
      <c r="D2197" s="190"/>
    </row>
    <row r="2198" spans="4:4" x14ac:dyDescent="0.2">
      <c r="D2198" s="190"/>
    </row>
    <row r="2199" spans="4:4" x14ac:dyDescent="0.2">
      <c r="D2199" s="190"/>
    </row>
    <row r="2200" spans="4:4" x14ac:dyDescent="0.2">
      <c r="D2200" s="190"/>
    </row>
    <row r="2201" spans="4:4" x14ac:dyDescent="0.2">
      <c r="D2201" s="190"/>
    </row>
    <row r="2202" spans="4:4" x14ac:dyDescent="0.2">
      <c r="D2202" s="190"/>
    </row>
    <row r="2203" spans="4:4" x14ac:dyDescent="0.2">
      <c r="D2203" s="190"/>
    </row>
    <row r="2204" spans="4:4" x14ac:dyDescent="0.2">
      <c r="D2204" s="190"/>
    </row>
    <row r="2205" spans="4:4" x14ac:dyDescent="0.2">
      <c r="D2205" s="190"/>
    </row>
    <row r="2206" spans="4:4" x14ac:dyDescent="0.2">
      <c r="D2206" s="190"/>
    </row>
    <row r="2207" spans="4:4" x14ac:dyDescent="0.2">
      <c r="D2207" s="190"/>
    </row>
    <row r="2208" spans="4:4" x14ac:dyDescent="0.2">
      <c r="D2208" s="190"/>
    </row>
    <row r="2209" spans="4:4" x14ac:dyDescent="0.2">
      <c r="D2209" s="190"/>
    </row>
    <row r="2210" spans="4:4" x14ac:dyDescent="0.2">
      <c r="D2210" s="190"/>
    </row>
    <row r="2211" spans="4:4" x14ac:dyDescent="0.2">
      <c r="D2211" s="190"/>
    </row>
    <row r="2212" spans="4:4" x14ac:dyDescent="0.2">
      <c r="D2212" s="190"/>
    </row>
    <row r="2213" spans="4:4" x14ac:dyDescent="0.2">
      <c r="D2213" s="190"/>
    </row>
    <row r="2214" spans="4:4" x14ac:dyDescent="0.2">
      <c r="D2214" s="190"/>
    </row>
    <row r="2215" spans="4:4" x14ac:dyDescent="0.2">
      <c r="D2215" s="190"/>
    </row>
    <row r="2216" spans="4:4" x14ac:dyDescent="0.2">
      <c r="D2216" s="190"/>
    </row>
    <row r="2217" spans="4:4" x14ac:dyDescent="0.2">
      <c r="D2217" s="190"/>
    </row>
    <row r="2218" spans="4:4" x14ac:dyDescent="0.2">
      <c r="D2218" s="190"/>
    </row>
    <row r="2219" spans="4:4" x14ac:dyDescent="0.2">
      <c r="D2219" s="190"/>
    </row>
    <row r="2220" spans="4:4" x14ac:dyDescent="0.2">
      <c r="D2220" s="190"/>
    </row>
    <row r="2221" spans="4:4" x14ac:dyDescent="0.2">
      <c r="D2221" s="190"/>
    </row>
    <row r="2222" spans="4:4" x14ac:dyDescent="0.2">
      <c r="D2222" s="190"/>
    </row>
    <row r="2223" spans="4:4" x14ac:dyDescent="0.2">
      <c r="D2223" s="190"/>
    </row>
    <row r="2224" spans="4:4" x14ac:dyDescent="0.2">
      <c r="D2224" s="190"/>
    </row>
    <row r="2225" spans="4:4" x14ac:dyDescent="0.2">
      <c r="D2225" s="190"/>
    </row>
    <row r="2226" spans="4:4" x14ac:dyDescent="0.2">
      <c r="D2226" s="190"/>
    </row>
    <row r="2227" spans="4:4" x14ac:dyDescent="0.2">
      <c r="D2227" s="190"/>
    </row>
    <row r="2228" spans="4:4" x14ac:dyDescent="0.2">
      <c r="D2228" s="190"/>
    </row>
    <row r="2229" spans="4:4" x14ac:dyDescent="0.2">
      <c r="D2229" s="190"/>
    </row>
    <row r="2230" spans="4:4" x14ac:dyDescent="0.2">
      <c r="D2230" s="190"/>
    </row>
    <row r="2231" spans="4:4" x14ac:dyDescent="0.2">
      <c r="D2231" s="190"/>
    </row>
    <row r="2232" spans="4:4" x14ac:dyDescent="0.2">
      <c r="D2232" s="190"/>
    </row>
    <row r="2233" spans="4:4" x14ac:dyDescent="0.2">
      <c r="D2233" s="190"/>
    </row>
    <row r="2234" spans="4:4" x14ac:dyDescent="0.2">
      <c r="D2234" s="190"/>
    </row>
    <row r="2235" spans="4:4" x14ac:dyDescent="0.2">
      <c r="D2235" s="190"/>
    </row>
    <row r="2236" spans="4:4" x14ac:dyDescent="0.2">
      <c r="D2236" s="190"/>
    </row>
    <row r="2237" spans="4:4" x14ac:dyDescent="0.2">
      <c r="D2237" s="190"/>
    </row>
    <row r="2238" spans="4:4" x14ac:dyDescent="0.2">
      <c r="D2238" s="190"/>
    </row>
    <row r="2239" spans="4:4" x14ac:dyDescent="0.2">
      <c r="D2239" s="190"/>
    </row>
    <row r="2240" spans="4:4" x14ac:dyDescent="0.2">
      <c r="D2240" s="190"/>
    </row>
    <row r="2241" spans="4:4" x14ac:dyDescent="0.2">
      <c r="D2241" s="190"/>
    </row>
    <row r="2242" spans="4:4" x14ac:dyDescent="0.2">
      <c r="D2242" s="190"/>
    </row>
    <row r="2243" spans="4:4" x14ac:dyDescent="0.2">
      <c r="D2243" s="190"/>
    </row>
    <row r="2244" spans="4:4" x14ac:dyDescent="0.2">
      <c r="D2244" s="190"/>
    </row>
    <row r="2245" spans="4:4" x14ac:dyDescent="0.2">
      <c r="D2245" s="190"/>
    </row>
    <row r="2246" spans="4:4" x14ac:dyDescent="0.2">
      <c r="D2246" s="190"/>
    </row>
    <row r="2247" spans="4:4" x14ac:dyDescent="0.2">
      <c r="D2247" s="190"/>
    </row>
    <row r="2248" spans="4:4" x14ac:dyDescent="0.2">
      <c r="D2248" s="190"/>
    </row>
    <row r="2249" spans="4:4" x14ac:dyDescent="0.2">
      <c r="D2249" s="190"/>
    </row>
    <row r="2250" spans="4:4" x14ac:dyDescent="0.2">
      <c r="D2250" s="190"/>
    </row>
    <row r="2251" spans="4:4" x14ac:dyDescent="0.2">
      <c r="D2251" s="190"/>
    </row>
    <row r="2252" spans="4:4" x14ac:dyDescent="0.2">
      <c r="D2252" s="190"/>
    </row>
    <row r="2253" spans="4:4" x14ac:dyDescent="0.2">
      <c r="D2253" s="190"/>
    </row>
    <row r="2254" spans="4:4" x14ac:dyDescent="0.2">
      <c r="D2254" s="190"/>
    </row>
    <row r="2255" spans="4:4" x14ac:dyDescent="0.2">
      <c r="D2255" s="190"/>
    </row>
    <row r="2256" spans="4:4" x14ac:dyDescent="0.2">
      <c r="D2256" s="190"/>
    </row>
    <row r="2257" spans="4:4" x14ac:dyDescent="0.2">
      <c r="D2257" s="190"/>
    </row>
    <row r="2258" spans="4:4" x14ac:dyDescent="0.2">
      <c r="D2258" s="190"/>
    </row>
    <row r="2259" spans="4:4" x14ac:dyDescent="0.2">
      <c r="D2259" s="190"/>
    </row>
    <row r="2260" spans="4:4" x14ac:dyDescent="0.2">
      <c r="D2260" s="190"/>
    </row>
    <row r="2261" spans="4:4" x14ac:dyDescent="0.2">
      <c r="D2261" s="190"/>
    </row>
    <row r="2262" spans="4:4" x14ac:dyDescent="0.2">
      <c r="D2262" s="190"/>
    </row>
    <row r="2263" spans="4:4" x14ac:dyDescent="0.2">
      <c r="D2263" s="190"/>
    </row>
    <row r="2264" spans="4:4" x14ac:dyDescent="0.2">
      <c r="D2264" s="190"/>
    </row>
    <row r="2265" spans="4:4" x14ac:dyDescent="0.2">
      <c r="D2265" s="190"/>
    </row>
    <row r="2266" spans="4:4" x14ac:dyDescent="0.2">
      <c r="D2266" s="190"/>
    </row>
    <row r="2267" spans="4:4" x14ac:dyDescent="0.2">
      <c r="D2267" s="190"/>
    </row>
    <row r="2268" spans="4:4" x14ac:dyDescent="0.2">
      <c r="D2268" s="190"/>
    </row>
    <row r="2269" spans="4:4" x14ac:dyDescent="0.2">
      <c r="D2269" s="190"/>
    </row>
    <row r="2270" spans="4:4" x14ac:dyDescent="0.2">
      <c r="D2270" s="190"/>
    </row>
    <row r="2271" spans="4:4" x14ac:dyDescent="0.2">
      <c r="D2271" s="190"/>
    </row>
    <row r="2272" spans="4:4" x14ac:dyDescent="0.2">
      <c r="D2272" s="190"/>
    </row>
    <row r="2273" spans="4:4" x14ac:dyDescent="0.2">
      <c r="D2273" s="190"/>
    </row>
    <row r="2274" spans="4:4" x14ac:dyDescent="0.2">
      <c r="D2274" s="190"/>
    </row>
    <row r="2275" spans="4:4" x14ac:dyDescent="0.2">
      <c r="D2275" s="190"/>
    </row>
    <row r="2276" spans="4:4" x14ac:dyDescent="0.2">
      <c r="D2276" s="190"/>
    </row>
    <row r="2277" spans="4:4" x14ac:dyDescent="0.2">
      <c r="D2277" s="190"/>
    </row>
    <row r="2278" spans="4:4" x14ac:dyDescent="0.2">
      <c r="D2278" s="190"/>
    </row>
    <row r="2279" spans="4:4" x14ac:dyDescent="0.2">
      <c r="D2279" s="190"/>
    </row>
    <row r="2280" spans="4:4" x14ac:dyDescent="0.2">
      <c r="D2280" s="190"/>
    </row>
    <row r="2281" spans="4:4" x14ac:dyDescent="0.2">
      <c r="D2281" s="190"/>
    </row>
    <row r="2282" spans="4:4" x14ac:dyDescent="0.2">
      <c r="D2282" s="190"/>
    </row>
    <row r="2283" spans="4:4" x14ac:dyDescent="0.2">
      <c r="D2283" s="190"/>
    </row>
    <row r="2284" spans="4:4" x14ac:dyDescent="0.2">
      <c r="D2284" s="190"/>
    </row>
    <row r="2285" spans="4:4" x14ac:dyDescent="0.2">
      <c r="D2285" s="190"/>
    </row>
    <row r="2286" spans="4:4" x14ac:dyDescent="0.2">
      <c r="D2286" s="190"/>
    </row>
    <row r="2287" spans="4:4" x14ac:dyDescent="0.2">
      <c r="D2287" s="190"/>
    </row>
    <row r="2288" spans="4:4" x14ac:dyDescent="0.2">
      <c r="D2288" s="190"/>
    </row>
    <row r="2289" spans="4:4" x14ac:dyDescent="0.2">
      <c r="D2289" s="190"/>
    </row>
    <row r="2290" spans="4:4" x14ac:dyDescent="0.2">
      <c r="D2290" s="190"/>
    </row>
    <row r="2291" spans="4:4" x14ac:dyDescent="0.2">
      <c r="D2291" s="190"/>
    </row>
    <row r="2292" spans="4:4" x14ac:dyDescent="0.2">
      <c r="D2292" s="190"/>
    </row>
    <row r="2293" spans="4:4" x14ac:dyDescent="0.2">
      <c r="D2293" s="190"/>
    </row>
    <row r="2294" spans="4:4" x14ac:dyDescent="0.2">
      <c r="D2294" s="190"/>
    </row>
    <row r="2295" spans="4:4" x14ac:dyDescent="0.2">
      <c r="D2295" s="190"/>
    </row>
    <row r="2296" spans="4:4" x14ac:dyDescent="0.2">
      <c r="D2296" s="190"/>
    </row>
    <row r="2297" spans="4:4" x14ac:dyDescent="0.2">
      <c r="D2297" s="190"/>
    </row>
    <row r="2298" spans="4:4" x14ac:dyDescent="0.2">
      <c r="D2298" s="190"/>
    </row>
    <row r="2299" spans="4:4" x14ac:dyDescent="0.2">
      <c r="D2299" s="190"/>
    </row>
    <row r="2300" spans="4:4" x14ac:dyDescent="0.2">
      <c r="D2300" s="190"/>
    </row>
    <row r="2301" spans="4:4" x14ac:dyDescent="0.2">
      <c r="D2301" s="190"/>
    </row>
    <row r="2302" spans="4:4" x14ac:dyDescent="0.2">
      <c r="D2302" s="190"/>
    </row>
    <row r="2303" spans="4:4" x14ac:dyDescent="0.2">
      <c r="D2303" s="190"/>
    </row>
    <row r="2304" spans="4:4" x14ac:dyDescent="0.2">
      <c r="D2304" s="190"/>
    </row>
    <row r="2305" spans="4:4" x14ac:dyDescent="0.2">
      <c r="D2305" s="190"/>
    </row>
    <row r="2306" spans="4:4" x14ac:dyDescent="0.2">
      <c r="D2306" s="190"/>
    </row>
    <row r="2307" spans="4:4" x14ac:dyDescent="0.2">
      <c r="D2307" s="190"/>
    </row>
    <row r="2308" spans="4:4" x14ac:dyDescent="0.2">
      <c r="D2308" s="190"/>
    </row>
    <row r="2309" spans="4:4" x14ac:dyDescent="0.2">
      <c r="D2309" s="190"/>
    </row>
    <row r="2310" spans="4:4" x14ac:dyDescent="0.2">
      <c r="D2310" s="190"/>
    </row>
    <row r="2311" spans="4:4" x14ac:dyDescent="0.2">
      <c r="D2311" s="190"/>
    </row>
    <row r="2312" spans="4:4" x14ac:dyDescent="0.2">
      <c r="D2312" s="190"/>
    </row>
    <row r="2313" spans="4:4" x14ac:dyDescent="0.2">
      <c r="D2313" s="190"/>
    </row>
    <row r="2314" spans="4:4" x14ac:dyDescent="0.2">
      <c r="D2314" s="190"/>
    </row>
    <row r="2315" spans="4:4" x14ac:dyDescent="0.2">
      <c r="D2315" s="190"/>
    </row>
    <row r="2316" spans="4:4" x14ac:dyDescent="0.2">
      <c r="D2316" s="190"/>
    </row>
    <row r="2317" spans="4:4" x14ac:dyDescent="0.2">
      <c r="D2317" s="190"/>
    </row>
    <row r="2318" spans="4:4" x14ac:dyDescent="0.2">
      <c r="D2318" s="190"/>
    </row>
    <row r="2319" spans="4:4" x14ac:dyDescent="0.2">
      <c r="D2319" s="190"/>
    </row>
    <row r="2320" spans="4:4" x14ac:dyDescent="0.2">
      <c r="D2320" s="190"/>
    </row>
    <row r="2321" spans="4:4" x14ac:dyDescent="0.2">
      <c r="D2321" s="190"/>
    </row>
    <row r="2322" spans="4:4" x14ac:dyDescent="0.2">
      <c r="D2322" s="190"/>
    </row>
    <row r="2323" spans="4:4" x14ac:dyDescent="0.2">
      <c r="D2323" s="190"/>
    </row>
    <row r="2324" spans="4:4" x14ac:dyDescent="0.2">
      <c r="D2324" s="190"/>
    </row>
    <row r="2325" spans="4:4" x14ac:dyDescent="0.2">
      <c r="D2325" s="190"/>
    </row>
    <row r="2326" spans="4:4" x14ac:dyDescent="0.2">
      <c r="D2326" s="190"/>
    </row>
    <row r="2327" spans="4:4" x14ac:dyDescent="0.2">
      <c r="D2327" s="190"/>
    </row>
    <row r="2328" spans="4:4" x14ac:dyDescent="0.2">
      <c r="D2328" s="190"/>
    </row>
    <row r="2329" spans="4:4" x14ac:dyDescent="0.2">
      <c r="D2329" s="190"/>
    </row>
    <row r="2330" spans="4:4" x14ac:dyDescent="0.2">
      <c r="D2330" s="190"/>
    </row>
    <row r="2331" spans="4:4" x14ac:dyDescent="0.2">
      <c r="D2331" s="190"/>
    </row>
    <row r="2332" spans="4:4" x14ac:dyDescent="0.2">
      <c r="D2332" s="190"/>
    </row>
    <row r="2333" spans="4:4" x14ac:dyDescent="0.2">
      <c r="D2333" s="190"/>
    </row>
    <row r="2334" spans="4:4" x14ac:dyDescent="0.2">
      <c r="D2334" s="190"/>
    </row>
    <row r="2335" spans="4:4" x14ac:dyDescent="0.2">
      <c r="D2335" s="190"/>
    </row>
    <row r="2336" spans="4:4" x14ac:dyDescent="0.2">
      <c r="D2336" s="190"/>
    </row>
    <row r="2337" spans="4:4" x14ac:dyDescent="0.2">
      <c r="D2337" s="190"/>
    </row>
    <row r="2338" spans="4:4" x14ac:dyDescent="0.2">
      <c r="D2338" s="190"/>
    </row>
    <row r="2339" spans="4:4" x14ac:dyDescent="0.2">
      <c r="D2339" s="190"/>
    </row>
    <row r="2340" spans="4:4" x14ac:dyDescent="0.2">
      <c r="D2340" s="190"/>
    </row>
    <row r="2341" spans="4:4" x14ac:dyDescent="0.2">
      <c r="D2341" s="190"/>
    </row>
    <row r="2342" spans="4:4" x14ac:dyDescent="0.2">
      <c r="D2342" s="190"/>
    </row>
    <row r="2343" spans="4:4" x14ac:dyDescent="0.2">
      <c r="D2343" s="190"/>
    </row>
    <row r="2344" spans="4:4" x14ac:dyDescent="0.2">
      <c r="D2344" s="190"/>
    </row>
    <row r="2345" spans="4:4" x14ac:dyDescent="0.2">
      <c r="D2345" s="190"/>
    </row>
    <row r="2346" spans="4:4" x14ac:dyDescent="0.2">
      <c r="D2346" s="190"/>
    </row>
    <row r="2347" spans="4:4" x14ac:dyDescent="0.2">
      <c r="D2347" s="190"/>
    </row>
    <row r="2348" spans="4:4" x14ac:dyDescent="0.2">
      <c r="D2348" s="190"/>
    </row>
    <row r="2349" spans="4:4" x14ac:dyDescent="0.2">
      <c r="D2349" s="190"/>
    </row>
    <row r="2350" spans="4:4" x14ac:dyDescent="0.2">
      <c r="D2350" s="190"/>
    </row>
    <row r="2351" spans="4:4" x14ac:dyDescent="0.2">
      <c r="D2351" s="190"/>
    </row>
    <row r="2352" spans="4:4" x14ac:dyDescent="0.2">
      <c r="D2352" s="190"/>
    </row>
    <row r="2353" spans="4:4" x14ac:dyDescent="0.2">
      <c r="D2353" s="190"/>
    </row>
    <row r="2354" spans="4:4" x14ac:dyDescent="0.2">
      <c r="D2354" s="190"/>
    </row>
    <row r="2355" spans="4:4" x14ac:dyDescent="0.2">
      <c r="D2355" s="190"/>
    </row>
    <row r="2356" spans="4:4" x14ac:dyDescent="0.2">
      <c r="D2356" s="190"/>
    </row>
    <row r="2357" spans="4:4" x14ac:dyDescent="0.2">
      <c r="D2357" s="190"/>
    </row>
    <row r="2358" spans="4:4" x14ac:dyDescent="0.2">
      <c r="D2358" s="190"/>
    </row>
    <row r="2359" spans="4:4" x14ac:dyDescent="0.2">
      <c r="D2359" s="190"/>
    </row>
    <row r="2360" spans="4:4" x14ac:dyDescent="0.2">
      <c r="D2360" s="190"/>
    </row>
    <row r="2361" spans="4:4" x14ac:dyDescent="0.2">
      <c r="D2361" s="190"/>
    </row>
    <row r="2362" spans="4:4" x14ac:dyDescent="0.2">
      <c r="D2362" s="190"/>
    </row>
    <row r="2363" spans="4:4" x14ac:dyDescent="0.2">
      <c r="D2363" s="190"/>
    </row>
    <row r="2364" spans="4:4" x14ac:dyDescent="0.2">
      <c r="D2364" s="190"/>
    </row>
    <row r="2365" spans="4:4" x14ac:dyDescent="0.2">
      <c r="D2365" s="190"/>
    </row>
    <row r="2366" spans="4:4" x14ac:dyDescent="0.2">
      <c r="D2366" s="190"/>
    </row>
    <row r="2367" spans="4:4" x14ac:dyDescent="0.2">
      <c r="D2367" s="190"/>
    </row>
    <row r="2368" spans="4:4" x14ac:dyDescent="0.2">
      <c r="D2368" s="190"/>
    </row>
    <row r="2369" spans="4:4" x14ac:dyDescent="0.2">
      <c r="D2369" s="190"/>
    </row>
    <row r="2370" spans="4:4" x14ac:dyDescent="0.2">
      <c r="D2370" s="190"/>
    </row>
    <row r="2371" spans="4:4" x14ac:dyDescent="0.2">
      <c r="D2371" s="190"/>
    </row>
    <row r="2372" spans="4:4" x14ac:dyDescent="0.2">
      <c r="D2372" s="190"/>
    </row>
    <row r="2373" spans="4:4" x14ac:dyDescent="0.2">
      <c r="D2373" s="190"/>
    </row>
    <row r="2374" spans="4:4" x14ac:dyDescent="0.2">
      <c r="D2374" s="190"/>
    </row>
    <row r="2375" spans="4:4" x14ac:dyDescent="0.2">
      <c r="D2375" s="190"/>
    </row>
    <row r="2376" spans="4:4" x14ac:dyDescent="0.2">
      <c r="D2376" s="190"/>
    </row>
    <row r="2377" spans="4:4" x14ac:dyDescent="0.2">
      <c r="D2377" s="190"/>
    </row>
    <row r="2378" spans="4:4" x14ac:dyDescent="0.2">
      <c r="D2378" s="190"/>
    </row>
    <row r="2379" spans="4:4" x14ac:dyDescent="0.2">
      <c r="D2379" s="190"/>
    </row>
    <row r="2380" spans="4:4" x14ac:dyDescent="0.2">
      <c r="D2380" s="190"/>
    </row>
    <row r="2381" spans="4:4" x14ac:dyDescent="0.2">
      <c r="D2381" s="190"/>
    </row>
    <row r="2382" spans="4:4" x14ac:dyDescent="0.2">
      <c r="D2382" s="190"/>
    </row>
    <row r="2383" spans="4:4" x14ac:dyDescent="0.2">
      <c r="D2383" s="190"/>
    </row>
    <row r="2384" spans="4:4" x14ac:dyDescent="0.2">
      <c r="D2384" s="190"/>
    </row>
    <row r="2385" spans="4:4" x14ac:dyDescent="0.2">
      <c r="D2385" s="190"/>
    </row>
    <row r="2386" spans="4:4" x14ac:dyDescent="0.2">
      <c r="D2386" s="190"/>
    </row>
    <row r="2387" spans="4:4" x14ac:dyDescent="0.2">
      <c r="D2387" s="190"/>
    </row>
    <row r="2388" spans="4:4" x14ac:dyDescent="0.2">
      <c r="D2388" s="190"/>
    </row>
    <row r="2389" spans="4:4" x14ac:dyDescent="0.2">
      <c r="D2389" s="190"/>
    </row>
    <row r="2390" spans="4:4" x14ac:dyDescent="0.2">
      <c r="D2390" s="190"/>
    </row>
    <row r="2391" spans="4:4" x14ac:dyDescent="0.2">
      <c r="D2391" s="190"/>
    </row>
    <row r="2392" spans="4:4" x14ac:dyDescent="0.2">
      <c r="D2392" s="190"/>
    </row>
    <row r="2393" spans="4:4" x14ac:dyDescent="0.2">
      <c r="D2393" s="190"/>
    </row>
    <row r="2394" spans="4:4" x14ac:dyDescent="0.2">
      <c r="D2394" s="190"/>
    </row>
    <row r="2395" spans="4:4" x14ac:dyDescent="0.2">
      <c r="D2395" s="190"/>
    </row>
    <row r="2396" spans="4:4" x14ac:dyDescent="0.2">
      <c r="D2396" s="190"/>
    </row>
    <row r="2397" spans="4:4" x14ac:dyDescent="0.2">
      <c r="D2397" s="190"/>
    </row>
    <row r="2398" spans="4:4" x14ac:dyDescent="0.2">
      <c r="D2398" s="190"/>
    </row>
    <row r="2399" spans="4:4" x14ac:dyDescent="0.2">
      <c r="D2399" s="190"/>
    </row>
    <row r="2400" spans="4:4" x14ac:dyDescent="0.2">
      <c r="D2400" s="190"/>
    </row>
    <row r="2401" spans="4:4" x14ac:dyDescent="0.2">
      <c r="D2401" s="190"/>
    </row>
    <row r="2402" spans="4:4" x14ac:dyDescent="0.2">
      <c r="D2402" s="190"/>
    </row>
    <row r="2403" spans="4:4" x14ac:dyDescent="0.2">
      <c r="D2403" s="190"/>
    </row>
    <row r="2404" spans="4:4" x14ac:dyDescent="0.2">
      <c r="D2404" s="190"/>
    </row>
    <row r="2405" spans="4:4" x14ac:dyDescent="0.2">
      <c r="D2405" s="190"/>
    </row>
    <row r="2406" spans="4:4" x14ac:dyDescent="0.2">
      <c r="D2406" s="190"/>
    </row>
    <row r="2407" spans="4:4" x14ac:dyDescent="0.2">
      <c r="D2407" s="190"/>
    </row>
    <row r="2408" spans="4:4" x14ac:dyDescent="0.2">
      <c r="D2408" s="190"/>
    </row>
    <row r="2409" spans="4:4" x14ac:dyDescent="0.2">
      <c r="D2409" s="190"/>
    </row>
    <row r="2410" spans="4:4" x14ac:dyDescent="0.2">
      <c r="D2410" s="190"/>
    </row>
    <row r="2411" spans="4:4" x14ac:dyDescent="0.2">
      <c r="D2411" s="190"/>
    </row>
    <row r="2412" spans="4:4" x14ac:dyDescent="0.2">
      <c r="D2412" s="190"/>
    </row>
    <row r="2413" spans="4:4" x14ac:dyDescent="0.2">
      <c r="D2413" s="190"/>
    </row>
    <row r="2414" spans="4:4" x14ac:dyDescent="0.2">
      <c r="D2414" s="190"/>
    </row>
    <row r="2415" spans="4:4" x14ac:dyDescent="0.2">
      <c r="D2415" s="190"/>
    </row>
    <row r="2416" spans="4:4" x14ac:dyDescent="0.2">
      <c r="D2416" s="190"/>
    </row>
    <row r="2417" spans="4:4" x14ac:dyDescent="0.2">
      <c r="D2417" s="190"/>
    </row>
    <row r="2418" spans="4:4" x14ac:dyDescent="0.2">
      <c r="D2418" s="190"/>
    </row>
    <row r="2419" spans="4:4" x14ac:dyDescent="0.2">
      <c r="D2419" s="190"/>
    </row>
    <row r="2420" spans="4:4" x14ac:dyDescent="0.2">
      <c r="D2420" s="190"/>
    </row>
    <row r="2421" spans="4:4" x14ac:dyDescent="0.2">
      <c r="D2421" s="190"/>
    </row>
    <row r="2422" spans="4:4" x14ac:dyDescent="0.2">
      <c r="D2422" s="190"/>
    </row>
    <row r="2423" spans="4:4" x14ac:dyDescent="0.2">
      <c r="D2423" s="190"/>
    </row>
    <row r="2424" spans="4:4" x14ac:dyDescent="0.2">
      <c r="D2424" s="190"/>
    </row>
    <row r="2425" spans="4:4" x14ac:dyDescent="0.2">
      <c r="D2425" s="190"/>
    </row>
    <row r="2426" spans="4:4" x14ac:dyDescent="0.2">
      <c r="D2426" s="190"/>
    </row>
    <row r="2427" spans="4:4" x14ac:dyDescent="0.2">
      <c r="D2427" s="190"/>
    </row>
    <row r="2428" spans="4:4" x14ac:dyDescent="0.2">
      <c r="D2428" s="190"/>
    </row>
    <row r="2429" spans="4:4" x14ac:dyDescent="0.2">
      <c r="D2429" s="190"/>
    </row>
    <row r="2430" spans="4:4" x14ac:dyDescent="0.2">
      <c r="D2430" s="190"/>
    </row>
    <row r="2431" spans="4:4" x14ac:dyDescent="0.2">
      <c r="D2431" s="190"/>
    </row>
    <row r="2432" spans="4:4" x14ac:dyDescent="0.2">
      <c r="D2432" s="190"/>
    </row>
    <row r="2433" spans="4:4" x14ac:dyDescent="0.2">
      <c r="D2433" s="190"/>
    </row>
    <row r="2434" spans="4:4" x14ac:dyDescent="0.2">
      <c r="D2434" s="190"/>
    </row>
    <row r="2435" spans="4:4" x14ac:dyDescent="0.2">
      <c r="D2435" s="190"/>
    </row>
    <row r="2436" spans="4:4" x14ac:dyDescent="0.2">
      <c r="D2436" s="190"/>
    </row>
    <row r="2437" spans="4:4" x14ac:dyDescent="0.2">
      <c r="D2437" s="190"/>
    </row>
    <row r="2438" spans="4:4" x14ac:dyDescent="0.2">
      <c r="D2438" s="190"/>
    </row>
    <row r="2439" spans="4:4" x14ac:dyDescent="0.2">
      <c r="D2439" s="190"/>
    </row>
    <row r="2440" spans="4:4" x14ac:dyDescent="0.2">
      <c r="D2440" s="190"/>
    </row>
    <row r="2441" spans="4:4" x14ac:dyDescent="0.2">
      <c r="D2441" s="190"/>
    </row>
    <row r="2442" spans="4:4" x14ac:dyDescent="0.2">
      <c r="D2442" s="190"/>
    </row>
    <row r="2443" spans="4:4" x14ac:dyDescent="0.2">
      <c r="D2443" s="190"/>
    </row>
    <row r="2444" spans="4:4" x14ac:dyDescent="0.2">
      <c r="D2444" s="190"/>
    </row>
    <row r="2445" spans="4:4" x14ac:dyDescent="0.2">
      <c r="D2445" s="190"/>
    </row>
    <row r="2446" spans="4:4" x14ac:dyDescent="0.2">
      <c r="D2446" s="190"/>
    </row>
    <row r="2447" spans="4:4" x14ac:dyDescent="0.2">
      <c r="D2447" s="190"/>
    </row>
    <row r="2448" spans="4:4" x14ac:dyDescent="0.2">
      <c r="D2448" s="190"/>
    </row>
    <row r="2449" spans="4:4" x14ac:dyDescent="0.2">
      <c r="D2449" s="190"/>
    </row>
    <row r="2450" spans="4:4" x14ac:dyDescent="0.2">
      <c r="D2450" s="190"/>
    </row>
    <row r="2451" spans="4:4" x14ac:dyDescent="0.2">
      <c r="D2451" s="190"/>
    </row>
    <row r="2452" spans="4:4" x14ac:dyDescent="0.2">
      <c r="D2452" s="190"/>
    </row>
    <row r="2453" spans="4:4" x14ac:dyDescent="0.2">
      <c r="D2453" s="190"/>
    </row>
    <row r="2454" spans="4:4" x14ac:dyDescent="0.2">
      <c r="D2454" s="190"/>
    </row>
    <row r="2455" spans="4:4" x14ac:dyDescent="0.2">
      <c r="D2455" s="190"/>
    </row>
    <row r="2456" spans="4:4" x14ac:dyDescent="0.2">
      <c r="D2456" s="190"/>
    </row>
    <row r="2457" spans="4:4" x14ac:dyDescent="0.2">
      <c r="D2457" s="190"/>
    </row>
    <row r="2458" spans="4:4" x14ac:dyDescent="0.2">
      <c r="D2458" s="190"/>
    </row>
    <row r="2459" spans="4:4" x14ac:dyDescent="0.2">
      <c r="D2459" s="190"/>
    </row>
    <row r="2460" spans="4:4" x14ac:dyDescent="0.2">
      <c r="D2460" s="190"/>
    </row>
    <row r="2461" spans="4:4" x14ac:dyDescent="0.2">
      <c r="D2461" s="190"/>
    </row>
    <row r="2462" spans="4:4" x14ac:dyDescent="0.2">
      <c r="D2462" s="190"/>
    </row>
    <row r="2463" spans="4:4" x14ac:dyDescent="0.2">
      <c r="D2463" s="190"/>
    </row>
    <row r="2464" spans="4:4" x14ac:dyDescent="0.2">
      <c r="D2464" s="190"/>
    </row>
    <row r="2465" spans="4:4" x14ac:dyDescent="0.2">
      <c r="D2465" s="190"/>
    </row>
    <row r="2466" spans="4:4" x14ac:dyDescent="0.2">
      <c r="D2466" s="190"/>
    </row>
    <row r="2467" spans="4:4" x14ac:dyDescent="0.2">
      <c r="D2467" s="190"/>
    </row>
    <row r="2468" spans="4:4" x14ac:dyDescent="0.2">
      <c r="D2468" s="190"/>
    </row>
    <row r="2469" spans="4:4" x14ac:dyDescent="0.2">
      <c r="D2469" s="190"/>
    </row>
    <row r="2470" spans="4:4" x14ac:dyDescent="0.2">
      <c r="D2470" s="190"/>
    </row>
    <row r="2471" spans="4:4" x14ac:dyDescent="0.2">
      <c r="D2471" s="190"/>
    </row>
    <row r="2472" spans="4:4" x14ac:dyDescent="0.2">
      <c r="D2472" s="190"/>
    </row>
    <row r="2473" spans="4:4" x14ac:dyDescent="0.2">
      <c r="D2473" s="190"/>
    </row>
    <row r="2474" spans="4:4" x14ac:dyDescent="0.2">
      <c r="D2474" s="190"/>
    </row>
    <row r="2475" spans="4:4" x14ac:dyDescent="0.2">
      <c r="D2475" s="190"/>
    </row>
    <row r="2476" spans="4:4" x14ac:dyDescent="0.2">
      <c r="D2476" s="190"/>
    </row>
    <row r="2477" spans="4:4" x14ac:dyDescent="0.2">
      <c r="D2477" s="190"/>
    </row>
    <row r="2478" spans="4:4" x14ac:dyDescent="0.2">
      <c r="D2478" s="190"/>
    </row>
    <row r="2479" spans="4:4" x14ac:dyDescent="0.2">
      <c r="D2479" s="190"/>
    </row>
    <row r="2480" spans="4:4" x14ac:dyDescent="0.2">
      <c r="D2480" s="190"/>
    </row>
    <row r="2481" spans="4:4" x14ac:dyDescent="0.2">
      <c r="D2481" s="190"/>
    </row>
    <row r="2482" spans="4:4" x14ac:dyDescent="0.2">
      <c r="D2482" s="190"/>
    </row>
    <row r="2483" spans="4:4" x14ac:dyDescent="0.2">
      <c r="D2483" s="190"/>
    </row>
    <row r="2484" spans="4:4" x14ac:dyDescent="0.2">
      <c r="D2484" s="190"/>
    </row>
    <row r="2485" spans="4:4" x14ac:dyDescent="0.2">
      <c r="D2485" s="190"/>
    </row>
    <row r="2486" spans="4:4" x14ac:dyDescent="0.2">
      <c r="D2486" s="190"/>
    </row>
    <row r="2487" spans="4:4" x14ac:dyDescent="0.2">
      <c r="D2487" s="190"/>
    </row>
    <row r="2488" spans="4:4" x14ac:dyDescent="0.2">
      <c r="D2488" s="190"/>
    </row>
    <row r="2489" spans="4:4" x14ac:dyDescent="0.2">
      <c r="D2489" s="190"/>
    </row>
    <row r="2490" spans="4:4" x14ac:dyDescent="0.2">
      <c r="D2490" s="190"/>
    </row>
    <row r="2491" spans="4:4" x14ac:dyDescent="0.2">
      <c r="D2491" s="190"/>
    </row>
    <row r="2492" spans="4:4" x14ac:dyDescent="0.2">
      <c r="D2492" s="190"/>
    </row>
    <row r="2493" spans="4:4" x14ac:dyDescent="0.2">
      <c r="D2493" s="190"/>
    </row>
    <row r="2494" spans="4:4" x14ac:dyDescent="0.2">
      <c r="D2494" s="190"/>
    </row>
    <row r="2495" spans="4:4" x14ac:dyDescent="0.2">
      <c r="D2495" s="190"/>
    </row>
    <row r="2496" spans="4:4" x14ac:dyDescent="0.2">
      <c r="D2496" s="190"/>
    </row>
    <row r="2497" spans="4:4" x14ac:dyDescent="0.2">
      <c r="D2497" s="190"/>
    </row>
    <row r="2498" spans="4:4" x14ac:dyDescent="0.2">
      <c r="D2498" s="190"/>
    </row>
    <row r="2499" spans="4:4" x14ac:dyDescent="0.2">
      <c r="D2499" s="190"/>
    </row>
    <row r="2500" spans="4:4" x14ac:dyDescent="0.2">
      <c r="D2500" s="190"/>
    </row>
    <row r="2501" spans="4:4" x14ac:dyDescent="0.2">
      <c r="D2501" s="190"/>
    </row>
    <row r="2502" spans="4:4" x14ac:dyDescent="0.2">
      <c r="D2502" s="190"/>
    </row>
    <row r="2503" spans="4:4" x14ac:dyDescent="0.2">
      <c r="D2503" s="190"/>
    </row>
    <row r="2504" spans="4:4" x14ac:dyDescent="0.2">
      <c r="D2504" s="190"/>
    </row>
    <row r="2505" spans="4:4" x14ac:dyDescent="0.2">
      <c r="D2505" s="190"/>
    </row>
    <row r="2506" spans="4:4" x14ac:dyDescent="0.2">
      <c r="D2506" s="190"/>
    </row>
    <row r="2507" spans="4:4" x14ac:dyDescent="0.2">
      <c r="D2507" s="190"/>
    </row>
    <row r="2508" spans="4:4" x14ac:dyDescent="0.2">
      <c r="D2508" s="190"/>
    </row>
    <row r="2509" spans="4:4" x14ac:dyDescent="0.2">
      <c r="D2509" s="190"/>
    </row>
    <row r="2510" spans="4:4" x14ac:dyDescent="0.2">
      <c r="D2510" s="190"/>
    </row>
    <row r="2511" spans="4:4" x14ac:dyDescent="0.2">
      <c r="D2511" s="190"/>
    </row>
    <row r="2512" spans="4:4" x14ac:dyDescent="0.2">
      <c r="D2512" s="190"/>
    </row>
    <row r="2513" spans="4:4" x14ac:dyDescent="0.2">
      <c r="D2513" s="190"/>
    </row>
    <row r="2514" spans="4:4" x14ac:dyDescent="0.2">
      <c r="D2514" s="190"/>
    </row>
    <row r="2515" spans="4:4" x14ac:dyDescent="0.2">
      <c r="D2515" s="190"/>
    </row>
    <row r="2516" spans="4:4" x14ac:dyDescent="0.2">
      <c r="D2516" s="190"/>
    </row>
    <row r="2517" spans="4:4" x14ac:dyDescent="0.2">
      <c r="D2517" s="190"/>
    </row>
    <row r="2518" spans="4:4" x14ac:dyDescent="0.2">
      <c r="D2518" s="190"/>
    </row>
    <row r="2519" spans="4:4" x14ac:dyDescent="0.2">
      <c r="D2519" s="190"/>
    </row>
    <row r="2520" spans="4:4" x14ac:dyDescent="0.2">
      <c r="D2520" s="190"/>
    </row>
    <row r="2521" spans="4:4" x14ac:dyDescent="0.2">
      <c r="D2521" s="190"/>
    </row>
    <row r="2522" spans="4:4" x14ac:dyDescent="0.2">
      <c r="D2522" s="190"/>
    </row>
    <row r="2523" spans="4:4" x14ac:dyDescent="0.2">
      <c r="D2523" s="190"/>
    </row>
    <row r="2524" spans="4:4" x14ac:dyDescent="0.2">
      <c r="D2524" s="190"/>
    </row>
    <row r="2525" spans="4:4" x14ac:dyDescent="0.2">
      <c r="D2525" s="190"/>
    </row>
    <row r="2526" spans="4:4" x14ac:dyDescent="0.2">
      <c r="D2526" s="190"/>
    </row>
    <row r="2527" spans="4:4" x14ac:dyDescent="0.2">
      <c r="D2527" s="190"/>
    </row>
    <row r="2528" spans="4:4" x14ac:dyDescent="0.2">
      <c r="D2528" s="190"/>
    </row>
    <row r="2529" spans="4:4" x14ac:dyDescent="0.2">
      <c r="D2529" s="190"/>
    </row>
    <row r="2530" spans="4:4" x14ac:dyDescent="0.2">
      <c r="D2530" s="190"/>
    </row>
    <row r="2531" spans="4:4" x14ac:dyDescent="0.2">
      <c r="D2531" s="190"/>
    </row>
    <row r="2532" spans="4:4" x14ac:dyDescent="0.2">
      <c r="D2532" s="190"/>
    </row>
    <row r="2533" spans="4:4" x14ac:dyDescent="0.2">
      <c r="D2533" s="190"/>
    </row>
    <row r="2534" spans="4:4" x14ac:dyDescent="0.2">
      <c r="D2534" s="190"/>
    </row>
    <row r="2535" spans="4:4" x14ac:dyDescent="0.2">
      <c r="D2535" s="190"/>
    </row>
    <row r="2536" spans="4:4" x14ac:dyDescent="0.2">
      <c r="D2536" s="190"/>
    </row>
    <row r="2537" spans="4:4" x14ac:dyDescent="0.2">
      <c r="D2537" s="190"/>
    </row>
    <row r="2538" spans="4:4" x14ac:dyDescent="0.2">
      <c r="D2538" s="190"/>
    </row>
    <row r="2539" spans="4:4" x14ac:dyDescent="0.2">
      <c r="D2539" s="190"/>
    </row>
    <row r="2540" spans="4:4" x14ac:dyDescent="0.2">
      <c r="D2540" s="190"/>
    </row>
    <row r="2541" spans="4:4" x14ac:dyDescent="0.2">
      <c r="D2541" s="190"/>
    </row>
    <row r="2542" spans="4:4" x14ac:dyDescent="0.2">
      <c r="D2542" s="190"/>
    </row>
    <row r="2543" spans="4:4" x14ac:dyDescent="0.2">
      <c r="D2543" s="190"/>
    </row>
    <row r="2544" spans="4:4" x14ac:dyDescent="0.2">
      <c r="D2544" s="190"/>
    </row>
    <row r="2545" spans="4:4" x14ac:dyDescent="0.2">
      <c r="D2545" s="190"/>
    </row>
    <row r="2546" spans="4:4" x14ac:dyDescent="0.2">
      <c r="D2546" s="190"/>
    </row>
    <row r="2547" spans="4:4" x14ac:dyDescent="0.2">
      <c r="D2547" s="190"/>
    </row>
    <row r="2548" spans="4:4" x14ac:dyDescent="0.2">
      <c r="D2548" s="190"/>
    </row>
    <row r="2549" spans="4:4" x14ac:dyDescent="0.2">
      <c r="D2549" s="190"/>
    </row>
    <row r="2550" spans="4:4" x14ac:dyDescent="0.2">
      <c r="D2550" s="190"/>
    </row>
    <row r="2551" spans="4:4" x14ac:dyDescent="0.2">
      <c r="D2551" s="190"/>
    </row>
    <row r="2552" spans="4:4" x14ac:dyDescent="0.2">
      <c r="D2552" s="190"/>
    </row>
    <row r="2553" spans="4:4" x14ac:dyDescent="0.2">
      <c r="D2553" s="190"/>
    </row>
    <row r="2554" spans="4:4" x14ac:dyDescent="0.2">
      <c r="D2554" s="190"/>
    </row>
    <row r="2555" spans="4:4" x14ac:dyDescent="0.2">
      <c r="D2555" s="190"/>
    </row>
    <row r="2556" spans="4:4" x14ac:dyDescent="0.2">
      <c r="D2556" s="190"/>
    </row>
    <row r="2557" spans="4:4" x14ac:dyDescent="0.2">
      <c r="D2557" s="190"/>
    </row>
    <row r="2558" spans="4:4" x14ac:dyDescent="0.2">
      <c r="D2558" s="190"/>
    </row>
    <row r="2559" spans="4:4" x14ac:dyDescent="0.2">
      <c r="D2559" s="190"/>
    </row>
    <row r="2560" spans="4:4" x14ac:dyDescent="0.2">
      <c r="D2560" s="190"/>
    </row>
    <row r="2561" spans="4:4" x14ac:dyDescent="0.2">
      <c r="D2561" s="190"/>
    </row>
    <row r="2562" spans="4:4" x14ac:dyDescent="0.2">
      <c r="D2562" s="190"/>
    </row>
    <row r="2563" spans="4:4" x14ac:dyDescent="0.2">
      <c r="D2563" s="190"/>
    </row>
    <row r="2564" spans="4:4" x14ac:dyDescent="0.2">
      <c r="D2564" s="190"/>
    </row>
    <row r="2565" spans="4:4" x14ac:dyDescent="0.2">
      <c r="D2565" s="190"/>
    </row>
    <row r="2566" spans="4:4" x14ac:dyDescent="0.2">
      <c r="D2566" s="190"/>
    </row>
    <row r="2567" spans="4:4" x14ac:dyDescent="0.2">
      <c r="D2567" s="190"/>
    </row>
    <row r="2568" spans="4:4" x14ac:dyDescent="0.2">
      <c r="D2568" s="190"/>
    </row>
    <row r="2569" spans="4:4" x14ac:dyDescent="0.2">
      <c r="D2569" s="190"/>
    </row>
    <row r="2570" spans="4:4" x14ac:dyDescent="0.2">
      <c r="D2570" s="190"/>
    </row>
    <row r="2571" spans="4:4" x14ac:dyDescent="0.2">
      <c r="D2571" s="190"/>
    </row>
    <row r="2572" spans="4:4" x14ac:dyDescent="0.2">
      <c r="D2572" s="190"/>
    </row>
    <row r="2573" spans="4:4" x14ac:dyDescent="0.2">
      <c r="D2573" s="190"/>
    </row>
    <row r="2574" spans="4:4" x14ac:dyDescent="0.2">
      <c r="D2574" s="190"/>
    </row>
    <row r="2575" spans="4:4" x14ac:dyDescent="0.2">
      <c r="D2575" s="190"/>
    </row>
    <row r="2576" spans="4:4" x14ac:dyDescent="0.2">
      <c r="D2576" s="190"/>
    </row>
    <row r="2577" spans="4:4" x14ac:dyDescent="0.2">
      <c r="D2577" s="190"/>
    </row>
    <row r="2578" spans="4:4" x14ac:dyDescent="0.2">
      <c r="D2578" s="190"/>
    </row>
    <row r="2579" spans="4:4" x14ac:dyDescent="0.2">
      <c r="D2579" s="190"/>
    </row>
    <row r="2580" spans="4:4" x14ac:dyDescent="0.2">
      <c r="D2580" s="190"/>
    </row>
    <row r="2581" spans="4:4" x14ac:dyDescent="0.2">
      <c r="D2581" s="190"/>
    </row>
    <row r="2582" spans="4:4" x14ac:dyDescent="0.2">
      <c r="D2582" s="190"/>
    </row>
    <row r="2583" spans="4:4" x14ac:dyDescent="0.2">
      <c r="D2583" s="190"/>
    </row>
    <row r="2584" spans="4:4" x14ac:dyDescent="0.2">
      <c r="D2584" s="190"/>
    </row>
    <row r="2585" spans="4:4" x14ac:dyDescent="0.2">
      <c r="D2585" s="190"/>
    </row>
    <row r="2586" spans="4:4" x14ac:dyDescent="0.2">
      <c r="D2586" s="190"/>
    </row>
    <row r="2587" spans="4:4" x14ac:dyDescent="0.2">
      <c r="D2587" s="190"/>
    </row>
    <row r="2588" spans="4:4" x14ac:dyDescent="0.2">
      <c r="D2588" s="190"/>
    </row>
    <row r="2589" spans="4:4" x14ac:dyDescent="0.2">
      <c r="D2589" s="190"/>
    </row>
    <row r="2590" spans="4:4" x14ac:dyDescent="0.2">
      <c r="D2590" s="190"/>
    </row>
    <row r="2591" spans="4:4" x14ac:dyDescent="0.2">
      <c r="D2591" s="190"/>
    </row>
    <row r="2592" spans="4:4" x14ac:dyDescent="0.2">
      <c r="D2592" s="190"/>
    </row>
    <row r="2593" spans="4:4" x14ac:dyDescent="0.2">
      <c r="D2593" s="190"/>
    </row>
    <row r="2594" spans="4:4" x14ac:dyDescent="0.2">
      <c r="D2594" s="190"/>
    </row>
    <row r="2595" spans="4:4" x14ac:dyDescent="0.2">
      <c r="D2595" s="190"/>
    </row>
    <row r="2596" spans="4:4" x14ac:dyDescent="0.2">
      <c r="D2596" s="190"/>
    </row>
    <row r="2597" spans="4:4" x14ac:dyDescent="0.2">
      <c r="D2597" s="190"/>
    </row>
    <row r="2598" spans="4:4" x14ac:dyDescent="0.2">
      <c r="D2598" s="190"/>
    </row>
    <row r="2599" spans="4:4" x14ac:dyDescent="0.2">
      <c r="D2599" s="190"/>
    </row>
    <row r="2600" spans="4:4" x14ac:dyDescent="0.2">
      <c r="D2600" s="190"/>
    </row>
    <row r="2601" spans="4:4" x14ac:dyDescent="0.2">
      <c r="D2601" s="190"/>
    </row>
    <row r="2602" spans="4:4" x14ac:dyDescent="0.2">
      <c r="D2602" s="190"/>
    </row>
    <row r="2603" spans="4:4" x14ac:dyDescent="0.2">
      <c r="D2603" s="190"/>
    </row>
    <row r="2604" spans="4:4" x14ac:dyDescent="0.2">
      <c r="D2604" s="190"/>
    </row>
    <row r="2605" spans="4:4" x14ac:dyDescent="0.2">
      <c r="D2605" s="190"/>
    </row>
    <row r="2606" spans="4:4" x14ac:dyDescent="0.2">
      <c r="D2606" s="190"/>
    </row>
    <row r="2607" spans="4:4" x14ac:dyDescent="0.2">
      <c r="D2607" s="190"/>
    </row>
    <row r="2608" spans="4:4" x14ac:dyDescent="0.2">
      <c r="D2608" s="190"/>
    </row>
    <row r="2609" spans="4:4" x14ac:dyDescent="0.2">
      <c r="D2609" s="190"/>
    </row>
    <row r="2610" spans="4:4" x14ac:dyDescent="0.2">
      <c r="D2610" s="190"/>
    </row>
    <row r="2611" spans="4:4" x14ac:dyDescent="0.2">
      <c r="D2611" s="190"/>
    </row>
    <row r="2612" spans="4:4" x14ac:dyDescent="0.2">
      <c r="D2612" s="190"/>
    </row>
    <row r="2613" spans="4:4" x14ac:dyDescent="0.2">
      <c r="D2613" s="190"/>
    </row>
    <row r="2614" spans="4:4" x14ac:dyDescent="0.2">
      <c r="D2614" s="190"/>
    </row>
    <row r="2615" spans="4:4" x14ac:dyDescent="0.2">
      <c r="D2615" s="190"/>
    </row>
    <row r="2616" spans="4:4" x14ac:dyDescent="0.2">
      <c r="D2616" s="190"/>
    </row>
    <row r="2617" spans="4:4" x14ac:dyDescent="0.2">
      <c r="D2617" s="190"/>
    </row>
    <row r="2618" spans="4:4" x14ac:dyDescent="0.2">
      <c r="D2618" s="190"/>
    </row>
    <row r="2619" spans="4:4" x14ac:dyDescent="0.2">
      <c r="D2619" s="190"/>
    </row>
    <row r="2620" spans="4:4" x14ac:dyDescent="0.2">
      <c r="D2620" s="190"/>
    </row>
    <row r="2621" spans="4:4" x14ac:dyDescent="0.2">
      <c r="D2621" s="190"/>
    </row>
    <row r="2622" spans="4:4" x14ac:dyDescent="0.2">
      <c r="D2622" s="190"/>
    </row>
    <row r="2623" spans="4:4" x14ac:dyDescent="0.2">
      <c r="D2623" s="190"/>
    </row>
    <row r="2624" spans="4:4" x14ac:dyDescent="0.2">
      <c r="D2624" s="190"/>
    </row>
    <row r="2625" spans="4:4" x14ac:dyDescent="0.2">
      <c r="D2625" s="190"/>
    </row>
    <row r="2626" spans="4:4" x14ac:dyDescent="0.2">
      <c r="D2626" s="190"/>
    </row>
    <row r="2627" spans="4:4" x14ac:dyDescent="0.2">
      <c r="D2627" s="190"/>
    </row>
    <row r="2628" spans="4:4" x14ac:dyDescent="0.2">
      <c r="D2628" s="190"/>
    </row>
    <row r="2629" spans="4:4" x14ac:dyDescent="0.2">
      <c r="D2629" s="190"/>
    </row>
    <row r="2630" spans="4:4" x14ac:dyDescent="0.2">
      <c r="D2630" s="190"/>
    </row>
    <row r="2631" spans="4:4" x14ac:dyDescent="0.2">
      <c r="D2631" s="190"/>
    </row>
    <row r="2632" spans="4:4" x14ac:dyDescent="0.2">
      <c r="D2632" s="190"/>
    </row>
    <row r="2633" spans="4:4" x14ac:dyDescent="0.2">
      <c r="D2633" s="190"/>
    </row>
    <row r="2634" spans="4:4" x14ac:dyDescent="0.2">
      <c r="D2634" s="190"/>
    </row>
    <row r="2635" spans="4:4" x14ac:dyDescent="0.2">
      <c r="D2635" s="190"/>
    </row>
    <row r="2636" spans="4:4" x14ac:dyDescent="0.2">
      <c r="D2636" s="190"/>
    </row>
    <row r="2637" spans="4:4" x14ac:dyDescent="0.2">
      <c r="D2637" s="190"/>
    </row>
    <row r="2638" spans="4:4" x14ac:dyDescent="0.2">
      <c r="D2638" s="190"/>
    </row>
    <row r="2639" spans="4:4" x14ac:dyDescent="0.2">
      <c r="D2639" s="190"/>
    </row>
    <row r="2640" spans="4:4" x14ac:dyDescent="0.2">
      <c r="D2640" s="190"/>
    </row>
    <row r="2641" spans="4:4" x14ac:dyDescent="0.2">
      <c r="D2641" s="190"/>
    </row>
    <row r="2642" spans="4:4" x14ac:dyDescent="0.2">
      <c r="D2642" s="190"/>
    </row>
    <row r="2643" spans="4:4" x14ac:dyDescent="0.2">
      <c r="D2643" s="190"/>
    </row>
    <row r="2644" spans="4:4" x14ac:dyDescent="0.2">
      <c r="D2644" s="190"/>
    </row>
    <row r="2645" spans="4:4" x14ac:dyDescent="0.2">
      <c r="D2645" s="190"/>
    </row>
    <row r="2646" spans="4:4" x14ac:dyDescent="0.2">
      <c r="D2646" s="190"/>
    </row>
    <row r="2647" spans="4:4" x14ac:dyDescent="0.2">
      <c r="D2647" s="190"/>
    </row>
    <row r="2648" spans="4:4" x14ac:dyDescent="0.2">
      <c r="D2648" s="190"/>
    </row>
    <row r="2649" spans="4:4" x14ac:dyDescent="0.2">
      <c r="D2649" s="190"/>
    </row>
    <row r="2650" spans="4:4" x14ac:dyDescent="0.2">
      <c r="D2650" s="190"/>
    </row>
    <row r="2651" spans="4:4" x14ac:dyDescent="0.2">
      <c r="D2651" s="190"/>
    </row>
    <row r="2652" spans="4:4" x14ac:dyDescent="0.2">
      <c r="D2652" s="190"/>
    </row>
    <row r="2653" spans="4:4" x14ac:dyDescent="0.2">
      <c r="D2653" s="190"/>
    </row>
    <row r="2654" spans="4:4" x14ac:dyDescent="0.2">
      <c r="D2654" s="190"/>
    </row>
    <row r="2655" spans="4:4" x14ac:dyDescent="0.2">
      <c r="D2655" s="190"/>
    </row>
    <row r="2656" spans="4:4" x14ac:dyDescent="0.2">
      <c r="D2656" s="190"/>
    </row>
    <row r="2657" spans="4:4" x14ac:dyDescent="0.2">
      <c r="D2657" s="190"/>
    </row>
    <row r="2658" spans="4:4" x14ac:dyDescent="0.2">
      <c r="D2658" s="190"/>
    </row>
    <row r="2659" spans="4:4" x14ac:dyDescent="0.2">
      <c r="D2659" s="190"/>
    </row>
    <row r="2660" spans="4:4" x14ac:dyDescent="0.2">
      <c r="D2660" s="190"/>
    </row>
    <row r="2661" spans="4:4" x14ac:dyDescent="0.2">
      <c r="D2661" s="190"/>
    </row>
    <row r="2662" spans="4:4" x14ac:dyDescent="0.2">
      <c r="D2662" s="190"/>
    </row>
    <row r="2663" spans="4:4" x14ac:dyDescent="0.2">
      <c r="D2663" s="190"/>
    </row>
    <row r="2664" spans="4:4" x14ac:dyDescent="0.2">
      <c r="D2664" s="190"/>
    </row>
    <row r="2665" spans="4:4" x14ac:dyDescent="0.2">
      <c r="D2665" s="190"/>
    </row>
    <row r="2666" spans="4:4" x14ac:dyDescent="0.2">
      <c r="D2666" s="190"/>
    </row>
    <row r="2667" spans="4:4" x14ac:dyDescent="0.2">
      <c r="D2667" s="190"/>
    </row>
    <row r="2668" spans="4:4" x14ac:dyDescent="0.2">
      <c r="D2668" s="190"/>
    </row>
    <row r="2669" spans="4:4" x14ac:dyDescent="0.2">
      <c r="D2669" s="190"/>
    </row>
    <row r="2670" spans="4:4" x14ac:dyDescent="0.2">
      <c r="D2670" s="190"/>
    </row>
    <row r="2671" spans="4:4" x14ac:dyDescent="0.2">
      <c r="D2671" s="190"/>
    </row>
    <row r="2672" spans="4:4" x14ac:dyDescent="0.2">
      <c r="D2672" s="190"/>
    </row>
    <row r="2673" spans="4:4" x14ac:dyDescent="0.2">
      <c r="D2673" s="190"/>
    </row>
    <row r="2674" spans="4:4" x14ac:dyDescent="0.2">
      <c r="D2674" s="190"/>
    </row>
    <row r="2675" spans="4:4" x14ac:dyDescent="0.2">
      <c r="D2675" s="190"/>
    </row>
    <row r="2676" spans="4:4" x14ac:dyDescent="0.2">
      <c r="D2676" s="190"/>
    </row>
    <row r="2677" spans="4:4" x14ac:dyDescent="0.2">
      <c r="D2677" s="190"/>
    </row>
    <row r="2678" spans="4:4" x14ac:dyDescent="0.2">
      <c r="D2678" s="190"/>
    </row>
    <row r="2679" spans="4:4" x14ac:dyDescent="0.2">
      <c r="D2679" s="190"/>
    </row>
    <row r="2680" spans="4:4" x14ac:dyDescent="0.2">
      <c r="D2680" s="190"/>
    </row>
    <row r="2681" spans="4:4" x14ac:dyDescent="0.2">
      <c r="D2681" s="190"/>
    </row>
    <row r="2682" spans="4:4" x14ac:dyDescent="0.2">
      <c r="D2682" s="190"/>
    </row>
    <row r="2683" spans="4:4" x14ac:dyDescent="0.2">
      <c r="D2683" s="190"/>
    </row>
    <row r="2684" spans="4:4" x14ac:dyDescent="0.2">
      <c r="D2684" s="190"/>
    </row>
    <row r="2685" spans="4:4" x14ac:dyDescent="0.2">
      <c r="D2685" s="190"/>
    </row>
    <row r="2686" spans="4:4" x14ac:dyDescent="0.2">
      <c r="D2686" s="190"/>
    </row>
    <row r="2687" spans="4:4" x14ac:dyDescent="0.2">
      <c r="D2687" s="190"/>
    </row>
    <row r="2688" spans="4:4" x14ac:dyDescent="0.2">
      <c r="D2688" s="190"/>
    </row>
    <row r="2689" spans="4:4" x14ac:dyDescent="0.2">
      <c r="D2689" s="190"/>
    </row>
    <row r="2690" spans="4:4" x14ac:dyDescent="0.2">
      <c r="D2690" s="190"/>
    </row>
    <row r="2691" spans="4:4" x14ac:dyDescent="0.2">
      <c r="D2691" s="190"/>
    </row>
    <row r="2692" spans="4:4" x14ac:dyDescent="0.2">
      <c r="D2692" s="190"/>
    </row>
    <row r="2693" spans="4:4" x14ac:dyDescent="0.2">
      <c r="D2693" s="190"/>
    </row>
    <row r="2694" spans="4:4" x14ac:dyDescent="0.2">
      <c r="D2694" s="190"/>
    </row>
    <row r="2695" spans="4:4" x14ac:dyDescent="0.2">
      <c r="D2695" s="190"/>
    </row>
    <row r="2696" spans="4:4" x14ac:dyDescent="0.2">
      <c r="D2696" s="190"/>
    </row>
    <row r="2697" spans="4:4" x14ac:dyDescent="0.2">
      <c r="D2697" s="190"/>
    </row>
    <row r="2698" spans="4:4" x14ac:dyDescent="0.2">
      <c r="D2698" s="190"/>
    </row>
    <row r="2699" spans="4:4" x14ac:dyDescent="0.2">
      <c r="D2699" s="190"/>
    </row>
    <row r="2700" spans="4:4" x14ac:dyDescent="0.2">
      <c r="D2700" s="190"/>
    </row>
    <row r="2701" spans="4:4" x14ac:dyDescent="0.2">
      <c r="D2701" s="190"/>
    </row>
    <row r="2702" spans="4:4" x14ac:dyDescent="0.2">
      <c r="D2702" s="190"/>
    </row>
    <row r="2703" spans="4:4" x14ac:dyDescent="0.2">
      <c r="D2703" s="190"/>
    </row>
    <row r="2704" spans="4:4" x14ac:dyDescent="0.2">
      <c r="D2704" s="190"/>
    </row>
    <row r="2705" spans="4:4" x14ac:dyDescent="0.2">
      <c r="D2705" s="190"/>
    </row>
    <row r="2706" spans="4:4" x14ac:dyDescent="0.2">
      <c r="D2706" s="190"/>
    </row>
    <row r="2707" spans="4:4" x14ac:dyDescent="0.2">
      <c r="D2707" s="190"/>
    </row>
    <row r="2708" spans="4:4" x14ac:dyDescent="0.2">
      <c r="D2708" s="190"/>
    </row>
    <row r="2709" spans="4:4" x14ac:dyDescent="0.2">
      <c r="D2709" s="190"/>
    </row>
    <row r="2710" spans="4:4" x14ac:dyDescent="0.2">
      <c r="D2710" s="190"/>
    </row>
    <row r="2711" spans="4:4" x14ac:dyDescent="0.2">
      <c r="D2711" s="190"/>
    </row>
    <row r="2712" spans="4:4" x14ac:dyDescent="0.2">
      <c r="D2712" s="190"/>
    </row>
    <row r="2713" spans="4:4" x14ac:dyDescent="0.2">
      <c r="D2713" s="190"/>
    </row>
    <row r="2714" spans="4:4" x14ac:dyDescent="0.2">
      <c r="D2714" s="190"/>
    </row>
    <row r="2715" spans="4:4" x14ac:dyDescent="0.2">
      <c r="D2715" s="190"/>
    </row>
    <row r="2716" spans="4:4" x14ac:dyDescent="0.2">
      <c r="D2716" s="190"/>
    </row>
    <row r="2717" spans="4:4" x14ac:dyDescent="0.2">
      <c r="D2717" s="190"/>
    </row>
    <row r="2718" spans="4:4" x14ac:dyDescent="0.2">
      <c r="D2718" s="190"/>
    </row>
    <row r="2719" spans="4:4" x14ac:dyDescent="0.2">
      <c r="D2719" s="190"/>
    </row>
    <row r="2720" spans="4:4" x14ac:dyDescent="0.2">
      <c r="D2720" s="190"/>
    </row>
    <row r="2721" spans="4:4" x14ac:dyDescent="0.2">
      <c r="D2721" s="190"/>
    </row>
    <row r="2722" spans="4:4" x14ac:dyDescent="0.2">
      <c r="D2722" s="190"/>
    </row>
    <row r="2723" spans="4:4" x14ac:dyDescent="0.2">
      <c r="D2723" s="190"/>
    </row>
    <row r="2724" spans="4:4" x14ac:dyDescent="0.2">
      <c r="D2724" s="190"/>
    </row>
    <row r="2725" spans="4:4" x14ac:dyDescent="0.2">
      <c r="D2725" s="190"/>
    </row>
    <row r="2726" spans="4:4" x14ac:dyDescent="0.2">
      <c r="D2726" s="190"/>
    </row>
    <row r="2727" spans="4:4" x14ac:dyDescent="0.2">
      <c r="D2727" s="190"/>
    </row>
    <row r="2728" spans="4:4" x14ac:dyDescent="0.2">
      <c r="D2728" s="190"/>
    </row>
    <row r="2729" spans="4:4" x14ac:dyDescent="0.2">
      <c r="D2729" s="190"/>
    </row>
    <row r="2730" spans="4:4" x14ac:dyDescent="0.2">
      <c r="D2730" s="190"/>
    </row>
    <row r="2731" spans="4:4" x14ac:dyDescent="0.2">
      <c r="D2731" s="190"/>
    </row>
    <row r="2732" spans="4:4" x14ac:dyDescent="0.2">
      <c r="D2732" s="190"/>
    </row>
    <row r="2733" spans="4:4" x14ac:dyDescent="0.2">
      <c r="D2733" s="190"/>
    </row>
    <row r="2734" spans="4:4" x14ac:dyDescent="0.2">
      <c r="D2734" s="190"/>
    </row>
    <row r="2735" spans="4:4" x14ac:dyDescent="0.2">
      <c r="D2735" s="190"/>
    </row>
    <row r="2736" spans="4:4" x14ac:dyDescent="0.2">
      <c r="D2736" s="190"/>
    </row>
    <row r="2737" spans="4:4" x14ac:dyDescent="0.2">
      <c r="D2737" s="190"/>
    </row>
    <row r="2738" spans="4:4" x14ac:dyDescent="0.2">
      <c r="D2738" s="190"/>
    </row>
    <row r="2739" spans="4:4" x14ac:dyDescent="0.2">
      <c r="D2739" s="190"/>
    </row>
    <row r="2740" spans="4:4" x14ac:dyDescent="0.2">
      <c r="D2740" s="190"/>
    </row>
    <row r="2741" spans="4:4" x14ac:dyDescent="0.2">
      <c r="D2741" s="190"/>
    </row>
    <row r="2742" spans="4:4" x14ac:dyDescent="0.2">
      <c r="D2742" s="190"/>
    </row>
    <row r="2743" spans="4:4" x14ac:dyDescent="0.2">
      <c r="D2743" s="190"/>
    </row>
    <row r="2744" spans="4:4" x14ac:dyDescent="0.2">
      <c r="D2744" s="190"/>
    </row>
    <row r="2745" spans="4:4" x14ac:dyDescent="0.2">
      <c r="D2745" s="190"/>
    </row>
    <row r="2746" spans="4:4" x14ac:dyDescent="0.2">
      <c r="D2746" s="190"/>
    </row>
    <row r="2747" spans="4:4" x14ac:dyDescent="0.2">
      <c r="D2747" s="190"/>
    </row>
    <row r="2748" spans="4:4" x14ac:dyDescent="0.2">
      <c r="D2748" s="190"/>
    </row>
    <row r="2749" spans="4:4" x14ac:dyDescent="0.2">
      <c r="D2749" s="190"/>
    </row>
    <row r="2750" spans="4:4" x14ac:dyDescent="0.2">
      <c r="D2750" s="190"/>
    </row>
    <row r="2751" spans="4:4" x14ac:dyDescent="0.2">
      <c r="D2751" s="190"/>
    </row>
    <row r="2752" spans="4:4" x14ac:dyDescent="0.2">
      <c r="D2752" s="190"/>
    </row>
    <row r="2753" spans="4:4" x14ac:dyDescent="0.2">
      <c r="D2753" s="190"/>
    </row>
    <row r="2754" spans="4:4" x14ac:dyDescent="0.2">
      <c r="D2754" s="190"/>
    </row>
    <row r="2755" spans="4:4" x14ac:dyDescent="0.2">
      <c r="D2755" s="190"/>
    </row>
    <row r="2756" spans="4:4" x14ac:dyDescent="0.2">
      <c r="D2756" s="190"/>
    </row>
    <row r="2757" spans="4:4" x14ac:dyDescent="0.2">
      <c r="D2757" s="190"/>
    </row>
    <row r="2758" spans="4:4" x14ac:dyDescent="0.2">
      <c r="D2758" s="190"/>
    </row>
    <row r="2759" spans="4:4" x14ac:dyDescent="0.2">
      <c r="D2759" s="190"/>
    </row>
    <row r="2760" spans="4:4" x14ac:dyDescent="0.2">
      <c r="D2760" s="190"/>
    </row>
    <row r="2761" spans="4:4" x14ac:dyDescent="0.2">
      <c r="D2761" s="190"/>
    </row>
    <row r="2762" spans="4:4" x14ac:dyDescent="0.2">
      <c r="D2762" s="190"/>
    </row>
    <row r="2763" spans="4:4" x14ac:dyDescent="0.2">
      <c r="D2763" s="190"/>
    </row>
    <row r="2764" spans="4:4" x14ac:dyDescent="0.2">
      <c r="D2764" s="190"/>
    </row>
    <row r="2765" spans="4:4" x14ac:dyDescent="0.2">
      <c r="D2765" s="190"/>
    </row>
    <row r="2766" spans="4:4" x14ac:dyDescent="0.2">
      <c r="D2766" s="190"/>
    </row>
    <row r="2767" spans="4:4" x14ac:dyDescent="0.2">
      <c r="D2767" s="190"/>
    </row>
    <row r="2768" spans="4:4" x14ac:dyDescent="0.2">
      <c r="D2768" s="190"/>
    </row>
    <row r="2769" spans="4:4" x14ac:dyDescent="0.2">
      <c r="D2769" s="190"/>
    </row>
    <row r="2770" spans="4:4" x14ac:dyDescent="0.2">
      <c r="D2770" s="190"/>
    </row>
    <row r="2771" spans="4:4" x14ac:dyDescent="0.2">
      <c r="D2771" s="190"/>
    </row>
    <row r="2772" spans="4:4" x14ac:dyDescent="0.2">
      <c r="D2772" s="190"/>
    </row>
    <row r="2773" spans="4:4" x14ac:dyDescent="0.2">
      <c r="D2773" s="190"/>
    </row>
    <row r="2774" spans="4:4" x14ac:dyDescent="0.2">
      <c r="D2774" s="190"/>
    </row>
    <row r="2775" spans="4:4" x14ac:dyDescent="0.2">
      <c r="D2775" s="190"/>
    </row>
    <row r="2776" spans="4:4" x14ac:dyDescent="0.2">
      <c r="D2776" s="190"/>
    </row>
    <row r="2777" spans="4:4" x14ac:dyDescent="0.2">
      <c r="D2777" s="190"/>
    </row>
    <row r="2778" spans="4:4" x14ac:dyDescent="0.2">
      <c r="D2778" s="190"/>
    </row>
    <row r="2779" spans="4:4" x14ac:dyDescent="0.2">
      <c r="D2779" s="190"/>
    </row>
    <row r="2780" spans="4:4" x14ac:dyDescent="0.2">
      <c r="D2780" s="190"/>
    </row>
    <row r="2781" spans="4:4" x14ac:dyDescent="0.2">
      <c r="D2781" s="190"/>
    </row>
    <row r="2782" spans="4:4" x14ac:dyDescent="0.2">
      <c r="D2782" s="190"/>
    </row>
    <row r="2783" spans="4:4" x14ac:dyDescent="0.2">
      <c r="D2783" s="190"/>
    </row>
    <row r="2784" spans="4:4" x14ac:dyDescent="0.2">
      <c r="D2784" s="190"/>
    </row>
    <row r="2785" spans="4:4" x14ac:dyDescent="0.2">
      <c r="D2785" s="190"/>
    </row>
    <row r="2786" spans="4:4" x14ac:dyDescent="0.2">
      <c r="D2786" s="190"/>
    </row>
    <row r="2787" spans="4:4" x14ac:dyDescent="0.2">
      <c r="D2787" s="190"/>
    </row>
    <row r="2788" spans="4:4" x14ac:dyDescent="0.2">
      <c r="D2788" s="190"/>
    </row>
    <row r="2789" spans="4:4" x14ac:dyDescent="0.2">
      <c r="D2789" s="190"/>
    </row>
    <row r="2790" spans="4:4" x14ac:dyDescent="0.2">
      <c r="D2790" s="190"/>
    </row>
    <row r="2791" spans="4:4" x14ac:dyDescent="0.2">
      <c r="D2791" s="190"/>
    </row>
    <row r="2792" spans="4:4" x14ac:dyDescent="0.2">
      <c r="D2792" s="190"/>
    </row>
    <row r="2793" spans="4:4" x14ac:dyDescent="0.2">
      <c r="D2793" s="190"/>
    </row>
    <row r="2794" spans="4:4" x14ac:dyDescent="0.2">
      <c r="D2794" s="190"/>
    </row>
    <row r="2795" spans="4:4" x14ac:dyDescent="0.2">
      <c r="D2795" s="190"/>
    </row>
    <row r="2796" spans="4:4" x14ac:dyDescent="0.2">
      <c r="D2796" s="190"/>
    </row>
    <row r="2797" spans="4:4" x14ac:dyDescent="0.2">
      <c r="D2797" s="190"/>
    </row>
    <row r="2798" spans="4:4" x14ac:dyDescent="0.2">
      <c r="D2798" s="190"/>
    </row>
    <row r="2799" spans="4:4" x14ac:dyDescent="0.2">
      <c r="D2799" s="190"/>
    </row>
    <row r="2800" spans="4:4" x14ac:dyDescent="0.2">
      <c r="D2800" s="190"/>
    </row>
    <row r="2801" spans="4:4" x14ac:dyDescent="0.2">
      <c r="D2801" s="190"/>
    </row>
    <row r="2802" spans="4:4" x14ac:dyDescent="0.2">
      <c r="D2802" s="190"/>
    </row>
    <row r="2803" spans="4:4" x14ac:dyDescent="0.2">
      <c r="D2803" s="190"/>
    </row>
    <row r="2804" spans="4:4" x14ac:dyDescent="0.2">
      <c r="D2804" s="190"/>
    </row>
    <row r="2805" spans="4:4" x14ac:dyDescent="0.2">
      <c r="D2805" s="190"/>
    </row>
    <row r="2806" spans="4:4" x14ac:dyDescent="0.2">
      <c r="D2806" s="190"/>
    </row>
    <row r="2807" spans="4:4" x14ac:dyDescent="0.2">
      <c r="D2807" s="190"/>
    </row>
    <row r="2808" spans="4:4" x14ac:dyDescent="0.2">
      <c r="D2808" s="190"/>
    </row>
    <row r="2809" spans="4:4" x14ac:dyDescent="0.2">
      <c r="D2809" s="190"/>
    </row>
    <row r="2810" spans="4:4" x14ac:dyDescent="0.2">
      <c r="D2810" s="190"/>
    </row>
    <row r="2811" spans="4:4" x14ac:dyDescent="0.2">
      <c r="D2811" s="190"/>
    </row>
    <row r="2812" spans="4:4" x14ac:dyDescent="0.2">
      <c r="D2812" s="190"/>
    </row>
    <row r="2813" spans="4:4" x14ac:dyDescent="0.2">
      <c r="D2813" s="190"/>
    </row>
    <row r="2814" spans="4:4" x14ac:dyDescent="0.2">
      <c r="D2814" s="190"/>
    </row>
    <row r="2815" spans="4:4" x14ac:dyDescent="0.2">
      <c r="D2815" s="190"/>
    </row>
    <row r="2816" spans="4:4" x14ac:dyDescent="0.2">
      <c r="D2816" s="190"/>
    </row>
    <row r="2817" spans="4:4" x14ac:dyDescent="0.2">
      <c r="D2817" s="190"/>
    </row>
    <row r="2818" spans="4:4" x14ac:dyDescent="0.2">
      <c r="D2818" s="190"/>
    </row>
    <row r="2819" spans="4:4" x14ac:dyDescent="0.2">
      <c r="D2819" s="190"/>
    </row>
    <row r="2820" spans="4:4" x14ac:dyDescent="0.2">
      <c r="D2820" s="190"/>
    </row>
    <row r="2821" spans="4:4" x14ac:dyDescent="0.2">
      <c r="D2821" s="190"/>
    </row>
    <row r="2822" spans="4:4" x14ac:dyDescent="0.2">
      <c r="D2822" s="190"/>
    </row>
    <row r="2823" spans="4:4" x14ac:dyDescent="0.2">
      <c r="D2823" s="190"/>
    </row>
    <row r="2824" spans="4:4" x14ac:dyDescent="0.2">
      <c r="D2824" s="190"/>
    </row>
    <row r="2825" spans="4:4" x14ac:dyDescent="0.2">
      <c r="D2825" s="190"/>
    </row>
    <row r="2826" spans="4:4" x14ac:dyDescent="0.2">
      <c r="D2826" s="190"/>
    </row>
    <row r="2827" spans="4:4" x14ac:dyDescent="0.2">
      <c r="D2827" s="190"/>
    </row>
    <row r="2828" spans="4:4" x14ac:dyDescent="0.2">
      <c r="D2828" s="190"/>
    </row>
    <row r="2829" spans="4:4" x14ac:dyDescent="0.2">
      <c r="D2829" s="190"/>
    </row>
    <row r="2830" spans="4:4" x14ac:dyDescent="0.2">
      <c r="D2830" s="190"/>
    </row>
    <row r="2831" spans="4:4" x14ac:dyDescent="0.2">
      <c r="D2831" s="190"/>
    </row>
    <row r="2832" spans="4:4" x14ac:dyDescent="0.2">
      <c r="D2832" s="190"/>
    </row>
    <row r="2833" spans="4:4" x14ac:dyDescent="0.2">
      <c r="D2833" s="190"/>
    </row>
    <row r="2834" spans="4:4" x14ac:dyDescent="0.2">
      <c r="D2834" s="190"/>
    </row>
    <row r="2835" spans="4:4" x14ac:dyDescent="0.2">
      <c r="D2835" s="190"/>
    </row>
    <row r="2836" spans="4:4" x14ac:dyDescent="0.2">
      <c r="D2836" s="190"/>
    </row>
    <row r="2837" spans="4:4" x14ac:dyDescent="0.2">
      <c r="D2837" s="190"/>
    </row>
    <row r="2838" spans="4:4" x14ac:dyDescent="0.2">
      <c r="D2838" s="190"/>
    </row>
    <row r="2839" spans="4:4" x14ac:dyDescent="0.2">
      <c r="D2839" s="190"/>
    </row>
    <row r="2840" spans="4:4" x14ac:dyDescent="0.2">
      <c r="D2840" s="190"/>
    </row>
    <row r="2841" spans="4:4" x14ac:dyDescent="0.2">
      <c r="D2841" s="190"/>
    </row>
    <row r="2842" spans="4:4" x14ac:dyDescent="0.2">
      <c r="D2842" s="190"/>
    </row>
    <row r="2843" spans="4:4" x14ac:dyDescent="0.2">
      <c r="D2843" s="190"/>
    </row>
    <row r="2844" spans="4:4" x14ac:dyDescent="0.2">
      <c r="D2844" s="190"/>
    </row>
    <row r="2845" spans="4:4" x14ac:dyDescent="0.2">
      <c r="D2845" s="190"/>
    </row>
    <row r="2846" spans="4:4" x14ac:dyDescent="0.2">
      <c r="D2846" s="190"/>
    </row>
    <row r="2847" spans="4:4" x14ac:dyDescent="0.2">
      <c r="D2847" s="190"/>
    </row>
    <row r="2848" spans="4:4" x14ac:dyDescent="0.2">
      <c r="D2848" s="190"/>
    </row>
    <row r="2849" spans="4:4" x14ac:dyDescent="0.2">
      <c r="D2849" s="190"/>
    </row>
    <row r="2850" spans="4:4" x14ac:dyDescent="0.2">
      <c r="D2850" s="190"/>
    </row>
    <row r="2851" spans="4:4" x14ac:dyDescent="0.2">
      <c r="D2851" s="190"/>
    </row>
    <row r="2852" spans="4:4" x14ac:dyDescent="0.2">
      <c r="D2852" s="190"/>
    </row>
    <row r="2853" spans="4:4" x14ac:dyDescent="0.2">
      <c r="D2853" s="190"/>
    </row>
    <row r="2854" spans="4:4" x14ac:dyDescent="0.2">
      <c r="D2854" s="190"/>
    </row>
    <row r="2855" spans="4:4" x14ac:dyDescent="0.2">
      <c r="D2855" s="190"/>
    </row>
    <row r="2856" spans="4:4" x14ac:dyDescent="0.2">
      <c r="D2856" s="190"/>
    </row>
    <row r="2857" spans="4:4" x14ac:dyDescent="0.2">
      <c r="D2857" s="190"/>
    </row>
    <row r="2858" spans="4:4" x14ac:dyDescent="0.2">
      <c r="D2858" s="190"/>
    </row>
    <row r="2859" spans="4:4" x14ac:dyDescent="0.2">
      <c r="D2859" s="190"/>
    </row>
    <row r="2860" spans="4:4" x14ac:dyDescent="0.2">
      <c r="D2860" s="190"/>
    </row>
    <row r="2861" spans="4:4" x14ac:dyDescent="0.2">
      <c r="D2861" s="190"/>
    </row>
    <row r="2862" spans="4:4" x14ac:dyDescent="0.2">
      <c r="D2862" s="190"/>
    </row>
    <row r="2863" spans="4:4" x14ac:dyDescent="0.2">
      <c r="D2863" s="190"/>
    </row>
    <row r="2864" spans="4:4" x14ac:dyDescent="0.2">
      <c r="D2864" s="190"/>
    </row>
    <row r="2865" spans="4:4" x14ac:dyDescent="0.2">
      <c r="D2865" s="190"/>
    </row>
    <row r="2866" spans="4:4" x14ac:dyDescent="0.2">
      <c r="D2866" s="190"/>
    </row>
    <row r="2867" spans="4:4" x14ac:dyDescent="0.2">
      <c r="D2867" s="190"/>
    </row>
    <row r="2868" spans="4:4" x14ac:dyDescent="0.2">
      <c r="D2868" s="190"/>
    </row>
    <row r="2869" spans="4:4" x14ac:dyDescent="0.2">
      <c r="D2869" s="190"/>
    </row>
    <row r="2870" spans="4:4" x14ac:dyDescent="0.2">
      <c r="D2870" s="190"/>
    </row>
    <row r="2871" spans="4:4" x14ac:dyDescent="0.2">
      <c r="D2871" s="190"/>
    </row>
    <row r="2872" spans="4:4" x14ac:dyDescent="0.2">
      <c r="D2872" s="190"/>
    </row>
    <row r="2873" spans="4:4" x14ac:dyDescent="0.2">
      <c r="D2873" s="190"/>
    </row>
    <row r="2874" spans="4:4" x14ac:dyDescent="0.2">
      <c r="D2874" s="190"/>
    </row>
    <row r="2875" spans="4:4" x14ac:dyDescent="0.2">
      <c r="D2875" s="190"/>
    </row>
    <row r="2876" spans="4:4" x14ac:dyDescent="0.2">
      <c r="D2876" s="190"/>
    </row>
    <row r="2877" spans="4:4" x14ac:dyDescent="0.2">
      <c r="D2877" s="190"/>
    </row>
    <row r="2878" spans="4:4" x14ac:dyDescent="0.2">
      <c r="D2878" s="190"/>
    </row>
    <row r="2879" spans="4:4" x14ac:dyDescent="0.2">
      <c r="D2879" s="190"/>
    </row>
    <row r="2880" spans="4:4" x14ac:dyDescent="0.2">
      <c r="D2880" s="190"/>
    </row>
    <row r="2881" spans="4:4" x14ac:dyDescent="0.2">
      <c r="D2881" s="190"/>
    </row>
    <row r="2882" spans="4:4" x14ac:dyDescent="0.2">
      <c r="D2882" s="190"/>
    </row>
    <row r="2883" spans="4:4" x14ac:dyDescent="0.2">
      <c r="D2883" s="190"/>
    </row>
    <row r="2884" spans="4:4" x14ac:dyDescent="0.2">
      <c r="D2884" s="190"/>
    </row>
    <row r="2885" spans="4:4" x14ac:dyDescent="0.2">
      <c r="D2885" s="190"/>
    </row>
    <row r="2886" spans="4:4" x14ac:dyDescent="0.2">
      <c r="D2886" s="190"/>
    </row>
    <row r="2887" spans="4:4" x14ac:dyDescent="0.2">
      <c r="D2887" s="190"/>
    </row>
    <row r="2888" spans="4:4" x14ac:dyDescent="0.2">
      <c r="D2888" s="190"/>
    </row>
    <row r="2889" spans="4:4" x14ac:dyDescent="0.2">
      <c r="D2889" s="190"/>
    </row>
    <row r="2890" spans="4:4" x14ac:dyDescent="0.2">
      <c r="D2890" s="190"/>
    </row>
    <row r="2891" spans="4:4" x14ac:dyDescent="0.2">
      <c r="D2891" s="190"/>
    </row>
    <row r="2892" spans="4:4" x14ac:dyDescent="0.2">
      <c r="D2892" s="190"/>
    </row>
    <row r="2893" spans="4:4" x14ac:dyDescent="0.2">
      <c r="D2893" s="190"/>
    </row>
    <row r="2894" spans="4:4" x14ac:dyDescent="0.2">
      <c r="D2894" s="190"/>
    </row>
    <row r="2895" spans="4:4" x14ac:dyDescent="0.2">
      <c r="D2895" s="190"/>
    </row>
    <row r="2896" spans="4:4" x14ac:dyDescent="0.2">
      <c r="D2896" s="190"/>
    </row>
    <row r="2897" spans="4:4" x14ac:dyDescent="0.2">
      <c r="D2897" s="190"/>
    </row>
    <row r="2898" spans="4:4" x14ac:dyDescent="0.2">
      <c r="D2898" s="190"/>
    </row>
    <row r="2899" spans="4:4" x14ac:dyDescent="0.2">
      <c r="D2899" s="190"/>
    </row>
    <row r="2900" spans="4:4" x14ac:dyDescent="0.2">
      <c r="D2900" s="190"/>
    </row>
    <row r="2901" spans="4:4" x14ac:dyDescent="0.2">
      <c r="D2901" s="190"/>
    </row>
    <row r="2902" spans="4:4" x14ac:dyDescent="0.2">
      <c r="D2902" s="190"/>
    </row>
    <row r="2903" spans="4:4" x14ac:dyDescent="0.2">
      <c r="D2903" s="190"/>
    </row>
    <row r="2904" spans="4:4" x14ac:dyDescent="0.2">
      <c r="D2904" s="190"/>
    </row>
    <row r="2905" spans="4:4" x14ac:dyDescent="0.2">
      <c r="D2905" s="190"/>
    </row>
    <row r="2906" spans="4:4" x14ac:dyDescent="0.2">
      <c r="D2906" s="190"/>
    </row>
    <row r="2907" spans="4:4" x14ac:dyDescent="0.2">
      <c r="D2907" s="190"/>
    </row>
    <row r="2908" spans="4:4" x14ac:dyDescent="0.2">
      <c r="D2908" s="190"/>
    </row>
    <row r="2909" spans="4:4" x14ac:dyDescent="0.2">
      <c r="D2909" s="190"/>
    </row>
    <row r="2910" spans="4:4" x14ac:dyDescent="0.2">
      <c r="D2910" s="190"/>
    </row>
    <row r="2911" spans="4:4" x14ac:dyDescent="0.2">
      <c r="D2911" s="190"/>
    </row>
    <row r="2912" spans="4:4" x14ac:dyDescent="0.2">
      <c r="D2912" s="190"/>
    </row>
    <row r="2913" spans="4:4" x14ac:dyDescent="0.2">
      <c r="D2913" s="190"/>
    </row>
    <row r="2914" spans="4:4" x14ac:dyDescent="0.2">
      <c r="D2914" s="190"/>
    </row>
    <row r="2915" spans="4:4" x14ac:dyDescent="0.2">
      <c r="D2915" s="190"/>
    </row>
    <row r="2916" spans="4:4" x14ac:dyDescent="0.2">
      <c r="D2916" s="190"/>
    </row>
    <row r="2917" spans="4:4" x14ac:dyDescent="0.2">
      <c r="D2917" s="190"/>
    </row>
    <row r="2918" spans="4:4" x14ac:dyDescent="0.2">
      <c r="D2918" s="190"/>
    </row>
    <row r="2919" spans="4:4" x14ac:dyDescent="0.2">
      <c r="D2919" s="190"/>
    </row>
    <row r="2920" spans="4:4" x14ac:dyDescent="0.2">
      <c r="D2920" s="190"/>
    </row>
    <row r="2921" spans="4:4" x14ac:dyDescent="0.2">
      <c r="D2921" s="190"/>
    </row>
    <row r="2922" spans="4:4" x14ac:dyDescent="0.2">
      <c r="D2922" s="190"/>
    </row>
    <row r="2923" spans="4:4" x14ac:dyDescent="0.2">
      <c r="D2923" s="190"/>
    </row>
    <row r="2924" spans="4:4" x14ac:dyDescent="0.2">
      <c r="D2924" s="190"/>
    </row>
    <row r="2925" spans="4:4" x14ac:dyDescent="0.2">
      <c r="D2925" s="190"/>
    </row>
    <row r="2926" spans="4:4" x14ac:dyDescent="0.2">
      <c r="D2926" s="190"/>
    </row>
    <row r="2927" spans="4:4" x14ac:dyDescent="0.2">
      <c r="D2927" s="190"/>
    </row>
    <row r="2928" spans="4:4" x14ac:dyDescent="0.2">
      <c r="D2928" s="190"/>
    </row>
    <row r="2929" spans="4:4" x14ac:dyDescent="0.2">
      <c r="D2929" s="190"/>
    </row>
    <row r="2930" spans="4:4" x14ac:dyDescent="0.2">
      <c r="D2930" s="190"/>
    </row>
    <row r="2931" spans="4:4" x14ac:dyDescent="0.2">
      <c r="D2931" s="190"/>
    </row>
    <row r="2932" spans="4:4" x14ac:dyDescent="0.2">
      <c r="D2932" s="190"/>
    </row>
    <row r="2933" spans="4:4" x14ac:dyDescent="0.2">
      <c r="D2933" s="190"/>
    </row>
    <row r="2934" spans="4:4" x14ac:dyDescent="0.2">
      <c r="D2934" s="190"/>
    </row>
    <row r="2935" spans="4:4" x14ac:dyDescent="0.2">
      <c r="D2935" s="190"/>
    </row>
    <row r="2936" spans="4:4" x14ac:dyDescent="0.2">
      <c r="D2936" s="190"/>
    </row>
    <row r="2937" spans="4:4" x14ac:dyDescent="0.2">
      <c r="D2937" s="190"/>
    </row>
    <row r="2938" spans="4:4" x14ac:dyDescent="0.2">
      <c r="D2938" s="190"/>
    </row>
    <row r="2939" spans="4:4" x14ac:dyDescent="0.2">
      <c r="D2939" s="190"/>
    </row>
    <row r="2940" spans="4:4" x14ac:dyDescent="0.2">
      <c r="D2940" s="190"/>
    </row>
    <row r="2941" spans="4:4" x14ac:dyDescent="0.2">
      <c r="D2941" s="190"/>
    </row>
    <row r="2942" spans="4:4" x14ac:dyDescent="0.2">
      <c r="D2942" s="190"/>
    </row>
    <row r="2943" spans="4:4" x14ac:dyDescent="0.2">
      <c r="D2943" s="190"/>
    </row>
    <row r="2944" spans="4:4" x14ac:dyDescent="0.2">
      <c r="D2944" s="190"/>
    </row>
    <row r="2945" spans="4:4" x14ac:dyDescent="0.2">
      <c r="D2945" s="190"/>
    </row>
    <row r="2946" spans="4:4" x14ac:dyDescent="0.2">
      <c r="D2946" s="190"/>
    </row>
    <row r="2947" spans="4:4" x14ac:dyDescent="0.2">
      <c r="D2947" s="190"/>
    </row>
    <row r="2948" spans="4:4" x14ac:dyDescent="0.2">
      <c r="D2948" s="190"/>
    </row>
    <row r="2949" spans="4:4" x14ac:dyDescent="0.2">
      <c r="D2949" s="190"/>
    </row>
    <row r="2950" spans="4:4" x14ac:dyDescent="0.2">
      <c r="D2950" s="190"/>
    </row>
    <row r="2951" spans="4:4" x14ac:dyDescent="0.2">
      <c r="D2951" s="190"/>
    </row>
    <row r="2952" spans="4:4" x14ac:dyDescent="0.2">
      <c r="D2952" s="190"/>
    </row>
    <row r="2953" spans="4:4" x14ac:dyDescent="0.2">
      <c r="D2953" s="190"/>
    </row>
    <row r="2954" spans="4:4" x14ac:dyDescent="0.2">
      <c r="D2954" s="190"/>
    </row>
    <row r="2955" spans="4:4" x14ac:dyDescent="0.2">
      <c r="D2955" s="190"/>
    </row>
    <row r="2956" spans="4:4" x14ac:dyDescent="0.2">
      <c r="D2956" s="190"/>
    </row>
    <row r="2957" spans="4:4" x14ac:dyDescent="0.2">
      <c r="D2957" s="190"/>
    </row>
    <row r="2958" spans="4:4" x14ac:dyDescent="0.2">
      <c r="D2958" s="190"/>
    </row>
    <row r="2959" spans="4:4" x14ac:dyDescent="0.2">
      <c r="D2959" s="190"/>
    </row>
    <row r="2960" spans="4:4" x14ac:dyDescent="0.2">
      <c r="D2960" s="190"/>
    </row>
    <row r="2961" spans="4:4" x14ac:dyDescent="0.2">
      <c r="D2961" s="190"/>
    </row>
    <row r="2962" spans="4:4" x14ac:dyDescent="0.2">
      <c r="D2962" s="190"/>
    </row>
    <row r="2963" spans="4:4" x14ac:dyDescent="0.2">
      <c r="D2963" s="190"/>
    </row>
    <row r="2964" spans="4:4" x14ac:dyDescent="0.2">
      <c r="D2964" s="190"/>
    </row>
    <row r="2965" spans="4:4" x14ac:dyDescent="0.2">
      <c r="D2965" s="190"/>
    </row>
    <row r="2966" spans="4:4" x14ac:dyDescent="0.2">
      <c r="D2966" s="190"/>
    </row>
    <row r="2967" spans="4:4" x14ac:dyDescent="0.2">
      <c r="D2967" s="190"/>
    </row>
    <row r="2968" spans="4:4" x14ac:dyDescent="0.2">
      <c r="D2968" s="190"/>
    </row>
    <row r="2969" spans="4:4" x14ac:dyDescent="0.2">
      <c r="D2969" s="190"/>
    </row>
    <row r="2970" spans="4:4" x14ac:dyDescent="0.2">
      <c r="D2970" s="190"/>
    </row>
    <row r="2971" spans="4:4" x14ac:dyDescent="0.2">
      <c r="D2971" s="190"/>
    </row>
    <row r="2972" spans="4:4" x14ac:dyDescent="0.2">
      <c r="D2972" s="190"/>
    </row>
    <row r="2973" spans="4:4" x14ac:dyDescent="0.2">
      <c r="D2973" s="190"/>
    </row>
    <row r="2974" spans="4:4" x14ac:dyDescent="0.2">
      <c r="D2974" s="190"/>
    </row>
    <row r="2975" spans="4:4" x14ac:dyDescent="0.2">
      <c r="D2975" s="190"/>
    </row>
    <row r="2976" spans="4:4" x14ac:dyDescent="0.2">
      <c r="D2976" s="190"/>
    </row>
    <row r="2977" spans="4:4" x14ac:dyDescent="0.2">
      <c r="D2977" s="190"/>
    </row>
    <row r="2978" spans="4:4" x14ac:dyDescent="0.2">
      <c r="D2978" s="190"/>
    </row>
    <row r="2979" spans="4:4" x14ac:dyDescent="0.2">
      <c r="D2979" s="190"/>
    </row>
    <row r="2980" spans="4:4" x14ac:dyDescent="0.2">
      <c r="D2980" s="190"/>
    </row>
    <row r="2981" spans="4:4" x14ac:dyDescent="0.2">
      <c r="D2981" s="190"/>
    </row>
    <row r="2982" spans="4:4" x14ac:dyDescent="0.2">
      <c r="D2982" s="190"/>
    </row>
    <row r="2983" spans="4:4" x14ac:dyDescent="0.2">
      <c r="D2983" s="190"/>
    </row>
    <row r="2984" spans="4:4" x14ac:dyDescent="0.2">
      <c r="D2984" s="190"/>
    </row>
    <row r="2985" spans="4:4" x14ac:dyDescent="0.2">
      <c r="D2985" s="190"/>
    </row>
    <row r="2986" spans="4:4" x14ac:dyDescent="0.2">
      <c r="D2986" s="190"/>
    </row>
    <row r="2987" spans="4:4" x14ac:dyDescent="0.2">
      <c r="D2987" s="190"/>
    </row>
    <row r="2988" spans="4:4" x14ac:dyDescent="0.2">
      <c r="D2988" s="190"/>
    </row>
    <row r="2989" spans="4:4" x14ac:dyDescent="0.2">
      <c r="D2989" s="190"/>
    </row>
    <row r="2990" spans="4:4" x14ac:dyDescent="0.2">
      <c r="D2990" s="190"/>
    </row>
    <row r="2991" spans="4:4" x14ac:dyDescent="0.2">
      <c r="D2991" s="190"/>
    </row>
    <row r="2992" spans="4:4" x14ac:dyDescent="0.2">
      <c r="D2992" s="190"/>
    </row>
    <row r="2993" spans="4:4" x14ac:dyDescent="0.2">
      <c r="D2993" s="190"/>
    </row>
    <row r="2994" spans="4:4" x14ac:dyDescent="0.2">
      <c r="D2994" s="190"/>
    </row>
    <row r="2995" spans="4:4" x14ac:dyDescent="0.2">
      <c r="D2995" s="190"/>
    </row>
    <row r="2996" spans="4:4" x14ac:dyDescent="0.2">
      <c r="D2996" s="190"/>
    </row>
    <row r="2997" spans="4:4" x14ac:dyDescent="0.2">
      <c r="D2997" s="190"/>
    </row>
    <row r="2998" spans="4:4" x14ac:dyDescent="0.2">
      <c r="D2998" s="190"/>
    </row>
    <row r="2999" spans="4:4" x14ac:dyDescent="0.2">
      <c r="D2999" s="190"/>
    </row>
    <row r="3000" spans="4:4" x14ac:dyDescent="0.2">
      <c r="D3000" s="190"/>
    </row>
    <row r="3001" spans="4:4" x14ac:dyDescent="0.2">
      <c r="D3001" s="190"/>
    </row>
    <row r="3002" spans="4:4" x14ac:dyDescent="0.2">
      <c r="D3002" s="190"/>
    </row>
    <row r="3003" spans="4:4" x14ac:dyDescent="0.2">
      <c r="D3003" s="190"/>
    </row>
    <row r="3004" spans="4:4" x14ac:dyDescent="0.2">
      <c r="D3004" s="190"/>
    </row>
    <row r="3005" spans="4:4" x14ac:dyDescent="0.2">
      <c r="D3005" s="190"/>
    </row>
    <row r="3006" spans="4:4" x14ac:dyDescent="0.2">
      <c r="D3006" s="190"/>
    </row>
    <row r="3007" spans="4:4" x14ac:dyDescent="0.2">
      <c r="D3007" s="190"/>
    </row>
    <row r="3008" spans="4:4" x14ac:dyDescent="0.2">
      <c r="D3008" s="190"/>
    </row>
    <row r="3009" spans="4:4" x14ac:dyDescent="0.2">
      <c r="D3009" s="190"/>
    </row>
    <row r="3010" spans="4:4" x14ac:dyDescent="0.2">
      <c r="D3010" s="190"/>
    </row>
    <row r="3011" spans="4:4" x14ac:dyDescent="0.2">
      <c r="D3011" s="190"/>
    </row>
    <row r="3012" spans="4:4" x14ac:dyDescent="0.2">
      <c r="D3012" s="190"/>
    </row>
    <row r="3013" spans="4:4" x14ac:dyDescent="0.2">
      <c r="D3013" s="190"/>
    </row>
    <row r="3014" spans="4:4" x14ac:dyDescent="0.2">
      <c r="D3014" s="190"/>
    </row>
    <row r="3015" spans="4:4" x14ac:dyDescent="0.2">
      <c r="D3015" s="190"/>
    </row>
    <row r="3016" spans="4:4" x14ac:dyDescent="0.2">
      <c r="D3016" s="190"/>
    </row>
    <row r="3017" spans="4:4" x14ac:dyDescent="0.2">
      <c r="D3017" s="190"/>
    </row>
    <row r="3018" spans="4:4" x14ac:dyDescent="0.2">
      <c r="D3018" s="190"/>
    </row>
    <row r="3019" spans="4:4" x14ac:dyDescent="0.2">
      <c r="D3019" s="190"/>
    </row>
    <row r="3020" spans="4:4" x14ac:dyDescent="0.2">
      <c r="D3020" s="190"/>
    </row>
    <row r="3021" spans="4:4" x14ac:dyDescent="0.2">
      <c r="D3021" s="190"/>
    </row>
    <row r="3022" spans="4:4" x14ac:dyDescent="0.2">
      <c r="D3022" s="190"/>
    </row>
    <row r="3023" spans="4:4" x14ac:dyDescent="0.2">
      <c r="D3023" s="190"/>
    </row>
    <row r="3024" spans="4:4" x14ac:dyDescent="0.2">
      <c r="D3024" s="190"/>
    </row>
    <row r="3025" spans="4:4" x14ac:dyDescent="0.2">
      <c r="D3025" s="190"/>
    </row>
    <row r="3026" spans="4:4" x14ac:dyDescent="0.2">
      <c r="D3026" s="190"/>
    </row>
    <row r="3027" spans="4:4" x14ac:dyDescent="0.2">
      <c r="D3027" s="190"/>
    </row>
    <row r="3028" spans="4:4" x14ac:dyDescent="0.2">
      <c r="D3028" s="190"/>
    </row>
    <row r="3029" spans="4:4" x14ac:dyDescent="0.2">
      <c r="D3029" s="190"/>
    </row>
    <row r="3030" spans="4:4" x14ac:dyDescent="0.2">
      <c r="D3030" s="190"/>
    </row>
    <row r="3031" spans="4:4" x14ac:dyDescent="0.2">
      <c r="D3031" s="190"/>
    </row>
    <row r="3032" spans="4:4" x14ac:dyDescent="0.2">
      <c r="D3032" s="190"/>
    </row>
    <row r="3033" spans="4:4" x14ac:dyDescent="0.2">
      <c r="D3033" s="190"/>
    </row>
    <row r="3034" spans="4:4" x14ac:dyDescent="0.2">
      <c r="D3034" s="190"/>
    </row>
    <row r="3035" spans="4:4" x14ac:dyDescent="0.2">
      <c r="D3035" s="190"/>
    </row>
    <row r="3036" spans="4:4" x14ac:dyDescent="0.2">
      <c r="D3036" s="190"/>
    </row>
    <row r="3037" spans="4:4" x14ac:dyDescent="0.2">
      <c r="D3037" s="190"/>
    </row>
    <row r="3038" spans="4:4" x14ac:dyDescent="0.2">
      <c r="D3038" s="190"/>
    </row>
    <row r="3039" spans="4:4" x14ac:dyDescent="0.2">
      <c r="D3039" s="190"/>
    </row>
    <row r="3040" spans="4:4" x14ac:dyDescent="0.2">
      <c r="D3040" s="190"/>
    </row>
    <row r="3041" spans="4:4" x14ac:dyDescent="0.2">
      <c r="D3041" s="190"/>
    </row>
    <row r="3042" spans="4:4" x14ac:dyDescent="0.2">
      <c r="D3042" s="190"/>
    </row>
    <row r="3043" spans="4:4" x14ac:dyDescent="0.2">
      <c r="D3043" s="190"/>
    </row>
    <row r="3044" spans="4:4" x14ac:dyDescent="0.2">
      <c r="D3044" s="190"/>
    </row>
    <row r="3045" spans="4:4" x14ac:dyDescent="0.2">
      <c r="D3045" s="190"/>
    </row>
    <row r="3046" spans="4:4" x14ac:dyDescent="0.2">
      <c r="D3046" s="190"/>
    </row>
    <row r="3047" spans="4:4" x14ac:dyDescent="0.2">
      <c r="D3047" s="190"/>
    </row>
    <row r="3048" spans="4:4" x14ac:dyDescent="0.2">
      <c r="D3048" s="190"/>
    </row>
    <row r="3049" spans="4:4" x14ac:dyDescent="0.2">
      <c r="D3049" s="190"/>
    </row>
    <row r="3050" spans="4:4" x14ac:dyDescent="0.2">
      <c r="D3050" s="190"/>
    </row>
    <row r="3051" spans="4:4" x14ac:dyDescent="0.2">
      <c r="D3051" s="190"/>
    </row>
    <row r="3052" spans="4:4" x14ac:dyDescent="0.2">
      <c r="D3052" s="190"/>
    </row>
    <row r="3053" spans="4:4" x14ac:dyDescent="0.2">
      <c r="D3053" s="190"/>
    </row>
    <row r="3054" spans="4:4" x14ac:dyDescent="0.2">
      <c r="D3054" s="190"/>
    </row>
    <row r="3055" spans="4:4" x14ac:dyDescent="0.2">
      <c r="D3055" s="190"/>
    </row>
    <row r="3056" spans="4:4" x14ac:dyDescent="0.2">
      <c r="D3056" s="190"/>
    </row>
    <row r="3057" spans="4:4" x14ac:dyDescent="0.2">
      <c r="D3057" s="190"/>
    </row>
    <row r="3058" spans="4:4" x14ac:dyDescent="0.2">
      <c r="D3058" s="190"/>
    </row>
    <row r="3059" spans="4:4" x14ac:dyDescent="0.2">
      <c r="D3059" s="190"/>
    </row>
    <row r="3060" spans="4:4" x14ac:dyDescent="0.2">
      <c r="D3060" s="190"/>
    </row>
    <row r="3061" spans="4:4" x14ac:dyDescent="0.2">
      <c r="D3061" s="190"/>
    </row>
    <row r="3062" spans="4:4" x14ac:dyDescent="0.2">
      <c r="D3062" s="190"/>
    </row>
    <row r="3063" spans="4:4" x14ac:dyDescent="0.2">
      <c r="D3063" s="190"/>
    </row>
    <row r="3064" spans="4:4" x14ac:dyDescent="0.2">
      <c r="D3064" s="190"/>
    </row>
    <row r="3065" spans="4:4" x14ac:dyDescent="0.2">
      <c r="D3065" s="190"/>
    </row>
    <row r="3066" spans="4:4" x14ac:dyDescent="0.2">
      <c r="D3066" s="190"/>
    </row>
    <row r="3067" spans="4:4" x14ac:dyDescent="0.2">
      <c r="D3067" s="190"/>
    </row>
    <row r="3068" spans="4:4" x14ac:dyDescent="0.2">
      <c r="D3068" s="190"/>
    </row>
    <row r="3069" spans="4:4" x14ac:dyDescent="0.2">
      <c r="D3069" s="190"/>
    </row>
    <row r="3070" spans="4:4" x14ac:dyDescent="0.2">
      <c r="D3070" s="190"/>
    </row>
    <row r="3071" spans="4:4" x14ac:dyDescent="0.2">
      <c r="D3071" s="190"/>
    </row>
    <row r="3072" spans="4:4" x14ac:dyDescent="0.2">
      <c r="D3072" s="190"/>
    </row>
    <row r="3073" spans="4:4" x14ac:dyDescent="0.2">
      <c r="D3073" s="190"/>
    </row>
    <row r="3074" spans="4:4" x14ac:dyDescent="0.2">
      <c r="D3074" s="190"/>
    </row>
    <row r="3075" spans="4:4" x14ac:dyDescent="0.2">
      <c r="D3075" s="190"/>
    </row>
    <row r="3076" spans="4:4" x14ac:dyDescent="0.2">
      <c r="D3076" s="190"/>
    </row>
    <row r="3077" spans="4:4" x14ac:dyDescent="0.2">
      <c r="D3077" s="190"/>
    </row>
    <row r="3078" spans="4:4" x14ac:dyDescent="0.2">
      <c r="D3078" s="190"/>
    </row>
    <row r="3079" spans="4:4" x14ac:dyDescent="0.2">
      <c r="D3079" s="190"/>
    </row>
    <row r="3080" spans="4:4" x14ac:dyDescent="0.2">
      <c r="D3080" s="190"/>
    </row>
    <row r="3081" spans="4:4" x14ac:dyDescent="0.2">
      <c r="D3081" s="190"/>
    </row>
    <row r="3082" spans="4:4" x14ac:dyDescent="0.2">
      <c r="D3082" s="190"/>
    </row>
    <row r="3083" spans="4:4" x14ac:dyDescent="0.2">
      <c r="D3083" s="190"/>
    </row>
    <row r="3084" spans="4:4" x14ac:dyDescent="0.2">
      <c r="D3084" s="190"/>
    </row>
    <row r="3085" spans="4:4" x14ac:dyDescent="0.2">
      <c r="D3085" s="190"/>
    </row>
    <row r="3086" spans="4:4" x14ac:dyDescent="0.2">
      <c r="D3086" s="190"/>
    </row>
    <row r="3087" spans="4:4" x14ac:dyDescent="0.2">
      <c r="D3087" s="190"/>
    </row>
    <row r="3088" spans="4:4" x14ac:dyDescent="0.2">
      <c r="D3088" s="190"/>
    </row>
    <row r="3089" spans="4:4" x14ac:dyDescent="0.2">
      <c r="D3089" s="190"/>
    </row>
    <row r="3090" spans="4:4" x14ac:dyDescent="0.2">
      <c r="D3090" s="190"/>
    </row>
    <row r="3091" spans="4:4" x14ac:dyDescent="0.2">
      <c r="D3091" s="190"/>
    </row>
    <row r="3092" spans="4:4" x14ac:dyDescent="0.2">
      <c r="D3092" s="190"/>
    </row>
    <row r="3093" spans="4:4" x14ac:dyDescent="0.2">
      <c r="D3093" s="190"/>
    </row>
    <row r="3094" spans="4:4" x14ac:dyDescent="0.2">
      <c r="D3094" s="190"/>
    </row>
    <row r="3095" spans="4:4" x14ac:dyDescent="0.2">
      <c r="D3095" s="190"/>
    </row>
    <row r="3096" spans="4:4" x14ac:dyDescent="0.2">
      <c r="D3096" s="190"/>
    </row>
    <row r="3097" spans="4:4" x14ac:dyDescent="0.2">
      <c r="D3097" s="190"/>
    </row>
    <row r="3098" spans="4:4" x14ac:dyDescent="0.2">
      <c r="D3098" s="190"/>
    </row>
    <row r="3099" spans="4:4" x14ac:dyDescent="0.2">
      <c r="D3099" s="190"/>
    </row>
    <row r="3100" spans="4:4" x14ac:dyDescent="0.2">
      <c r="D3100" s="190"/>
    </row>
    <row r="3101" spans="4:4" x14ac:dyDescent="0.2">
      <c r="D3101" s="190"/>
    </row>
    <row r="3102" spans="4:4" x14ac:dyDescent="0.2">
      <c r="D3102" s="190"/>
    </row>
    <row r="3103" spans="4:4" x14ac:dyDescent="0.2">
      <c r="D3103" s="190"/>
    </row>
    <row r="3104" spans="4:4" x14ac:dyDescent="0.2">
      <c r="D3104" s="190"/>
    </row>
    <row r="3105" spans="4:4" x14ac:dyDescent="0.2">
      <c r="D3105" s="190"/>
    </row>
    <row r="3106" spans="4:4" x14ac:dyDescent="0.2">
      <c r="D3106" s="190"/>
    </row>
    <row r="3107" spans="4:4" x14ac:dyDescent="0.2">
      <c r="D3107" s="190"/>
    </row>
    <row r="3108" spans="4:4" x14ac:dyDescent="0.2">
      <c r="D3108" s="190"/>
    </row>
    <row r="3109" spans="4:4" x14ac:dyDescent="0.2">
      <c r="D3109" s="190"/>
    </row>
    <row r="3110" spans="4:4" x14ac:dyDescent="0.2">
      <c r="D3110" s="190"/>
    </row>
    <row r="3111" spans="4:4" x14ac:dyDescent="0.2">
      <c r="D3111" s="190"/>
    </row>
    <row r="3112" spans="4:4" x14ac:dyDescent="0.2">
      <c r="D3112" s="190"/>
    </row>
    <row r="3113" spans="4:4" x14ac:dyDescent="0.2">
      <c r="D3113" s="190"/>
    </row>
    <row r="3114" spans="4:4" x14ac:dyDescent="0.2">
      <c r="D3114" s="190"/>
    </row>
    <row r="3115" spans="4:4" x14ac:dyDescent="0.2">
      <c r="D3115" s="190"/>
    </row>
    <row r="3116" spans="4:4" x14ac:dyDescent="0.2">
      <c r="D3116" s="190"/>
    </row>
    <row r="3117" spans="4:4" x14ac:dyDescent="0.2">
      <c r="D3117" s="190"/>
    </row>
    <row r="3118" spans="4:4" x14ac:dyDescent="0.2">
      <c r="D3118" s="190"/>
    </row>
    <row r="3119" spans="4:4" x14ac:dyDescent="0.2">
      <c r="D3119" s="190"/>
    </row>
    <row r="3120" spans="4:4" x14ac:dyDescent="0.2">
      <c r="D3120" s="190"/>
    </row>
    <row r="3121" spans="4:4" x14ac:dyDescent="0.2">
      <c r="D3121" s="190"/>
    </row>
    <row r="3122" spans="4:4" x14ac:dyDescent="0.2">
      <c r="D3122" s="190"/>
    </row>
    <row r="3123" spans="4:4" x14ac:dyDescent="0.2">
      <c r="D3123" s="190"/>
    </row>
    <row r="3124" spans="4:4" x14ac:dyDescent="0.2">
      <c r="D3124" s="190"/>
    </row>
    <row r="3125" spans="4:4" x14ac:dyDescent="0.2">
      <c r="D3125" s="190"/>
    </row>
    <row r="3126" spans="4:4" x14ac:dyDescent="0.2">
      <c r="D3126" s="190"/>
    </row>
    <row r="3127" spans="4:4" x14ac:dyDescent="0.2">
      <c r="D3127" s="190"/>
    </row>
    <row r="3128" spans="4:4" x14ac:dyDescent="0.2">
      <c r="D3128" s="190"/>
    </row>
    <row r="3129" spans="4:4" x14ac:dyDescent="0.2">
      <c r="D3129" s="190"/>
    </row>
    <row r="3130" spans="4:4" x14ac:dyDescent="0.2">
      <c r="D3130" s="190"/>
    </row>
    <row r="3131" spans="4:4" x14ac:dyDescent="0.2">
      <c r="D3131" s="190"/>
    </row>
    <row r="3132" spans="4:4" x14ac:dyDescent="0.2">
      <c r="D3132" s="190"/>
    </row>
    <row r="3133" spans="4:4" x14ac:dyDescent="0.2">
      <c r="D3133" s="190"/>
    </row>
    <row r="3134" spans="4:4" x14ac:dyDescent="0.2">
      <c r="D3134" s="190"/>
    </row>
    <row r="3135" spans="4:4" x14ac:dyDescent="0.2">
      <c r="D3135" s="190"/>
    </row>
    <row r="3136" spans="4:4" x14ac:dyDescent="0.2">
      <c r="D3136" s="190"/>
    </row>
    <row r="3137" spans="4:4" x14ac:dyDescent="0.2">
      <c r="D3137" s="190"/>
    </row>
    <row r="3138" spans="4:4" x14ac:dyDescent="0.2">
      <c r="D3138" s="190"/>
    </row>
    <row r="3139" spans="4:4" x14ac:dyDescent="0.2">
      <c r="D3139" s="190"/>
    </row>
    <row r="3140" spans="4:4" x14ac:dyDescent="0.2">
      <c r="D3140" s="190"/>
    </row>
    <row r="3141" spans="4:4" x14ac:dyDescent="0.2">
      <c r="D3141" s="190"/>
    </row>
    <row r="3142" spans="4:4" x14ac:dyDescent="0.2">
      <c r="D3142" s="190"/>
    </row>
    <row r="3143" spans="4:4" x14ac:dyDescent="0.2">
      <c r="D3143" s="190"/>
    </row>
    <row r="3144" spans="4:4" x14ac:dyDescent="0.2">
      <c r="D3144" s="190"/>
    </row>
    <row r="3145" spans="4:4" x14ac:dyDescent="0.2">
      <c r="D3145" s="190"/>
    </row>
    <row r="3146" spans="4:4" x14ac:dyDescent="0.2">
      <c r="D3146" s="190"/>
    </row>
    <row r="3147" spans="4:4" x14ac:dyDescent="0.2">
      <c r="D3147" s="190"/>
    </row>
    <row r="3148" spans="4:4" x14ac:dyDescent="0.2">
      <c r="D3148" s="190"/>
    </row>
    <row r="3149" spans="4:4" x14ac:dyDescent="0.2">
      <c r="D3149" s="190"/>
    </row>
    <row r="3150" spans="4:4" x14ac:dyDescent="0.2">
      <c r="D3150" s="190"/>
    </row>
    <row r="3151" spans="4:4" x14ac:dyDescent="0.2">
      <c r="D3151" s="190"/>
    </row>
    <row r="3152" spans="4:4" x14ac:dyDescent="0.2">
      <c r="D3152" s="190"/>
    </row>
    <row r="3153" spans="4:4" x14ac:dyDescent="0.2">
      <c r="D3153" s="190"/>
    </row>
    <row r="3154" spans="4:4" x14ac:dyDescent="0.2">
      <c r="D3154" s="190"/>
    </row>
    <row r="3155" spans="4:4" x14ac:dyDescent="0.2">
      <c r="D3155" s="190"/>
    </row>
    <row r="3156" spans="4:4" x14ac:dyDescent="0.2">
      <c r="D3156" s="190"/>
    </row>
    <row r="3157" spans="4:4" x14ac:dyDescent="0.2">
      <c r="D3157" s="190"/>
    </row>
    <row r="3158" spans="4:4" x14ac:dyDescent="0.2">
      <c r="D3158" s="190"/>
    </row>
    <row r="3159" spans="4:4" x14ac:dyDescent="0.2">
      <c r="D3159" s="190"/>
    </row>
    <row r="3160" spans="4:4" x14ac:dyDescent="0.2">
      <c r="D3160" s="190"/>
    </row>
    <row r="3161" spans="4:4" x14ac:dyDescent="0.2">
      <c r="D3161" s="190"/>
    </row>
    <row r="3162" spans="4:4" x14ac:dyDescent="0.2">
      <c r="D3162" s="190"/>
    </row>
    <row r="3163" spans="4:4" x14ac:dyDescent="0.2">
      <c r="D3163" s="190"/>
    </row>
    <row r="3164" spans="4:4" x14ac:dyDescent="0.2">
      <c r="D3164" s="190"/>
    </row>
    <row r="3165" spans="4:4" x14ac:dyDescent="0.2">
      <c r="D3165" s="190"/>
    </row>
    <row r="3166" spans="4:4" x14ac:dyDescent="0.2">
      <c r="D3166" s="190"/>
    </row>
    <row r="3167" spans="4:4" x14ac:dyDescent="0.2">
      <c r="D3167" s="190"/>
    </row>
    <row r="3168" spans="4:4" x14ac:dyDescent="0.2">
      <c r="D3168" s="190"/>
    </row>
    <row r="3169" spans="4:4" x14ac:dyDescent="0.2">
      <c r="D3169" s="190"/>
    </row>
    <row r="3170" spans="4:4" x14ac:dyDescent="0.2">
      <c r="D3170" s="190"/>
    </row>
    <row r="3171" spans="4:4" x14ac:dyDescent="0.2">
      <c r="D3171" s="190"/>
    </row>
    <row r="3172" spans="4:4" x14ac:dyDescent="0.2">
      <c r="D3172" s="190"/>
    </row>
    <row r="3173" spans="4:4" x14ac:dyDescent="0.2">
      <c r="D3173" s="190"/>
    </row>
    <row r="3174" spans="4:4" x14ac:dyDescent="0.2">
      <c r="D3174" s="190"/>
    </row>
    <row r="3175" spans="4:4" x14ac:dyDescent="0.2">
      <c r="D3175" s="190"/>
    </row>
    <row r="3176" spans="4:4" x14ac:dyDescent="0.2">
      <c r="D3176" s="190"/>
    </row>
    <row r="3177" spans="4:4" x14ac:dyDescent="0.2">
      <c r="D3177" s="190"/>
    </row>
    <row r="3178" spans="4:4" x14ac:dyDescent="0.2">
      <c r="D3178" s="190"/>
    </row>
    <row r="3179" spans="4:4" x14ac:dyDescent="0.2">
      <c r="D3179" s="190"/>
    </row>
    <row r="3180" spans="4:4" x14ac:dyDescent="0.2">
      <c r="D3180" s="190"/>
    </row>
    <row r="3181" spans="4:4" x14ac:dyDescent="0.2">
      <c r="D3181" s="190"/>
    </row>
    <row r="3182" spans="4:4" x14ac:dyDescent="0.2">
      <c r="D3182" s="190"/>
    </row>
    <row r="3183" spans="4:4" x14ac:dyDescent="0.2">
      <c r="D3183" s="190"/>
    </row>
    <row r="3184" spans="4:4" x14ac:dyDescent="0.2">
      <c r="D3184" s="190"/>
    </row>
    <row r="3185" spans="4:4" x14ac:dyDescent="0.2">
      <c r="D3185" s="190"/>
    </row>
    <row r="3186" spans="4:4" x14ac:dyDescent="0.2">
      <c r="D3186" s="190"/>
    </row>
    <row r="3187" spans="4:4" x14ac:dyDescent="0.2">
      <c r="D3187" s="190"/>
    </row>
    <row r="3188" spans="4:4" x14ac:dyDescent="0.2">
      <c r="D3188" s="190"/>
    </row>
    <row r="3189" spans="4:4" x14ac:dyDescent="0.2">
      <c r="D3189" s="190"/>
    </row>
    <row r="3190" spans="4:4" x14ac:dyDescent="0.2">
      <c r="D3190" s="190"/>
    </row>
    <row r="3191" spans="4:4" x14ac:dyDescent="0.2">
      <c r="D3191" s="190"/>
    </row>
    <row r="3192" spans="4:4" x14ac:dyDescent="0.2">
      <c r="D3192" s="190"/>
    </row>
    <row r="3193" spans="4:4" x14ac:dyDescent="0.2">
      <c r="D3193" s="190"/>
    </row>
    <row r="3194" spans="4:4" x14ac:dyDescent="0.2">
      <c r="D3194" s="190"/>
    </row>
    <row r="3195" spans="4:4" x14ac:dyDescent="0.2">
      <c r="D3195" s="190"/>
    </row>
    <row r="3196" spans="4:4" x14ac:dyDescent="0.2">
      <c r="D3196" s="190"/>
    </row>
    <row r="3197" spans="4:4" x14ac:dyDescent="0.2">
      <c r="D3197" s="190"/>
    </row>
    <row r="3198" spans="4:4" x14ac:dyDescent="0.2">
      <c r="D3198" s="190"/>
    </row>
    <row r="3199" spans="4:4" x14ac:dyDescent="0.2">
      <c r="D3199" s="190"/>
    </row>
    <row r="3200" spans="4:4" x14ac:dyDescent="0.2">
      <c r="D3200" s="190"/>
    </row>
    <row r="3201" spans="4:4" x14ac:dyDescent="0.2">
      <c r="D3201" s="190"/>
    </row>
    <row r="3202" spans="4:4" x14ac:dyDescent="0.2">
      <c r="D3202" s="190"/>
    </row>
    <row r="3203" spans="4:4" x14ac:dyDescent="0.2">
      <c r="D3203" s="190"/>
    </row>
    <row r="3204" spans="4:4" x14ac:dyDescent="0.2">
      <c r="D3204" s="190"/>
    </row>
    <row r="3205" spans="4:4" x14ac:dyDescent="0.2">
      <c r="D3205" s="190"/>
    </row>
    <row r="3206" spans="4:4" x14ac:dyDescent="0.2">
      <c r="D3206" s="190"/>
    </row>
    <row r="3207" spans="4:4" x14ac:dyDescent="0.2">
      <c r="D3207" s="190"/>
    </row>
    <row r="3208" spans="4:4" x14ac:dyDescent="0.2">
      <c r="D3208" s="190"/>
    </row>
    <row r="3209" spans="4:4" x14ac:dyDescent="0.2">
      <c r="D3209" s="190"/>
    </row>
    <row r="3210" spans="4:4" x14ac:dyDescent="0.2">
      <c r="D3210" s="190"/>
    </row>
    <row r="3211" spans="4:4" x14ac:dyDescent="0.2">
      <c r="D3211" s="190"/>
    </row>
    <row r="3212" spans="4:4" x14ac:dyDescent="0.2">
      <c r="D3212" s="190"/>
    </row>
    <row r="3213" spans="4:4" x14ac:dyDescent="0.2">
      <c r="D3213" s="190"/>
    </row>
    <row r="3214" spans="4:4" x14ac:dyDescent="0.2">
      <c r="D3214" s="190"/>
    </row>
    <row r="3215" spans="4:4" x14ac:dyDescent="0.2">
      <c r="D3215" s="190"/>
    </row>
    <row r="3216" spans="4:4" x14ac:dyDescent="0.2">
      <c r="D3216" s="190"/>
    </row>
    <row r="3217" spans="4:4" x14ac:dyDescent="0.2">
      <c r="D3217" s="190"/>
    </row>
    <row r="3218" spans="4:4" x14ac:dyDescent="0.2">
      <c r="D3218" s="190"/>
    </row>
    <row r="3219" spans="4:4" x14ac:dyDescent="0.2">
      <c r="D3219" s="190"/>
    </row>
    <row r="3220" spans="4:4" x14ac:dyDescent="0.2">
      <c r="D3220" s="190"/>
    </row>
    <row r="3221" spans="4:4" x14ac:dyDescent="0.2">
      <c r="D3221" s="190"/>
    </row>
    <row r="3222" spans="4:4" x14ac:dyDescent="0.2">
      <c r="D3222" s="190"/>
    </row>
    <row r="3223" spans="4:4" x14ac:dyDescent="0.2">
      <c r="D3223" s="190"/>
    </row>
    <row r="3224" spans="4:4" x14ac:dyDescent="0.2">
      <c r="D3224" s="190"/>
    </row>
    <row r="3225" spans="4:4" x14ac:dyDescent="0.2">
      <c r="D3225" s="190"/>
    </row>
    <row r="3226" spans="4:4" x14ac:dyDescent="0.2">
      <c r="D3226" s="190"/>
    </row>
    <row r="3227" spans="4:4" x14ac:dyDescent="0.2">
      <c r="D3227" s="190"/>
    </row>
    <row r="3228" spans="4:4" x14ac:dyDescent="0.2">
      <c r="D3228" s="190"/>
    </row>
    <row r="3229" spans="4:4" x14ac:dyDescent="0.2">
      <c r="D3229" s="190"/>
    </row>
    <row r="3230" spans="4:4" x14ac:dyDescent="0.2">
      <c r="D3230" s="190"/>
    </row>
    <row r="3231" spans="4:4" x14ac:dyDescent="0.2">
      <c r="D3231" s="190"/>
    </row>
    <row r="3232" spans="4:4" x14ac:dyDescent="0.2">
      <c r="D3232" s="190"/>
    </row>
    <row r="3233" spans="4:4" x14ac:dyDescent="0.2">
      <c r="D3233" s="190"/>
    </row>
    <row r="3234" spans="4:4" x14ac:dyDescent="0.2">
      <c r="D3234" s="190"/>
    </row>
    <row r="3235" spans="4:4" x14ac:dyDescent="0.2">
      <c r="D3235" s="190"/>
    </row>
    <row r="3236" spans="4:4" x14ac:dyDescent="0.2">
      <c r="D3236" s="190"/>
    </row>
    <row r="3237" spans="4:4" x14ac:dyDescent="0.2">
      <c r="D3237" s="190"/>
    </row>
    <row r="3238" spans="4:4" x14ac:dyDescent="0.2">
      <c r="D3238" s="190"/>
    </row>
    <row r="3239" spans="4:4" x14ac:dyDescent="0.2">
      <c r="D3239" s="190"/>
    </row>
    <row r="3240" spans="4:4" x14ac:dyDescent="0.2">
      <c r="D3240" s="190"/>
    </row>
    <row r="3241" spans="4:4" x14ac:dyDescent="0.2">
      <c r="D3241" s="190"/>
    </row>
    <row r="3242" spans="4:4" x14ac:dyDescent="0.2">
      <c r="D3242" s="190"/>
    </row>
    <row r="3243" spans="4:4" x14ac:dyDescent="0.2">
      <c r="D3243" s="190"/>
    </row>
    <row r="3244" spans="4:4" x14ac:dyDescent="0.2">
      <c r="D3244" s="190"/>
    </row>
    <row r="3245" spans="4:4" x14ac:dyDescent="0.2">
      <c r="D3245" s="190"/>
    </row>
    <row r="3246" spans="4:4" x14ac:dyDescent="0.2">
      <c r="D3246" s="190"/>
    </row>
    <row r="3247" spans="4:4" x14ac:dyDescent="0.2">
      <c r="D3247" s="190"/>
    </row>
    <row r="3248" spans="4:4" x14ac:dyDescent="0.2">
      <c r="D3248" s="190"/>
    </row>
    <row r="3249" spans="4:4" x14ac:dyDescent="0.2">
      <c r="D3249" s="190"/>
    </row>
    <row r="3250" spans="4:4" x14ac:dyDescent="0.2">
      <c r="D3250" s="190"/>
    </row>
    <row r="3251" spans="4:4" x14ac:dyDescent="0.2">
      <c r="D3251" s="190"/>
    </row>
    <row r="3252" spans="4:4" x14ac:dyDescent="0.2">
      <c r="D3252" s="190"/>
    </row>
    <row r="3253" spans="4:4" x14ac:dyDescent="0.2">
      <c r="D3253" s="190"/>
    </row>
    <row r="3254" spans="4:4" x14ac:dyDescent="0.2">
      <c r="D3254" s="190"/>
    </row>
    <row r="3255" spans="4:4" x14ac:dyDescent="0.2">
      <c r="D3255" s="190"/>
    </row>
    <row r="3256" spans="4:4" x14ac:dyDescent="0.2">
      <c r="D3256" s="190"/>
    </row>
    <row r="3257" spans="4:4" x14ac:dyDescent="0.2">
      <c r="D3257" s="190"/>
    </row>
    <row r="3258" spans="4:4" x14ac:dyDescent="0.2">
      <c r="D3258" s="190"/>
    </row>
    <row r="3259" spans="4:4" x14ac:dyDescent="0.2">
      <c r="D3259" s="190"/>
    </row>
    <row r="3260" spans="4:4" x14ac:dyDescent="0.2">
      <c r="D3260" s="190"/>
    </row>
    <row r="3261" spans="4:4" x14ac:dyDescent="0.2">
      <c r="D3261" s="190"/>
    </row>
    <row r="3262" spans="4:4" x14ac:dyDescent="0.2">
      <c r="D3262" s="190"/>
    </row>
    <row r="3263" spans="4:4" x14ac:dyDescent="0.2">
      <c r="D3263" s="190"/>
    </row>
    <row r="3264" spans="4:4" x14ac:dyDescent="0.2">
      <c r="D3264" s="190"/>
    </row>
    <row r="3265" spans="4:4" x14ac:dyDescent="0.2">
      <c r="D3265" s="190"/>
    </row>
    <row r="3266" spans="4:4" x14ac:dyDescent="0.2">
      <c r="D3266" s="190"/>
    </row>
    <row r="3267" spans="4:4" x14ac:dyDescent="0.2">
      <c r="D3267" s="190"/>
    </row>
    <row r="3268" spans="4:4" x14ac:dyDescent="0.2">
      <c r="D3268" s="190"/>
    </row>
    <row r="3269" spans="4:4" x14ac:dyDescent="0.2">
      <c r="D3269" s="190"/>
    </row>
    <row r="3270" spans="4:4" x14ac:dyDescent="0.2">
      <c r="D3270" s="190"/>
    </row>
    <row r="3271" spans="4:4" x14ac:dyDescent="0.2">
      <c r="D3271" s="190"/>
    </row>
    <row r="3272" spans="4:4" x14ac:dyDescent="0.2">
      <c r="D3272" s="190"/>
    </row>
    <row r="3273" spans="4:4" x14ac:dyDescent="0.2">
      <c r="D3273" s="190"/>
    </row>
    <row r="3274" spans="4:4" x14ac:dyDescent="0.2">
      <c r="D3274" s="190"/>
    </row>
    <row r="3275" spans="4:4" x14ac:dyDescent="0.2">
      <c r="D3275" s="190"/>
    </row>
    <row r="3276" spans="4:4" x14ac:dyDescent="0.2">
      <c r="D3276" s="190"/>
    </row>
    <row r="3277" spans="4:4" x14ac:dyDescent="0.2">
      <c r="D3277" s="190"/>
    </row>
    <row r="3278" spans="4:4" x14ac:dyDescent="0.2">
      <c r="D3278" s="190"/>
    </row>
    <row r="3279" spans="4:4" x14ac:dyDescent="0.2">
      <c r="D3279" s="190"/>
    </row>
    <row r="3280" spans="4:4" x14ac:dyDescent="0.2">
      <c r="D3280" s="190"/>
    </row>
    <row r="3281" spans="4:4" x14ac:dyDescent="0.2">
      <c r="D3281" s="190"/>
    </row>
    <row r="3282" spans="4:4" x14ac:dyDescent="0.2">
      <c r="D3282" s="190"/>
    </row>
    <row r="3283" spans="4:4" x14ac:dyDescent="0.2">
      <c r="D3283" s="190"/>
    </row>
    <row r="3284" spans="4:4" x14ac:dyDescent="0.2">
      <c r="D3284" s="190"/>
    </row>
    <row r="3285" spans="4:4" x14ac:dyDescent="0.2">
      <c r="D3285" s="190"/>
    </row>
    <row r="3286" spans="4:4" x14ac:dyDescent="0.2">
      <c r="D3286" s="190"/>
    </row>
    <row r="3287" spans="4:4" x14ac:dyDescent="0.2">
      <c r="D3287" s="190"/>
    </row>
    <row r="3288" spans="4:4" x14ac:dyDescent="0.2">
      <c r="D3288" s="190"/>
    </row>
    <row r="3289" spans="4:4" x14ac:dyDescent="0.2">
      <c r="D3289" s="190"/>
    </row>
    <row r="3290" spans="4:4" x14ac:dyDescent="0.2">
      <c r="D3290" s="190"/>
    </row>
    <row r="3291" spans="4:4" x14ac:dyDescent="0.2">
      <c r="D3291" s="190"/>
    </row>
    <row r="3292" spans="4:4" x14ac:dyDescent="0.2">
      <c r="D3292" s="190"/>
    </row>
    <row r="3293" spans="4:4" x14ac:dyDescent="0.2">
      <c r="D3293" s="190"/>
    </row>
    <row r="3294" spans="4:4" x14ac:dyDescent="0.2">
      <c r="D3294" s="190"/>
    </row>
    <row r="3295" spans="4:4" x14ac:dyDescent="0.2">
      <c r="D3295" s="190"/>
    </row>
    <row r="3296" spans="4:4" x14ac:dyDescent="0.2">
      <c r="D3296" s="190"/>
    </row>
    <row r="3297" spans="4:4" x14ac:dyDescent="0.2">
      <c r="D3297" s="190"/>
    </row>
    <row r="3298" spans="4:4" x14ac:dyDescent="0.2">
      <c r="D3298" s="190"/>
    </row>
    <row r="3299" spans="4:4" x14ac:dyDescent="0.2">
      <c r="D3299" s="190"/>
    </row>
    <row r="3300" spans="4:4" x14ac:dyDescent="0.2">
      <c r="D3300" s="190"/>
    </row>
    <row r="3301" spans="4:4" x14ac:dyDescent="0.2">
      <c r="D3301" s="190"/>
    </row>
    <row r="3302" spans="4:4" x14ac:dyDescent="0.2">
      <c r="D3302" s="190"/>
    </row>
    <row r="3303" spans="4:4" x14ac:dyDescent="0.2">
      <c r="D3303" s="190"/>
    </row>
    <row r="3304" spans="4:4" x14ac:dyDescent="0.2">
      <c r="D3304" s="190"/>
    </row>
    <row r="3305" spans="4:4" x14ac:dyDescent="0.2">
      <c r="D3305" s="190"/>
    </row>
    <row r="3306" spans="4:4" x14ac:dyDescent="0.2">
      <c r="D3306" s="190"/>
    </row>
    <row r="3307" spans="4:4" x14ac:dyDescent="0.2">
      <c r="D3307" s="190"/>
    </row>
    <row r="3308" spans="4:4" x14ac:dyDescent="0.2">
      <c r="D3308" s="190"/>
    </row>
    <row r="3309" spans="4:4" x14ac:dyDescent="0.2">
      <c r="D3309" s="190"/>
    </row>
    <row r="3310" spans="4:4" x14ac:dyDescent="0.2">
      <c r="D3310" s="190"/>
    </row>
    <row r="3311" spans="4:4" x14ac:dyDescent="0.2">
      <c r="D3311" s="190"/>
    </row>
    <row r="3312" spans="4:4" x14ac:dyDescent="0.2">
      <c r="D3312" s="190"/>
    </row>
    <row r="3313" spans="4:4" x14ac:dyDescent="0.2">
      <c r="D3313" s="190"/>
    </row>
    <row r="3314" spans="4:4" x14ac:dyDescent="0.2">
      <c r="D3314" s="190"/>
    </row>
    <row r="3315" spans="4:4" x14ac:dyDescent="0.2">
      <c r="D3315" s="190"/>
    </row>
    <row r="3316" spans="4:4" x14ac:dyDescent="0.2">
      <c r="D3316" s="190"/>
    </row>
    <row r="3317" spans="4:4" x14ac:dyDescent="0.2">
      <c r="D3317" s="190"/>
    </row>
    <row r="3318" spans="4:4" x14ac:dyDescent="0.2">
      <c r="D3318" s="190"/>
    </row>
    <row r="3319" spans="4:4" x14ac:dyDescent="0.2">
      <c r="D3319" s="190"/>
    </row>
    <row r="3320" spans="4:4" x14ac:dyDescent="0.2">
      <c r="D3320" s="190"/>
    </row>
    <row r="3321" spans="4:4" x14ac:dyDescent="0.2">
      <c r="D3321" s="190"/>
    </row>
    <row r="3322" spans="4:4" x14ac:dyDescent="0.2">
      <c r="D3322" s="190"/>
    </row>
    <row r="3323" spans="4:4" x14ac:dyDescent="0.2">
      <c r="D3323" s="190"/>
    </row>
    <row r="3324" spans="4:4" x14ac:dyDescent="0.2">
      <c r="D3324" s="190"/>
    </row>
    <row r="3325" spans="4:4" x14ac:dyDescent="0.2">
      <c r="D3325" s="190"/>
    </row>
    <row r="3326" spans="4:4" x14ac:dyDescent="0.2">
      <c r="D3326" s="190"/>
    </row>
    <row r="3327" spans="4:4" x14ac:dyDescent="0.2">
      <c r="D3327" s="190"/>
    </row>
    <row r="3328" spans="4:4" x14ac:dyDescent="0.2">
      <c r="D3328" s="190"/>
    </row>
    <row r="3329" spans="4:4" x14ac:dyDescent="0.2">
      <c r="D3329" s="190"/>
    </row>
    <row r="3330" spans="4:4" x14ac:dyDescent="0.2">
      <c r="D3330" s="190"/>
    </row>
    <row r="3331" spans="4:4" x14ac:dyDescent="0.2">
      <c r="D3331" s="190"/>
    </row>
    <row r="3332" spans="4:4" x14ac:dyDescent="0.2">
      <c r="D3332" s="190"/>
    </row>
    <row r="3333" spans="4:4" x14ac:dyDescent="0.2">
      <c r="D3333" s="190"/>
    </row>
    <row r="3334" spans="4:4" x14ac:dyDescent="0.2">
      <c r="D3334" s="190"/>
    </row>
    <row r="3335" spans="4:4" x14ac:dyDescent="0.2">
      <c r="D3335" s="190"/>
    </row>
    <row r="3336" spans="4:4" x14ac:dyDescent="0.2">
      <c r="D3336" s="190"/>
    </row>
    <row r="3337" spans="4:4" x14ac:dyDescent="0.2">
      <c r="D3337" s="190"/>
    </row>
    <row r="3338" spans="4:4" x14ac:dyDescent="0.2">
      <c r="D3338" s="190"/>
    </row>
    <row r="3339" spans="4:4" x14ac:dyDescent="0.2">
      <c r="D3339" s="190"/>
    </row>
    <row r="3340" spans="4:4" x14ac:dyDescent="0.2">
      <c r="D3340" s="190"/>
    </row>
    <row r="3341" spans="4:4" x14ac:dyDescent="0.2">
      <c r="D3341" s="190"/>
    </row>
    <row r="3342" spans="4:4" x14ac:dyDescent="0.2">
      <c r="D3342" s="190"/>
    </row>
    <row r="3343" spans="4:4" x14ac:dyDescent="0.2">
      <c r="D3343" s="190"/>
    </row>
    <row r="3344" spans="4:4" x14ac:dyDescent="0.2">
      <c r="D3344" s="190"/>
    </row>
    <row r="3345" spans="4:4" x14ac:dyDescent="0.2">
      <c r="D3345" s="190"/>
    </row>
    <row r="3346" spans="4:4" x14ac:dyDescent="0.2">
      <c r="D3346" s="190"/>
    </row>
    <row r="3347" spans="4:4" x14ac:dyDescent="0.2">
      <c r="D3347" s="190"/>
    </row>
    <row r="3348" spans="4:4" x14ac:dyDescent="0.2">
      <c r="D3348" s="190"/>
    </row>
    <row r="3349" spans="4:4" x14ac:dyDescent="0.2">
      <c r="D3349" s="190"/>
    </row>
    <row r="3350" spans="4:4" x14ac:dyDescent="0.2">
      <c r="D3350" s="190"/>
    </row>
    <row r="3351" spans="4:4" x14ac:dyDescent="0.2">
      <c r="D3351" s="190"/>
    </row>
    <row r="3352" spans="4:4" x14ac:dyDescent="0.2">
      <c r="D3352" s="190"/>
    </row>
    <row r="3353" spans="4:4" x14ac:dyDescent="0.2">
      <c r="D3353" s="190"/>
    </row>
    <row r="3354" spans="4:4" x14ac:dyDescent="0.2">
      <c r="D3354" s="190"/>
    </row>
    <row r="3355" spans="4:4" x14ac:dyDescent="0.2">
      <c r="D3355" s="190"/>
    </row>
    <row r="3356" spans="4:4" x14ac:dyDescent="0.2">
      <c r="D3356" s="190"/>
    </row>
    <row r="3357" spans="4:4" x14ac:dyDescent="0.2">
      <c r="D3357" s="190"/>
    </row>
    <row r="3358" spans="4:4" x14ac:dyDescent="0.2">
      <c r="D3358" s="190"/>
    </row>
    <row r="3359" spans="4:4" x14ac:dyDescent="0.2">
      <c r="D3359" s="190"/>
    </row>
    <row r="3360" spans="4:4" x14ac:dyDescent="0.2">
      <c r="D3360" s="190"/>
    </row>
    <row r="3361" spans="4:4" x14ac:dyDescent="0.2">
      <c r="D3361" s="190"/>
    </row>
    <row r="3362" spans="4:4" x14ac:dyDescent="0.2">
      <c r="D3362" s="190"/>
    </row>
    <row r="3363" spans="4:4" x14ac:dyDescent="0.2">
      <c r="D3363" s="190"/>
    </row>
    <row r="3364" spans="4:4" x14ac:dyDescent="0.2">
      <c r="D3364" s="190"/>
    </row>
    <row r="3365" spans="4:4" x14ac:dyDescent="0.2">
      <c r="D3365" s="190"/>
    </row>
    <row r="3366" spans="4:4" x14ac:dyDescent="0.2">
      <c r="D3366" s="190"/>
    </row>
    <row r="3367" spans="4:4" x14ac:dyDescent="0.2">
      <c r="D3367" s="190"/>
    </row>
    <row r="3368" spans="4:4" x14ac:dyDescent="0.2">
      <c r="D3368" s="190"/>
    </row>
    <row r="3369" spans="4:4" x14ac:dyDescent="0.2">
      <c r="D3369" s="190"/>
    </row>
    <row r="3370" spans="4:4" x14ac:dyDescent="0.2">
      <c r="D3370" s="190"/>
    </row>
    <row r="3371" spans="4:4" x14ac:dyDescent="0.2">
      <c r="D3371" s="190"/>
    </row>
    <row r="3372" spans="4:4" x14ac:dyDescent="0.2">
      <c r="D3372" s="190"/>
    </row>
    <row r="3373" spans="4:4" x14ac:dyDescent="0.2">
      <c r="D3373" s="190"/>
    </row>
    <row r="3374" spans="4:4" x14ac:dyDescent="0.2">
      <c r="D3374" s="190"/>
    </row>
    <row r="3375" spans="4:4" x14ac:dyDescent="0.2">
      <c r="D3375" s="190"/>
    </row>
    <row r="3376" spans="4:4" x14ac:dyDescent="0.2">
      <c r="D3376" s="190"/>
    </row>
    <row r="3377" spans="4:4" x14ac:dyDescent="0.2">
      <c r="D3377" s="190"/>
    </row>
    <row r="3378" spans="4:4" x14ac:dyDescent="0.2">
      <c r="D3378" s="190"/>
    </row>
    <row r="3379" spans="4:4" x14ac:dyDescent="0.2">
      <c r="D3379" s="190"/>
    </row>
    <row r="3380" spans="4:4" x14ac:dyDescent="0.2">
      <c r="D3380" s="190"/>
    </row>
    <row r="3381" spans="4:4" x14ac:dyDescent="0.2">
      <c r="D3381" s="190"/>
    </row>
    <row r="3382" spans="4:4" x14ac:dyDescent="0.2">
      <c r="D3382" s="190"/>
    </row>
    <row r="3383" spans="4:4" x14ac:dyDescent="0.2">
      <c r="D3383" s="190"/>
    </row>
    <row r="3384" spans="4:4" x14ac:dyDescent="0.2">
      <c r="D3384" s="190"/>
    </row>
    <row r="3385" spans="4:4" x14ac:dyDescent="0.2">
      <c r="D3385" s="190"/>
    </row>
    <row r="3386" spans="4:4" x14ac:dyDescent="0.2">
      <c r="D3386" s="190"/>
    </row>
    <row r="3387" spans="4:4" x14ac:dyDescent="0.2">
      <c r="D3387" s="190"/>
    </row>
    <row r="3388" spans="4:4" x14ac:dyDescent="0.2">
      <c r="D3388" s="190"/>
    </row>
    <row r="3389" spans="4:4" x14ac:dyDescent="0.2">
      <c r="D3389" s="190"/>
    </row>
    <row r="3390" spans="4:4" x14ac:dyDescent="0.2">
      <c r="D3390" s="190"/>
    </row>
    <row r="3391" spans="4:4" x14ac:dyDescent="0.2">
      <c r="D3391" s="190"/>
    </row>
    <row r="3392" spans="4:4" x14ac:dyDescent="0.2">
      <c r="D3392" s="190"/>
    </row>
    <row r="3393" spans="4:4" x14ac:dyDescent="0.2">
      <c r="D3393" s="190"/>
    </row>
    <row r="3394" spans="4:4" x14ac:dyDescent="0.2">
      <c r="D3394" s="190"/>
    </row>
    <row r="3395" spans="4:4" x14ac:dyDescent="0.2">
      <c r="D3395" s="190"/>
    </row>
    <row r="3396" spans="4:4" x14ac:dyDescent="0.2">
      <c r="D3396" s="190"/>
    </row>
    <row r="3397" spans="4:4" x14ac:dyDescent="0.2">
      <c r="D3397" s="190"/>
    </row>
    <row r="3398" spans="4:4" x14ac:dyDescent="0.2">
      <c r="D3398" s="190"/>
    </row>
    <row r="3399" spans="4:4" x14ac:dyDescent="0.2">
      <c r="D3399" s="190"/>
    </row>
    <row r="3400" spans="4:4" x14ac:dyDescent="0.2">
      <c r="D3400" s="190"/>
    </row>
    <row r="3401" spans="4:4" x14ac:dyDescent="0.2">
      <c r="D3401" s="190"/>
    </row>
    <row r="3402" spans="4:4" x14ac:dyDescent="0.2">
      <c r="D3402" s="190"/>
    </row>
    <row r="3403" spans="4:4" x14ac:dyDescent="0.2">
      <c r="D3403" s="190"/>
    </row>
    <row r="3404" spans="4:4" x14ac:dyDescent="0.2">
      <c r="D3404" s="190"/>
    </row>
    <row r="3405" spans="4:4" x14ac:dyDescent="0.2">
      <c r="D3405" s="190"/>
    </row>
    <row r="3406" spans="4:4" x14ac:dyDescent="0.2">
      <c r="D3406" s="190"/>
    </row>
    <row r="3407" spans="4:4" x14ac:dyDescent="0.2">
      <c r="D3407" s="190"/>
    </row>
    <row r="3408" spans="4:4" x14ac:dyDescent="0.2">
      <c r="D3408" s="190"/>
    </row>
    <row r="3409" spans="4:4" x14ac:dyDescent="0.2">
      <c r="D3409" s="190"/>
    </row>
    <row r="3410" spans="4:4" x14ac:dyDescent="0.2">
      <c r="D3410" s="190"/>
    </row>
    <row r="3411" spans="4:4" x14ac:dyDescent="0.2">
      <c r="D3411" s="190"/>
    </row>
    <row r="3412" spans="4:4" x14ac:dyDescent="0.2">
      <c r="D3412" s="190"/>
    </row>
    <row r="3413" spans="4:4" x14ac:dyDescent="0.2">
      <c r="D3413" s="190"/>
    </row>
    <row r="3414" spans="4:4" x14ac:dyDescent="0.2">
      <c r="D3414" s="190"/>
    </row>
    <row r="3415" spans="4:4" x14ac:dyDescent="0.2">
      <c r="D3415" s="190"/>
    </row>
    <row r="3416" spans="4:4" x14ac:dyDescent="0.2">
      <c r="D3416" s="190"/>
    </row>
    <row r="3417" spans="4:4" x14ac:dyDescent="0.2">
      <c r="D3417" s="190"/>
    </row>
    <row r="3418" spans="4:4" x14ac:dyDescent="0.2">
      <c r="D3418" s="190"/>
    </row>
    <row r="3419" spans="4:4" x14ac:dyDescent="0.2">
      <c r="D3419" s="190"/>
    </row>
    <row r="3420" spans="4:4" x14ac:dyDescent="0.2">
      <c r="D3420" s="190"/>
    </row>
    <row r="3421" spans="4:4" x14ac:dyDescent="0.2">
      <c r="D3421" s="190"/>
    </row>
    <row r="3422" spans="4:4" x14ac:dyDescent="0.2">
      <c r="D3422" s="190"/>
    </row>
    <row r="3423" spans="4:4" x14ac:dyDescent="0.2">
      <c r="D3423" s="190"/>
    </row>
    <row r="3424" spans="4:4" x14ac:dyDescent="0.2">
      <c r="D3424" s="190"/>
    </row>
    <row r="3425" spans="4:4" x14ac:dyDescent="0.2">
      <c r="D3425" s="190"/>
    </row>
    <row r="3426" spans="4:4" x14ac:dyDescent="0.2">
      <c r="D3426" s="190"/>
    </row>
    <row r="3427" spans="4:4" x14ac:dyDescent="0.2">
      <c r="D3427" s="190"/>
    </row>
    <row r="3428" spans="4:4" x14ac:dyDescent="0.2">
      <c r="D3428" s="190"/>
    </row>
    <row r="3429" spans="4:4" x14ac:dyDescent="0.2">
      <c r="D3429" s="190"/>
    </row>
    <row r="3430" spans="4:4" x14ac:dyDescent="0.2">
      <c r="D3430" s="190"/>
    </row>
    <row r="3431" spans="4:4" x14ac:dyDescent="0.2">
      <c r="D3431" s="190"/>
    </row>
    <row r="3432" spans="4:4" x14ac:dyDescent="0.2">
      <c r="D3432" s="190"/>
    </row>
    <row r="3433" spans="4:4" x14ac:dyDescent="0.2">
      <c r="D3433" s="190"/>
    </row>
    <row r="3434" spans="4:4" x14ac:dyDescent="0.2">
      <c r="D3434" s="190"/>
    </row>
    <row r="3435" spans="4:4" x14ac:dyDescent="0.2">
      <c r="D3435" s="190"/>
    </row>
    <row r="3436" spans="4:4" x14ac:dyDescent="0.2">
      <c r="D3436" s="190"/>
    </row>
    <row r="3437" spans="4:4" x14ac:dyDescent="0.2">
      <c r="D3437" s="190"/>
    </row>
    <row r="3438" spans="4:4" x14ac:dyDescent="0.2">
      <c r="D3438" s="190"/>
    </row>
    <row r="3439" spans="4:4" x14ac:dyDescent="0.2">
      <c r="D3439" s="190"/>
    </row>
    <row r="3440" spans="4:4" x14ac:dyDescent="0.2">
      <c r="D3440" s="190"/>
    </row>
    <row r="3441" spans="4:4" x14ac:dyDescent="0.2">
      <c r="D3441" s="190"/>
    </row>
    <row r="3442" spans="4:4" x14ac:dyDescent="0.2">
      <c r="D3442" s="190"/>
    </row>
    <row r="3443" spans="4:4" x14ac:dyDescent="0.2">
      <c r="D3443" s="190"/>
    </row>
    <row r="3444" spans="4:4" x14ac:dyDescent="0.2">
      <c r="D3444" s="190"/>
    </row>
    <row r="3445" spans="4:4" x14ac:dyDescent="0.2">
      <c r="D3445" s="190"/>
    </row>
    <row r="3446" spans="4:4" x14ac:dyDescent="0.2">
      <c r="D3446" s="190"/>
    </row>
    <row r="3447" spans="4:4" x14ac:dyDescent="0.2">
      <c r="D3447" s="190"/>
    </row>
    <row r="3448" spans="4:4" x14ac:dyDescent="0.2">
      <c r="D3448" s="190"/>
    </row>
    <row r="3449" spans="4:4" x14ac:dyDescent="0.2">
      <c r="D3449" s="190"/>
    </row>
    <row r="3450" spans="4:4" x14ac:dyDescent="0.2">
      <c r="D3450" s="190"/>
    </row>
    <row r="3451" spans="4:4" x14ac:dyDescent="0.2">
      <c r="D3451" s="190"/>
    </row>
    <row r="3452" spans="4:4" x14ac:dyDescent="0.2">
      <c r="D3452" s="190"/>
    </row>
    <row r="3453" spans="4:4" x14ac:dyDescent="0.2">
      <c r="D3453" s="190"/>
    </row>
    <row r="3454" spans="4:4" x14ac:dyDescent="0.2">
      <c r="D3454" s="190"/>
    </row>
    <row r="3455" spans="4:4" x14ac:dyDescent="0.2">
      <c r="D3455" s="190"/>
    </row>
    <row r="3456" spans="4:4" x14ac:dyDescent="0.2">
      <c r="D3456" s="190"/>
    </row>
    <row r="3457" spans="4:4" x14ac:dyDescent="0.2">
      <c r="D3457" s="190"/>
    </row>
    <row r="3458" spans="4:4" x14ac:dyDescent="0.2">
      <c r="D3458" s="190"/>
    </row>
    <row r="3459" spans="4:4" x14ac:dyDescent="0.2">
      <c r="D3459" s="190"/>
    </row>
    <row r="3460" spans="4:4" x14ac:dyDescent="0.2">
      <c r="D3460" s="190"/>
    </row>
    <row r="3461" spans="4:4" x14ac:dyDescent="0.2">
      <c r="D3461" s="190"/>
    </row>
    <row r="3462" spans="4:4" x14ac:dyDescent="0.2">
      <c r="D3462" s="190"/>
    </row>
    <row r="3463" spans="4:4" x14ac:dyDescent="0.2">
      <c r="D3463" s="190"/>
    </row>
    <row r="3464" spans="4:4" x14ac:dyDescent="0.2">
      <c r="D3464" s="190"/>
    </row>
    <row r="3465" spans="4:4" x14ac:dyDescent="0.2">
      <c r="D3465" s="190"/>
    </row>
    <row r="3466" spans="4:4" x14ac:dyDescent="0.2">
      <c r="D3466" s="190"/>
    </row>
    <row r="3467" spans="4:4" x14ac:dyDescent="0.2">
      <c r="D3467" s="190"/>
    </row>
    <row r="3468" spans="4:4" x14ac:dyDescent="0.2">
      <c r="D3468" s="190"/>
    </row>
    <row r="3469" spans="4:4" x14ac:dyDescent="0.2">
      <c r="D3469" s="190"/>
    </row>
    <row r="3470" spans="4:4" x14ac:dyDescent="0.2">
      <c r="D3470" s="190"/>
    </row>
    <row r="3471" spans="4:4" x14ac:dyDescent="0.2">
      <c r="D3471" s="190"/>
    </row>
    <row r="3472" spans="4:4" x14ac:dyDescent="0.2">
      <c r="D3472" s="190"/>
    </row>
    <row r="3473" spans="4:4" x14ac:dyDescent="0.2">
      <c r="D3473" s="190"/>
    </row>
    <row r="3474" spans="4:4" x14ac:dyDescent="0.2">
      <c r="D3474" s="190"/>
    </row>
    <row r="3475" spans="4:4" x14ac:dyDescent="0.2">
      <c r="D3475" s="190"/>
    </row>
    <row r="3476" spans="4:4" x14ac:dyDescent="0.2">
      <c r="D3476" s="190"/>
    </row>
    <row r="3477" spans="4:4" x14ac:dyDescent="0.2">
      <c r="D3477" s="190"/>
    </row>
    <row r="3478" spans="4:4" x14ac:dyDescent="0.2">
      <c r="D3478" s="190"/>
    </row>
    <row r="3479" spans="4:4" x14ac:dyDescent="0.2">
      <c r="D3479" s="190"/>
    </row>
    <row r="3480" spans="4:4" x14ac:dyDescent="0.2">
      <c r="D3480" s="190"/>
    </row>
    <row r="3481" spans="4:4" x14ac:dyDescent="0.2">
      <c r="D3481" s="190"/>
    </row>
    <row r="3482" spans="4:4" x14ac:dyDescent="0.2">
      <c r="D3482" s="190"/>
    </row>
    <row r="3483" spans="4:4" x14ac:dyDescent="0.2">
      <c r="D3483" s="190"/>
    </row>
    <row r="3484" spans="4:4" x14ac:dyDescent="0.2">
      <c r="D3484" s="190"/>
    </row>
    <row r="3485" spans="4:4" x14ac:dyDescent="0.2">
      <c r="D3485" s="190"/>
    </row>
    <row r="3486" spans="4:4" x14ac:dyDescent="0.2">
      <c r="D3486" s="190"/>
    </row>
    <row r="3487" spans="4:4" x14ac:dyDescent="0.2">
      <c r="D3487" s="190"/>
    </row>
    <row r="3488" spans="4:4" x14ac:dyDescent="0.2">
      <c r="D3488" s="190"/>
    </row>
    <row r="3489" spans="4:4" x14ac:dyDescent="0.2">
      <c r="D3489" s="190"/>
    </row>
    <row r="3490" spans="4:4" x14ac:dyDescent="0.2">
      <c r="D3490" s="190"/>
    </row>
    <row r="3491" spans="4:4" x14ac:dyDescent="0.2">
      <c r="D3491" s="190"/>
    </row>
    <row r="3492" spans="4:4" x14ac:dyDescent="0.2">
      <c r="D3492" s="190"/>
    </row>
    <row r="3493" spans="4:4" x14ac:dyDescent="0.2">
      <c r="D3493" s="190"/>
    </row>
    <row r="3494" spans="4:4" x14ac:dyDescent="0.2">
      <c r="D3494" s="190"/>
    </row>
    <row r="3495" spans="4:4" x14ac:dyDescent="0.2">
      <c r="D3495" s="190"/>
    </row>
    <row r="3496" spans="4:4" x14ac:dyDescent="0.2">
      <c r="D3496" s="190"/>
    </row>
    <row r="3497" spans="4:4" x14ac:dyDescent="0.2">
      <c r="D3497" s="190"/>
    </row>
    <row r="3498" spans="4:4" x14ac:dyDescent="0.2">
      <c r="D3498" s="190"/>
    </row>
    <row r="3499" spans="4:4" x14ac:dyDescent="0.2">
      <c r="D3499" s="190"/>
    </row>
    <row r="3500" spans="4:4" x14ac:dyDescent="0.2">
      <c r="D3500" s="190"/>
    </row>
    <row r="3501" spans="4:4" x14ac:dyDescent="0.2">
      <c r="D3501" s="190"/>
    </row>
    <row r="3502" spans="4:4" x14ac:dyDescent="0.2">
      <c r="D3502" s="190"/>
    </row>
    <row r="3503" spans="4:4" x14ac:dyDescent="0.2">
      <c r="D3503" s="190"/>
    </row>
    <row r="3504" spans="4:4" x14ac:dyDescent="0.2">
      <c r="D3504" s="190"/>
    </row>
    <row r="3505" spans="4:4" x14ac:dyDescent="0.2">
      <c r="D3505" s="190"/>
    </row>
    <row r="3506" spans="4:4" x14ac:dyDescent="0.2">
      <c r="D3506" s="190"/>
    </row>
    <row r="3507" spans="4:4" x14ac:dyDescent="0.2">
      <c r="D3507" s="190"/>
    </row>
    <row r="3508" spans="4:4" x14ac:dyDescent="0.2">
      <c r="D3508" s="190"/>
    </row>
    <row r="3509" spans="4:4" x14ac:dyDescent="0.2">
      <c r="D3509" s="190"/>
    </row>
    <row r="3510" spans="4:4" x14ac:dyDescent="0.2">
      <c r="D3510" s="190"/>
    </row>
    <row r="3511" spans="4:4" x14ac:dyDescent="0.2">
      <c r="D3511" s="190"/>
    </row>
    <row r="3512" spans="4:4" x14ac:dyDescent="0.2">
      <c r="D3512" s="190"/>
    </row>
    <row r="3513" spans="4:4" x14ac:dyDescent="0.2">
      <c r="D3513" s="190"/>
    </row>
    <row r="3514" spans="4:4" x14ac:dyDescent="0.2">
      <c r="D3514" s="190"/>
    </row>
    <row r="3515" spans="4:4" x14ac:dyDescent="0.2">
      <c r="D3515" s="190"/>
    </row>
    <row r="3516" spans="4:4" x14ac:dyDescent="0.2">
      <c r="D3516" s="190"/>
    </row>
    <row r="3517" spans="4:4" x14ac:dyDescent="0.2">
      <c r="D3517" s="190"/>
    </row>
    <row r="3518" spans="4:4" x14ac:dyDescent="0.2">
      <c r="D3518" s="190"/>
    </row>
    <row r="3519" spans="4:4" x14ac:dyDescent="0.2">
      <c r="D3519" s="190"/>
    </row>
    <row r="3520" spans="4:4" x14ac:dyDescent="0.2">
      <c r="D3520" s="190"/>
    </row>
    <row r="3521" spans="4:4" x14ac:dyDescent="0.2">
      <c r="D3521" s="190"/>
    </row>
    <row r="3522" spans="4:4" x14ac:dyDescent="0.2">
      <c r="D3522" s="190"/>
    </row>
    <row r="3523" spans="4:4" x14ac:dyDescent="0.2">
      <c r="D3523" s="190"/>
    </row>
    <row r="3524" spans="4:4" x14ac:dyDescent="0.2">
      <c r="D3524" s="190"/>
    </row>
    <row r="3525" spans="4:4" x14ac:dyDescent="0.2">
      <c r="D3525" s="190"/>
    </row>
    <row r="3526" spans="4:4" x14ac:dyDescent="0.2">
      <c r="D3526" s="190"/>
    </row>
    <row r="3527" spans="4:4" x14ac:dyDescent="0.2">
      <c r="D3527" s="190"/>
    </row>
    <row r="3528" spans="4:4" x14ac:dyDescent="0.2">
      <c r="D3528" s="190"/>
    </row>
    <row r="3529" spans="4:4" x14ac:dyDescent="0.2">
      <c r="D3529" s="190"/>
    </row>
    <row r="3530" spans="4:4" x14ac:dyDescent="0.2">
      <c r="D3530" s="190"/>
    </row>
    <row r="3531" spans="4:4" x14ac:dyDescent="0.2">
      <c r="D3531" s="190"/>
    </row>
    <row r="3532" spans="4:4" x14ac:dyDescent="0.2">
      <c r="D3532" s="190"/>
    </row>
    <row r="3533" spans="4:4" x14ac:dyDescent="0.2">
      <c r="D3533" s="190"/>
    </row>
    <row r="3534" spans="4:4" x14ac:dyDescent="0.2">
      <c r="D3534" s="190"/>
    </row>
    <row r="3535" spans="4:4" x14ac:dyDescent="0.2">
      <c r="D3535" s="190"/>
    </row>
    <row r="3536" spans="4:4" x14ac:dyDescent="0.2">
      <c r="D3536" s="190"/>
    </row>
    <row r="3537" spans="4:4" x14ac:dyDescent="0.2">
      <c r="D3537" s="190"/>
    </row>
    <row r="3538" spans="4:4" x14ac:dyDescent="0.2">
      <c r="D3538" s="190"/>
    </row>
    <row r="3539" spans="4:4" x14ac:dyDescent="0.2">
      <c r="D3539" s="190"/>
    </row>
    <row r="3540" spans="4:4" x14ac:dyDescent="0.2">
      <c r="D3540" s="190"/>
    </row>
    <row r="3541" spans="4:4" x14ac:dyDescent="0.2">
      <c r="D3541" s="190"/>
    </row>
    <row r="3542" spans="4:4" x14ac:dyDescent="0.2">
      <c r="D3542" s="190"/>
    </row>
    <row r="3543" spans="4:4" x14ac:dyDescent="0.2">
      <c r="D3543" s="190"/>
    </row>
    <row r="3544" spans="4:4" x14ac:dyDescent="0.2">
      <c r="D3544" s="190"/>
    </row>
    <row r="3545" spans="4:4" x14ac:dyDescent="0.2">
      <c r="D3545" s="190"/>
    </row>
    <row r="3546" spans="4:4" x14ac:dyDescent="0.2">
      <c r="D3546" s="190"/>
    </row>
    <row r="3547" spans="4:4" x14ac:dyDescent="0.2">
      <c r="D3547" s="190"/>
    </row>
    <row r="3548" spans="4:4" x14ac:dyDescent="0.2">
      <c r="D3548" s="190"/>
    </row>
    <row r="3549" spans="4:4" x14ac:dyDescent="0.2">
      <c r="D3549" s="190"/>
    </row>
    <row r="3550" spans="4:4" x14ac:dyDescent="0.2">
      <c r="D3550" s="190"/>
    </row>
    <row r="3551" spans="4:4" x14ac:dyDescent="0.2">
      <c r="D3551" s="190"/>
    </row>
    <row r="3552" spans="4:4" x14ac:dyDescent="0.2">
      <c r="D3552" s="190"/>
    </row>
    <row r="3553" spans="4:4" x14ac:dyDescent="0.2">
      <c r="D3553" s="190"/>
    </row>
    <row r="3554" spans="4:4" x14ac:dyDescent="0.2">
      <c r="D3554" s="190"/>
    </row>
    <row r="3555" spans="4:4" x14ac:dyDescent="0.2">
      <c r="D3555" s="190"/>
    </row>
    <row r="3556" spans="4:4" x14ac:dyDescent="0.2">
      <c r="D3556" s="190"/>
    </row>
    <row r="3557" spans="4:4" x14ac:dyDescent="0.2">
      <c r="D3557" s="190"/>
    </row>
    <row r="3558" spans="4:4" x14ac:dyDescent="0.2">
      <c r="D3558" s="190"/>
    </row>
    <row r="3559" spans="4:4" x14ac:dyDescent="0.2">
      <c r="D3559" s="190"/>
    </row>
    <row r="3560" spans="4:4" x14ac:dyDescent="0.2">
      <c r="D3560" s="190"/>
    </row>
    <row r="3561" spans="4:4" x14ac:dyDescent="0.2">
      <c r="D3561" s="190"/>
    </row>
    <row r="3562" spans="4:4" x14ac:dyDescent="0.2">
      <c r="D3562" s="190"/>
    </row>
    <row r="3563" spans="4:4" x14ac:dyDescent="0.2">
      <c r="D3563" s="190"/>
    </row>
    <row r="3564" spans="4:4" x14ac:dyDescent="0.2">
      <c r="D3564" s="190"/>
    </row>
    <row r="3565" spans="4:4" x14ac:dyDescent="0.2">
      <c r="D3565" s="190"/>
    </row>
    <row r="3566" spans="4:4" x14ac:dyDescent="0.2">
      <c r="D3566" s="190"/>
    </row>
    <row r="3567" spans="4:4" x14ac:dyDescent="0.2">
      <c r="D3567" s="190"/>
    </row>
    <row r="3568" spans="4:4" x14ac:dyDescent="0.2">
      <c r="D3568" s="190"/>
    </row>
    <row r="3569" spans="4:4" x14ac:dyDescent="0.2">
      <c r="D3569" s="190"/>
    </row>
    <row r="3570" spans="4:4" x14ac:dyDescent="0.2">
      <c r="D3570" s="190"/>
    </row>
    <row r="3571" spans="4:4" x14ac:dyDescent="0.2">
      <c r="D3571" s="190"/>
    </row>
    <row r="3572" spans="4:4" x14ac:dyDescent="0.2">
      <c r="D3572" s="190"/>
    </row>
    <row r="3573" spans="4:4" x14ac:dyDescent="0.2">
      <c r="D3573" s="190"/>
    </row>
    <row r="3574" spans="4:4" x14ac:dyDescent="0.2">
      <c r="D3574" s="190"/>
    </row>
    <row r="3575" spans="4:4" x14ac:dyDescent="0.2">
      <c r="D3575" s="190"/>
    </row>
    <row r="3576" spans="4:4" x14ac:dyDescent="0.2">
      <c r="D3576" s="190"/>
    </row>
    <row r="3577" spans="4:4" x14ac:dyDescent="0.2">
      <c r="D3577" s="190"/>
    </row>
    <row r="3578" spans="4:4" x14ac:dyDescent="0.2">
      <c r="D3578" s="190"/>
    </row>
    <row r="3579" spans="4:4" x14ac:dyDescent="0.2">
      <c r="D3579" s="190"/>
    </row>
    <row r="3580" spans="4:4" x14ac:dyDescent="0.2">
      <c r="D3580" s="190"/>
    </row>
    <row r="3581" spans="4:4" x14ac:dyDescent="0.2">
      <c r="D3581" s="190"/>
    </row>
    <row r="3582" spans="4:4" x14ac:dyDescent="0.2">
      <c r="D3582" s="190"/>
    </row>
    <row r="3583" spans="4:4" x14ac:dyDescent="0.2">
      <c r="D3583" s="190"/>
    </row>
    <row r="3584" spans="4:4" x14ac:dyDescent="0.2">
      <c r="D3584" s="190"/>
    </row>
    <row r="3585" spans="4:4" x14ac:dyDescent="0.2">
      <c r="D3585" s="190"/>
    </row>
    <row r="3586" spans="4:4" x14ac:dyDescent="0.2">
      <c r="D3586" s="190"/>
    </row>
    <row r="3587" spans="4:4" x14ac:dyDescent="0.2">
      <c r="D3587" s="190"/>
    </row>
    <row r="3588" spans="4:4" x14ac:dyDescent="0.2">
      <c r="D3588" s="190"/>
    </row>
    <row r="3589" spans="4:4" x14ac:dyDescent="0.2">
      <c r="D3589" s="190"/>
    </row>
    <row r="3590" spans="4:4" x14ac:dyDescent="0.2">
      <c r="D3590" s="190"/>
    </row>
    <row r="3591" spans="4:4" x14ac:dyDescent="0.2">
      <c r="D3591" s="190"/>
    </row>
    <row r="3592" spans="4:4" x14ac:dyDescent="0.2">
      <c r="D3592" s="190"/>
    </row>
    <row r="3593" spans="4:4" x14ac:dyDescent="0.2">
      <c r="D3593" s="190"/>
    </row>
    <row r="3594" spans="4:4" x14ac:dyDescent="0.2">
      <c r="D3594" s="190"/>
    </row>
    <row r="3595" spans="4:4" x14ac:dyDescent="0.2">
      <c r="D3595" s="190"/>
    </row>
    <row r="3596" spans="4:4" x14ac:dyDescent="0.2">
      <c r="D3596" s="190"/>
    </row>
    <row r="3597" spans="4:4" x14ac:dyDescent="0.2">
      <c r="D3597" s="190"/>
    </row>
    <row r="3598" spans="4:4" x14ac:dyDescent="0.2">
      <c r="D3598" s="190"/>
    </row>
    <row r="3599" spans="4:4" x14ac:dyDescent="0.2">
      <c r="D3599" s="190"/>
    </row>
    <row r="3600" spans="4:4" x14ac:dyDescent="0.2">
      <c r="D3600" s="190"/>
    </row>
    <row r="3601" spans="4:4" x14ac:dyDescent="0.2">
      <c r="D3601" s="190"/>
    </row>
    <row r="3602" spans="4:4" x14ac:dyDescent="0.2">
      <c r="D3602" s="190"/>
    </row>
    <row r="3603" spans="4:4" x14ac:dyDescent="0.2">
      <c r="D3603" s="190"/>
    </row>
    <row r="3604" spans="4:4" x14ac:dyDescent="0.2">
      <c r="D3604" s="190"/>
    </row>
    <row r="3605" spans="4:4" x14ac:dyDescent="0.2">
      <c r="D3605" s="190"/>
    </row>
    <row r="3606" spans="4:4" x14ac:dyDescent="0.2">
      <c r="D3606" s="190"/>
    </row>
    <row r="3607" spans="4:4" x14ac:dyDescent="0.2">
      <c r="D3607" s="190"/>
    </row>
    <row r="3608" spans="4:4" x14ac:dyDescent="0.2">
      <c r="D3608" s="190"/>
    </row>
    <row r="3609" spans="4:4" x14ac:dyDescent="0.2">
      <c r="D3609" s="190"/>
    </row>
    <row r="3610" spans="4:4" x14ac:dyDescent="0.2">
      <c r="D3610" s="190"/>
    </row>
    <row r="3611" spans="4:4" x14ac:dyDescent="0.2">
      <c r="D3611" s="190"/>
    </row>
    <row r="3612" spans="4:4" x14ac:dyDescent="0.2">
      <c r="D3612" s="190"/>
    </row>
    <row r="3613" spans="4:4" x14ac:dyDescent="0.2">
      <c r="D3613" s="190"/>
    </row>
    <row r="3614" spans="4:4" x14ac:dyDescent="0.2">
      <c r="D3614" s="190"/>
    </row>
    <row r="3615" spans="4:4" x14ac:dyDescent="0.2">
      <c r="D3615" s="190"/>
    </row>
    <row r="3616" spans="4:4" x14ac:dyDescent="0.2">
      <c r="D3616" s="190"/>
    </row>
    <row r="3617" spans="4:4" x14ac:dyDescent="0.2">
      <c r="D3617" s="190"/>
    </row>
    <row r="3618" spans="4:4" x14ac:dyDescent="0.2">
      <c r="D3618" s="190"/>
    </row>
    <row r="3619" spans="4:4" x14ac:dyDescent="0.2">
      <c r="D3619" s="190"/>
    </row>
    <row r="3620" spans="4:4" x14ac:dyDescent="0.2">
      <c r="D3620" s="190"/>
    </row>
    <row r="3621" spans="4:4" x14ac:dyDescent="0.2">
      <c r="D3621" s="190"/>
    </row>
    <row r="3622" spans="4:4" x14ac:dyDescent="0.2">
      <c r="D3622" s="190"/>
    </row>
    <row r="3623" spans="4:4" x14ac:dyDescent="0.2">
      <c r="D3623" s="190"/>
    </row>
    <row r="3624" spans="4:4" x14ac:dyDescent="0.2">
      <c r="D3624" s="190"/>
    </row>
    <row r="3625" spans="4:4" x14ac:dyDescent="0.2">
      <c r="D3625" s="190"/>
    </row>
    <row r="3626" spans="4:4" x14ac:dyDescent="0.2">
      <c r="D3626" s="190"/>
    </row>
    <row r="3627" spans="4:4" x14ac:dyDescent="0.2">
      <c r="D3627" s="190"/>
    </row>
    <row r="3628" spans="4:4" x14ac:dyDescent="0.2">
      <c r="D3628" s="190"/>
    </row>
    <row r="3629" spans="4:4" x14ac:dyDescent="0.2">
      <c r="D3629" s="190"/>
    </row>
    <row r="3630" spans="4:4" x14ac:dyDescent="0.2">
      <c r="D3630" s="190"/>
    </row>
    <row r="3631" spans="4:4" x14ac:dyDescent="0.2">
      <c r="D3631" s="190"/>
    </row>
    <row r="3632" spans="4:4" x14ac:dyDescent="0.2">
      <c r="D3632" s="190"/>
    </row>
    <row r="3633" spans="4:4" x14ac:dyDescent="0.2">
      <c r="D3633" s="190"/>
    </row>
    <row r="3634" spans="4:4" x14ac:dyDescent="0.2">
      <c r="D3634" s="190"/>
    </row>
    <row r="3635" spans="4:4" x14ac:dyDescent="0.2">
      <c r="D3635" s="190"/>
    </row>
    <row r="3636" spans="4:4" x14ac:dyDescent="0.2">
      <c r="D3636" s="190"/>
    </row>
    <row r="3637" spans="4:4" x14ac:dyDescent="0.2">
      <c r="D3637" s="190"/>
    </row>
    <row r="3638" spans="4:4" x14ac:dyDescent="0.2">
      <c r="D3638" s="190"/>
    </row>
    <row r="3639" spans="4:4" x14ac:dyDescent="0.2">
      <c r="D3639" s="190"/>
    </row>
    <row r="3640" spans="4:4" x14ac:dyDescent="0.2">
      <c r="D3640" s="190"/>
    </row>
    <row r="3641" spans="4:4" x14ac:dyDescent="0.2">
      <c r="D3641" s="190"/>
    </row>
    <row r="3642" spans="4:4" x14ac:dyDescent="0.2">
      <c r="D3642" s="190"/>
    </row>
    <row r="3643" spans="4:4" x14ac:dyDescent="0.2">
      <c r="D3643" s="190"/>
    </row>
    <row r="3644" spans="4:4" x14ac:dyDescent="0.2">
      <c r="D3644" s="190"/>
    </row>
    <row r="3645" spans="4:4" x14ac:dyDescent="0.2">
      <c r="D3645" s="190"/>
    </row>
    <row r="3646" spans="4:4" x14ac:dyDescent="0.2">
      <c r="D3646" s="190"/>
    </row>
    <row r="3647" spans="4:4" x14ac:dyDescent="0.2">
      <c r="D3647" s="190"/>
    </row>
    <row r="3648" spans="4:4" x14ac:dyDescent="0.2">
      <c r="D3648" s="190"/>
    </row>
    <row r="3649" spans="4:4" x14ac:dyDescent="0.2">
      <c r="D3649" s="190"/>
    </row>
    <row r="3650" spans="4:4" x14ac:dyDescent="0.2">
      <c r="D3650" s="190"/>
    </row>
    <row r="3651" spans="4:4" x14ac:dyDescent="0.2">
      <c r="D3651" s="190"/>
    </row>
    <row r="3652" spans="4:4" x14ac:dyDescent="0.2">
      <c r="D3652" s="190"/>
    </row>
    <row r="3653" spans="4:4" x14ac:dyDescent="0.2">
      <c r="D3653" s="190"/>
    </row>
    <row r="3654" spans="4:4" x14ac:dyDescent="0.2">
      <c r="D3654" s="190"/>
    </row>
    <row r="3655" spans="4:4" x14ac:dyDescent="0.2">
      <c r="D3655" s="190"/>
    </row>
    <row r="3656" spans="4:4" x14ac:dyDescent="0.2">
      <c r="D3656" s="190"/>
    </row>
    <row r="3657" spans="4:4" x14ac:dyDescent="0.2">
      <c r="D3657" s="190"/>
    </row>
    <row r="3658" spans="4:4" x14ac:dyDescent="0.2">
      <c r="D3658" s="190"/>
    </row>
    <row r="3659" spans="4:4" x14ac:dyDescent="0.2">
      <c r="D3659" s="190"/>
    </row>
    <row r="3660" spans="4:4" x14ac:dyDescent="0.2">
      <c r="D3660" s="190"/>
    </row>
    <row r="3661" spans="4:4" x14ac:dyDescent="0.2">
      <c r="D3661" s="190"/>
    </row>
    <row r="3662" spans="4:4" x14ac:dyDescent="0.2">
      <c r="D3662" s="190"/>
    </row>
    <row r="3663" spans="4:4" x14ac:dyDescent="0.2">
      <c r="D3663" s="190"/>
    </row>
    <row r="3664" spans="4:4" x14ac:dyDescent="0.2">
      <c r="D3664" s="190"/>
    </row>
    <row r="3665" spans="4:4" x14ac:dyDescent="0.2">
      <c r="D3665" s="190"/>
    </row>
    <row r="3666" spans="4:4" x14ac:dyDescent="0.2">
      <c r="D3666" s="190"/>
    </row>
    <row r="3667" spans="4:4" x14ac:dyDescent="0.2">
      <c r="D3667" s="190"/>
    </row>
    <row r="3668" spans="4:4" x14ac:dyDescent="0.2">
      <c r="D3668" s="190"/>
    </row>
    <row r="3669" spans="4:4" x14ac:dyDescent="0.2">
      <c r="D3669" s="190"/>
    </row>
    <row r="3670" spans="4:4" x14ac:dyDescent="0.2">
      <c r="D3670" s="190"/>
    </row>
    <row r="3671" spans="4:4" x14ac:dyDescent="0.2">
      <c r="D3671" s="190"/>
    </row>
    <row r="3672" spans="4:4" x14ac:dyDescent="0.2">
      <c r="D3672" s="190"/>
    </row>
    <row r="3673" spans="4:4" x14ac:dyDescent="0.2">
      <c r="D3673" s="190"/>
    </row>
    <row r="3674" spans="4:4" x14ac:dyDescent="0.2">
      <c r="D3674" s="190"/>
    </row>
    <row r="3675" spans="4:4" x14ac:dyDescent="0.2">
      <c r="D3675" s="190"/>
    </row>
    <row r="3676" spans="4:4" x14ac:dyDescent="0.2">
      <c r="D3676" s="190"/>
    </row>
    <row r="3677" spans="4:4" x14ac:dyDescent="0.2">
      <c r="D3677" s="190"/>
    </row>
    <row r="3678" spans="4:4" x14ac:dyDescent="0.2">
      <c r="D3678" s="190"/>
    </row>
    <row r="3679" spans="4:4" x14ac:dyDescent="0.2">
      <c r="D3679" s="190"/>
    </row>
    <row r="3680" spans="4:4" x14ac:dyDescent="0.2">
      <c r="D3680" s="190"/>
    </row>
    <row r="3681" spans="4:4" x14ac:dyDescent="0.2">
      <c r="D3681" s="190"/>
    </row>
    <row r="3682" spans="4:4" x14ac:dyDescent="0.2">
      <c r="D3682" s="190"/>
    </row>
    <row r="3683" spans="4:4" x14ac:dyDescent="0.2">
      <c r="D3683" s="190"/>
    </row>
    <row r="3684" spans="4:4" x14ac:dyDescent="0.2">
      <c r="D3684" s="190"/>
    </row>
    <row r="3685" spans="4:4" x14ac:dyDescent="0.2">
      <c r="D3685" s="190"/>
    </row>
    <row r="3686" spans="4:4" x14ac:dyDescent="0.2">
      <c r="D3686" s="190"/>
    </row>
    <row r="3687" spans="4:4" x14ac:dyDescent="0.2">
      <c r="D3687" s="190"/>
    </row>
    <row r="3688" spans="4:4" x14ac:dyDescent="0.2">
      <c r="D3688" s="190"/>
    </row>
    <row r="3689" spans="4:4" x14ac:dyDescent="0.2">
      <c r="D3689" s="190"/>
    </row>
    <row r="3690" spans="4:4" x14ac:dyDescent="0.2">
      <c r="D3690" s="190"/>
    </row>
    <row r="3691" spans="4:4" x14ac:dyDescent="0.2">
      <c r="D3691" s="190"/>
    </row>
    <row r="3692" spans="4:4" x14ac:dyDescent="0.2">
      <c r="D3692" s="190"/>
    </row>
    <row r="3693" spans="4:4" x14ac:dyDescent="0.2">
      <c r="D3693" s="190"/>
    </row>
    <row r="3694" spans="4:4" x14ac:dyDescent="0.2">
      <c r="D3694" s="190"/>
    </row>
    <row r="3695" spans="4:4" x14ac:dyDescent="0.2">
      <c r="D3695" s="190"/>
    </row>
    <row r="3696" spans="4:4" x14ac:dyDescent="0.2">
      <c r="D3696" s="190"/>
    </row>
    <row r="3697" spans="4:4" x14ac:dyDescent="0.2">
      <c r="D3697" s="190"/>
    </row>
    <row r="3698" spans="4:4" x14ac:dyDescent="0.2">
      <c r="D3698" s="190"/>
    </row>
    <row r="3699" spans="4:4" x14ac:dyDescent="0.2">
      <c r="D3699" s="190"/>
    </row>
    <row r="3700" spans="4:4" x14ac:dyDescent="0.2">
      <c r="D3700" s="190"/>
    </row>
    <row r="3701" spans="4:4" x14ac:dyDescent="0.2">
      <c r="D3701" s="190"/>
    </row>
    <row r="3702" spans="4:4" x14ac:dyDescent="0.2">
      <c r="D3702" s="190"/>
    </row>
    <row r="3703" spans="4:4" x14ac:dyDescent="0.2">
      <c r="D3703" s="190"/>
    </row>
    <row r="3704" spans="4:4" x14ac:dyDescent="0.2">
      <c r="D3704" s="190"/>
    </row>
    <row r="3705" spans="4:4" x14ac:dyDescent="0.2">
      <c r="D3705" s="190"/>
    </row>
    <row r="3706" spans="4:4" x14ac:dyDescent="0.2">
      <c r="D3706" s="190"/>
    </row>
    <row r="3707" spans="4:4" x14ac:dyDescent="0.2">
      <c r="D3707" s="190"/>
    </row>
    <row r="3708" spans="4:4" x14ac:dyDescent="0.2">
      <c r="D3708" s="190"/>
    </row>
    <row r="3709" spans="4:4" x14ac:dyDescent="0.2">
      <c r="D3709" s="190"/>
    </row>
    <row r="3710" spans="4:4" x14ac:dyDescent="0.2">
      <c r="D3710" s="190"/>
    </row>
    <row r="3711" spans="4:4" x14ac:dyDescent="0.2">
      <c r="D3711" s="190"/>
    </row>
    <row r="3712" spans="4:4" x14ac:dyDescent="0.2">
      <c r="D3712" s="190"/>
    </row>
    <row r="3713" spans="4:4" x14ac:dyDescent="0.2">
      <c r="D3713" s="190"/>
    </row>
    <row r="3714" spans="4:4" x14ac:dyDescent="0.2">
      <c r="D3714" s="190"/>
    </row>
    <row r="3715" spans="4:4" x14ac:dyDescent="0.2">
      <c r="D3715" s="190"/>
    </row>
    <row r="3716" spans="4:4" x14ac:dyDescent="0.2">
      <c r="D3716" s="190"/>
    </row>
    <row r="3717" spans="4:4" x14ac:dyDescent="0.2">
      <c r="D3717" s="190"/>
    </row>
    <row r="3718" spans="4:4" x14ac:dyDescent="0.2">
      <c r="D3718" s="190"/>
    </row>
    <row r="3719" spans="4:4" x14ac:dyDescent="0.2">
      <c r="D3719" s="190"/>
    </row>
    <row r="3720" spans="4:4" x14ac:dyDescent="0.2">
      <c r="D3720" s="190"/>
    </row>
    <row r="3721" spans="4:4" x14ac:dyDescent="0.2">
      <c r="D3721" s="190"/>
    </row>
    <row r="3722" spans="4:4" x14ac:dyDescent="0.2">
      <c r="D3722" s="190"/>
    </row>
    <row r="3723" spans="4:4" x14ac:dyDescent="0.2">
      <c r="D3723" s="190"/>
    </row>
    <row r="3724" spans="4:4" x14ac:dyDescent="0.2">
      <c r="D3724" s="190"/>
    </row>
    <row r="3725" spans="4:4" x14ac:dyDescent="0.2">
      <c r="D3725" s="190"/>
    </row>
    <row r="3726" spans="4:4" x14ac:dyDescent="0.2">
      <c r="D3726" s="190"/>
    </row>
    <row r="3727" spans="4:4" x14ac:dyDescent="0.2">
      <c r="D3727" s="190"/>
    </row>
    <row r="3728" spans="4:4" x14ac:dyDescent="0.2">
      <c r="D3728" s="190"/>
    </row>
    <row r="3729" spans="4:4" x14ac:dyDescent="0.2">
      <c r="D3729" s="190"/>
    </row>
    <row r="3730" spans="4:4" x14ac:dyDescent="0.2">
      <c r="D3730" s="190"/>
    </row>
    <row r="3731" spans="4:4" x14ac:dyDescent="0.2">
      <c r="D3731" s="190"/>
    </row>
    <row r="3732" spans="4:4" x14ac:dyDescent="0.2">
      <c r="D3732" s="190"/>
    </row>
    <row r="3733" spans="4:4" x14ac:dyDescent="0.2">
      <c r="D3733" s="190"/>
    </row>
    <row r="3734" spans="4:4" x14ac:dyDescent="0.2">
      <c r="D3734" s="190"/>
    </row>
    <row r="3735" spans="4:4" x14ac:dyDescent="0.2">
      <c r="D3735" s="190"/>
    </row>
    <row r="3736" spans="4:4" x14ac:dyDescent="0.2">
      <c r="D3736" s="190"/>
    </row>
    <row r="3737" spans="4:4" x14ac:dyDescent="0.2">
      <c r="D3737" s="190"/>
    </row>
    <row r="3738" spans="4:4" x14ac:dyDescent="0.2">
      <c r="D3738" s="190"/>
    </row>
    <row r="3739" spans="4:4" x14ac:dyDescent="0.2">
      <c r="D3739" s="190"/>
    </row>
    <row r="3740" spans="4:4" x14ac:dyDescent="0.2">
      <c r="D3740" s="190"/>
    </row>
    <row r="3741" spans="4:4" x14ac:dyDescent="0.2">
      <c r="D3741" s="190"/>
    </row>
    <row r="3742" spans="4:4" x14ac:dyDescent="0.2">
      <c r="D3742" s="190"/>
    </row>
    <row r="3743" spans="4:4" x14ac:dyDescent="0.2">
      <c r="D3743" s="190"/>
    </row>
    <row r="3744" spans="4:4" x14ac:dyDescent="0.2">
      <c r="D3744" s="190"/>
    </row>
    <row r="3745" spans="4:4" x14ac:dyDescent="0.2">
      <c r="D3745" s="190"/>
    </row>
    <row r="3746" spans="4:4" x14ac:dyDescent="0.2">
      <c r="D3746" s="190"/>
    </row>
    <row r="3747" spans="4:4" x14ac:dyDescent="0.2">
      <c r="D3747" s="190"/>
    </row>
    <row r="3748" spans="4:4" x14ac:dyDescent="0.2">
      <c r="D3748" s="190"/>
    </row>
    <row r="3749" spans="4:4" x14ac:dyDescent="0.2">
      <c r="D3749" s="190"/>
    </row>
    <row r="3750" spans="4:4" x14ac:dyDescent="0.2">
      <c r="D3750" s="190"/>
    </row>
    <row r="3751" spans="4:4" x14ac:dyDescent="0.2">
      <c r="D3751" s="190"/>
    </row>
    <row r="3752" spans="4:4" x14ac:dyDescent="0.2">
      <c r="D3752" s="190"/>
    </row>
    <row r="3753" spans="4:4" x14ac:dyDescent="0.2">
      <c r="D3753" s="190"/>
    </row>
    <row r="3754" spans="4:4" x14ac:dyDescent="0.2">
      <c r="D3754" s="190"/>
    </row>
    <row r="3755" spans="4:4" x14ac:dyDescent="0.2">
      <c r="D3755" s="190"/>
    </row>
    <row r="3756" spans="4:4" x14ac:dyDescent="0.2">
      <c r="D3756" s="190"/>
    </row>
    <row r="3757" spans="4:4" x14ac:dyDescent="0.2">
      <c r="D3757" s="190"/>
    </row>
    <row r="3758" spans="4:4" x14ac:dyDescent="0.2">
      <c r="D3758" s="190"/>
    </row>
    <row r="3759" spans="4:4" x14ac:dyDescent="0.2">
      <c r="D3759" s="190"/>
    </row>
    <row r="3760" spans="4:4" x14ac:dyDescent="0.2">
      <c r="D3760" s="190"/>
    </row>
    <row r="3761" spans="4:4" x14ac:dyDescent="0.2">
      <c r="D3761" s="190"/>
    </row>
    <row r="3762" spans="4:4" x14ac:dyDescent="0.2">
      <c r="D3762" s="190"/>
    </row>
    <row r="3763" spans="4:4" x14ac:dyDescent="0.2">
      <c r="D3763" s="190"/>
    </row>
    <row r="3764" spans="4:4" x14ac:dyDescent="0.2">
      <c r="D3764" s="190"/>
    </row>
    <row r="3765" spans="4:4" x14ac:dyDescent="0.2">
      <c r="D3765" s="190"/>
    </row>
    <row r="3766" spans="4:4" x14ac:dyDescent="0.2">
      <c r="D3766" s="190"/>
    </row>
    <row r="3767" spans="4:4" x14ac:dyDescent="0.2">
      <c r="D3767" s="190"/>
    </row>
    <row r="3768" spans="4:4" x14ac:dyDescent="0.2">
      <c r="D3768" s="190"/>
    </row>
    <row r="3769" spans="4:4" x14ac:dyDescent="0.2">
      <c r="D3769" s="190"/>
    </row>
    <row r="3770" spans="4:4" x14ac:dyDescent="0.2">
      <c r="D3770" s="190"/>
    </row>
    <row r="3771" spans="4:4" x14ac:dyDescent="0.2">
      <c r="D3771" s="190"/>
    </row>
    <row r="3772" spans="4:4" x14ac:dyDescent="0.2">
      <c r="D3772" s="190"/>
    </row>
    <row r="3773" spans="4:4" x14ac:dyDescent="0.2">
      <c r="D3773" s="190"/>
    </row>
    <row r="3774" spans="4:4" x14ac:dyDescent="0.2">
      <c r="D3774" s="190"/>
    </row>
    <row r="3775" spans="4:4" x14ac:dyDescent="0.2">
      <c r="D3775" s="190"/>
    </row>
    <row r="3776" spans="4:4" x14ac:dyDescent="0.2">
      <c r="D3776" s="190"/>
    </row>
    <row r="3777" spans="4:4" x14ac:dyDescent="0.2">
      <c r="D3777" s="190"/>
    </row>
    <row r="3778" spans="4:4" x14ac:dyDescent="0.2">
      <c r="D3778" s="190"/>
    </row>
    <row r="3779" spans="4:4" x14ac:dyDescent="0.2">
      <c r="D3779" s="190"/>
    </row>
    <row r="3780" spans="4:4" x14ac:dyDescent="0.2">
      <c r="D3780" s="190"/>
    </row>
    <row r="3781" spans="4:4" x14ac:dyDescent="0.2">
      <c r="D3781" s="190"/>
    </row>
    <row r="3782" spans="4:4" x14ac:dyDescent="0.2">
      <c r="D3782" s="190"/>
    </row>
    <row r="3783" spans="4:4" x14ac:dyDescent="0.2">
      <c r="D3783" s="190"/>
    </row>
    <row r="3784" spans="4:4" x14ac:dyDescent="0.2">
      <c r="D3784" s="190"/>
    </row>
    <row r="3785" spans="4:4" x14ac:dyDescent="0.2">
      <c r="D3785" s="190"/>
    </row>
    <row r="3786" spans="4:4" x14ac:dyDescent="0.2">
      <c r="D3786" s="190"/>
    </row>
    <row r="3787" spans="4:4" x14ac:dyDescent="0.2">
      <c r="D3787" s="190"/>
    </row>
    <row r="3788" spans="4:4" x14ac:dyDescent="0.2">
      <c r="D3788" s="190"/>
    </row>
    <row r="3789" spans="4:4" x14ac:dyDescent="0.2">
      <c r="D3789" s="190"/>
    </row>
    <row r="3790" spans="4:4" x14ac:dyDescent="0.2">
      <c r="D3790" s="190"/>
    </row>
    <row r="3791" spans="4:4" x14ac:dyDescent="0.2">
      <c r="D3791" s="190"/>
    </row>
    <row r="3792" spans="4:4" x14ac:dyDescent="0.2">
      <c r="D3792" s="190"/>
    </row>
    <row r="3793" spans="4:4" x14ac:dyDescent="0.2">
      <c r="D3793" s="190"/>
    </row>
    <row r="3794" spans="4:4" x14ac:dyDescent="0.2">
      <c r="D3794" s="190"/>
    </row>
    <row r="3795" spans="4:4" x14ac:dyDescent="0.2">
      <c r="D3795" s="190"/>
    </row>
    <row r="3796" spans="4:4" x14ac:dyDescent="0.2">
      <c r="D3796" s="190"/>
    </row>
    <row r="3797" spans="4:4" x14ac:dyDescent="0.2">
      <c r="D3797" s="190"/>
    </row>
    <row r="3798" spans="4:4" x14ac:dyDescent="0.2">
      <c r="D3798" s="190"/>
    </row>
    <row r="3799" spans="4:4" x14ac:dyDescent="0.2">
      <c r="D3799" s="190"/>
    </row>
    <row r="3800" spans="4:4" x14ac:dyDescent="0.2">
      <c r="D3800" s="190"/>
    </row>
    <row r="3801" spans="4:4" x14ac:dyDescent="0.2">
      <c r="D3801" s="190"/>
    </row>
    <row r="3802" spans="4:4" x14ac:dyDescent="0.2">
      <c r="D3802" s="190"/>
    </row>
    <row r="3803" spans="4:4" x14ac:dyDescent="0.2">
      <c r="D3803" s="190"/>
    </row>
    <row r="3804" spans="4:4" x14ac:dyDescent="0.2">
      <c r="D3804" s="190"/>
    </row>
    <row r="3805" spans="4:4" x14ac:dyDescent="0.2">
      <c r="D3805" s="190"/>
    </row>
    <row r="3806" spans="4:4" x14ac:dyDescent="0.2">
      <c r="D3806" s="190"/>
    </row>
    <row r="3807" spans="4:4" x14ac:dyDescent="0.2">
      <c r="D3807" s="190"/>
    </row>
    <row r="3808" spans="4:4" x14ac:dyDescent="0.2">
      <c r="D3808" s="190"/>
    </row>
    <row r="3809" spans="4:4" x14ac:dyDescent="0.2">
      <c r="D3809" s="190"/>
    </row>
    <row r="3810" spans="4:4" x14ac:dyDescent="0.2">
      <c r="D3810" s="190"/>
    </row>
    <row r="3811" spans="4:4" x14ac:dyDescent="0.2">
      <c r="D3811" s="190"/>
    </row>
    <row r="3812" spans="4:4" x14ac:dyDescent="0.2">
      <c r="D3812" s="190"/>
    </row>
    <row r="3813" spans="4:4" x14ac:dyDescent="0.2">
      <c r="D3813" s="190"/>
    </row>
    <row r="3814" spans="4:4" x14ac:dyDescent="0.2">
      <c r="D3814" s="190"/>
    </row>
    <row r="3815" spans="4:4" x14ac:dyDescent="0.2">
      <c r="D3815" s="190"/>
    </row>
    <row r="3816" spans="4:4" x14ac:dyDescent="0.2">
      <c r="D3816" s="190"/>
    </row>
    <row r="3817" spans="4:4" x14ac:dyDescent="0.2">
      <c r="D3817" s="190"/>
    </row>
    <row r="3818" spans="4:4" x14ac:dyDescent="0.2">
      <c r="D3818" s="190"/>
    </row>
    <row r="3819" spans="4:4" x14ac:dyDescent="0.2">
      <c r="D3819" s="190"/>
    </row>
    <row r="3820" spans="4:4" x14ac:dyDescent="0.2">
      <c r="D3820" s="190"/>
    </row>
    <row r="3821" spans="4:4" x14ac:dyDescent="0.2">
      <c r="D3821" s="190"/>
    </row>
    <row r="3822" spans="4:4" x14ac:dyDescent="0.2">
      <c r="D3822" s="190"/>
    </row>
    <row r="3823" spans="4:4" x14ac:dyDescent="0.2">
      <c r="D3823" s="190"/>
    </row>
    <row r="3824" spans="4:4" x14ac:dyDescent="0.2">
      <c r="D3824" s="190"/>
    </row>
    <row r="3825" spans="4:4" x14ac:dyDescent="0.2">
      <c r="D3825" s="190"/>
    </row>
    <row r="3826" spans="4:4" x14ac:dyDescent="0.2">
      <c r="D3826" s="190"/>
    </row>
    <row r="3827" spans="4:4" x14ac:dyDescent="0.2">
      <c r="D3827" s="190"/>
    </row>
    <row r="3828" spans="4:4" x14ac:dyDescent="0.2">
      <c r="D3828" s="190"/>
    </row>
    <row r="3829" spans="4:4" x14ac:dyDescent="0.2">
      <c r="D3829" s="190"/>
    </row>
    <row r="3830" spans="4:4" x14ac:dyDescent="0.2">
      <c r="D3830" s="190"/>
    </row>
    <row r="3831" spans="4:4" x14ac:dyDescent="0.2">
      <c r="D3831" s="190"/>
    </row>
    <row r="3832" spans="4:4" x14ac:dyDescent="0.2">
      <c r="D3832" s="190"/>
    </row>
    <row r="3833" spans="4:4" x14ac:dyDescent="0.2">
      <c r="D3833" s="190"/>
    </row>
    <row r="3834" spans="4:4" x14ac:dyDescent="0.2">
      <c r="D3834" s="190"/>
    </row>
    <row r="3835" spans="4:4" x14ac:dyDescent="0.2">
      <c r="D3835" s="190"/>
    </row>
    <row r="3836" spans="4:4" x14ac:dyDescent="0.2">
      <c r="D3836" s="190"/>
    </row>
    <row r="3837" spans="4:4" x14ac:dyDescent="0.2">
      <c r="D3837" s="190"/>
    </row>
    <row r="3838" spans="4:4" x14ac:dyDescent="0.2">
      <c r="D3838" s="190"/>
    </row>
    <row r="3839" spans="4:4" x14ac:dyDescent="0.2">
      <c r="D3839" s="190"/>
    </row>
    <row r="3840" spans="4:4" x14ac:dyDescent="0.2">
      <c r="D3840" s="190"/>
    </row>
    <row r="3841" spans="4:4" x14ac:dyDescent="0.2">
      <c r="D3841" s="190"/>
    </row>
    <row r="3842" spans="4:4" x14ac:dyDescent="0.2">
      <c r="D3842" s="190"/>
    </row>
    <row r="3843" spans="4:4" x14ac:dyDescent="0.2">
      <c r="D3843" s="190"/>
    </row>
    <row r="3844" spans="4:4" x14ac:dyDescent="0.2">
      <c r="D3844" s="190"/>
    </row>
    <row r="3845" spans="4:4" x14ac:dyDescent="0.2">
      <c r="D3845" s="190"/>
    </row>
    <row r="3846" spans="4:4" x14ac:dyDescent="0.2">
      <c r="D3846" s="190"/>
    </row>
    <row r="3847" spans="4:4" x14ac:dyDescent="0.2">
      <c r="D3847" s="190"/>
    </row>
    <row r="3848" spans="4:4" x14ac:dyDescent="0.2">
      <c r="D3848" s="190"/>
    </row>
    <row r="3849" spans="4:4" x14ac:dyDescent="0.2">
      <c r="D3849" s="190"/>
    </row>
    <row r="3850" spans="4:4" x14ac:dyDescent="0.2">
      <c r="D3850" s="190"/>
    </row>
    <row r="3851" spans="4:4" x14ac:dyDescent="0.2">
      <c r="D3851" s="190"/>
    </row>
    <row r="3852" spans="4:4" x14ac:dyDescent="0.2">
      <c r="D3852" s="190"/>
    </row>
    <row r="3853" spans="4:4" x14ac:dyDescent="0.2">
      <c r="D3853" s="190"/>
    </row>
    <row r="3854" spans="4:4" x14ac:dyDescent="0.2">
      <c r="D3854" s="190"/>
    </row>
    <row r="3855" spans="4:4" x14ac:dyDescent="0.2">
      <c r="D3855" s="190"/>
    </row>
    <row r="3856" spans="4:4" x14ac:dyDescent="0.2">
      <c r="D3856" s="190"/>
    </row>
    <row r="3857" spans="4:4" x14ac:dyDescent="0.2">
      <c r="D3857" s="190"/>
    </row>
    <row r="3858" spans="4:4" x14ac:dyDescent="0.2">
      <c r="D3858" s="190"/>
    </row>
    <row r="3859" spans="4:4" x14ac:dyDescent="0.2">
      <c r="D3859" s="190"/>
    </row>
    <row r="3860" spans="4:4" x14ac:dyDescent="0.2">
      <c r="D3860" s="190"/>
    </row>
    <row r="3861" spans="4:4" x14ac:dyDescent="0.2">
      <c r="D3861" s="190"/>
    </row>
    <row r="3862" spans="4:4" x14ac:dyDescent="0.2">
      <c r="D3862" s="190"/>
    </row>
    <row r="3863" spans="4:4" x14ac:dyDescent="0.2">
      <c r="D3863" s="190"/>
    </row>
    <row r="3864" spans="4:4" x14ac:dyDescent="0.2">
      <c r="D3864" s="190"/>
    </row>
    <row r="3865" spans="4:4" x14ac:dyDescent="0.2">
      <c r="D3865" s="190"/>
    </row>
    <row r="3866" spans="4:4" x14ac:dyDescent="0.2">
      <c r="D3866" s="190"/>
    </row>
    <row r="3867" spans="4:4" x14ac:dyDescent="0.2">
      <c r="D3867" s="190"/>
    </row>
    <row r="3868" spans="4:4" x14ac:dyDescent="0.2">
      <c r="D3868" s="190"/>
    </row>
    <row r="3869" spans="4:4" x14ac:dyDescent="0.2">
      <c r="D3869" s="190"/>
    </row>
    <row r="3870" spans="4:4" x14ac:dyDescent="0.2">
      <c r="D3870" s="190"/>
    </row>
    <row r="3871" spans="4:4" x14ac:dyDescent="0.2">
      <c r="D3871" s="190"/>
    </row>
    <row r="3872" spans="4:4" x14ac:dyDescent="0.2">
      <c r="D3872" s="190"/>
    </row>
    <row r="3873" spans="4:4" x14ac:dyDescent="0.2">
      <c r="D3873" s="190"/>
    </row>
    <row r="3874" spans="4:4" x14ac:dyDescent="0.2">
      <c r="D3874" s="190"/>
    </row>
    <row r="3875" spans="4:4" x14ac:dyDescent="0.2">
      <c r="D3875" s="190"/>
    </row>
    <row r="3876" spans="4:4" x14ac:dyDescent="0.2">
      <c r="D3876" s="190"/>
    </row>
    <row r="3877" spans="4:4" x14ac:dyDescent="0.2">
      <c r="D3877" s="190"/>
    </row>
    <row r="3878" spans="4:4" x14ac:dyDescent="0.2">
      <c r="D3878" s="190"/>
    </row>
    <row r="3879" spans="4:4" x14ac:dyDescent="0.2">
      <c r="D3879" s="190"/>
    </row>
    <row r="3880" spans="4:4" x14ac:dyDescent="0.2">
      <c r="D3880" s="190"/>
    </row>
    <row r="3881" spans="4:4" x14ac:dyDescent="0.2">
      <c r="D3881" s="190"/>
    </row>
    <row r="3882" spans="4:4" x14ac:dyDescent="0.2">
      <c r="D3882" s="190"/>
    </row>
    <row r="3883" spans="4:4" x14ac:dyDescent="0.2">
      <c r="D3883" s="190"/>
    </row>
    <row r="3884" spans="4:4" x14ac:dyDescent="0.2">
      <c r="D3884" s="190"/>
    </row>
    <row r="3885" spans="4:4" x14ac:dyDescent="0.2">
      <c r="D3885" s="190"/>
    </row>
    <row r="3886" spans="4:4" x14ac:dyDescent="0.2">
      <c r="D3886" s="190"/>
    </row>
    <row r="3887" spans="4:4" x14ac:dyDescent="0.2">
      <c r="D3887" s="190"/>
    </row>
    <row r="3888" spans="4:4" x14ac:dyDescent="0.2">
      <c r="D3888" s="190"/>
    </row>
    <row r="3889" spans="4:4" x14ac:dyDescent="0.2">
      <c r="D3889" s="190"/>
    </row>
    <row r="3890" spans="4:4" x14ac:dyDescent="0.2">
      <c r="D3890" s="190"/>
    </row>
    <row r="3891" spans="4:4" x14ac:dyDescent="0.2">
      <c r="D3891" s="190"/>
    </row>
    <row r="3892" spans="4:4" x14ac:dyDescent="0.2">
      <c r="D3892" s="190"/>
    </row>
    <row r="3893" spans="4:4" x14ac:dyDescent="0.2">
      <c r="D3893" s="190"/>
    </row>
    <row r="3894" spans="4:4" x14ac:dyDescent="0.2">
      <c r="D3894" s="190"/>
    </row>
    <row r="3895" spans="4:4" x14ac:dyDescent="0.2">
      <c r="D3895" s="190"/>
    </row>
    <row r="3896" spans="4:4" x14ac:dyDescent="0.2">
      <c r="D3896" s="190"/>
    </row>
    <row r="3897" spans="4:4" x14ac:dyDescent="0.2">
      <c r="D3897" s="190"/>
    </row>
    <row r="3898" spans="4:4" x14ac:dyDescent="0.2">
      <c r="D3898" s="190"/>
    </row>
    <row r="3899" spans="4:4" x14ac:dyDescent="0.2">
      <c r="D3899" s="190"/>
    </row>
    <row r="3900" spans="4:4" x14ac:dyDescent="0.2">
      <c r="D3900" s="190"/>
    </row>
    <row r="3901" spans="4:4" x14ac:dyDescent="0.2">
      <c r="D3901" s="190"/>
    </row>
    <row r="3902" spans="4:4" x14ac:dyDescent="0.2">
      <c r="D3902" s="190"/>
    </row>
    <row r="3903" spans="4:4" x14ac:dyDescent="0.2">
      <c r="D3903" s="190"/>
    </row>
    <row r="3904" spans="4:4" x14ac:dyDescent="0.2">
      <c r="D3904" s="190"/>
    </row>
    <row r="3905" spans="4:4" x14ac:dyDescent="0.2">
      <c r="D3905" s="190"/>
    </row>
    <row r="3906" spans="4:4" x14ac:dyDescent="0.2">
      <c r="D3906" s="190"/>
    </row>
    <row r="3907" spans="4:4" x14ac:dyDescent="0.2">
      <c r="D3907" s="190"/>
    </row>
    <row r="3908" spans="4:4" x14ac:dyDescent="0.2">
      <c r="D3908" s="190"/>
    </row>
    <row r="3909" spans="4:4" x14ac:dyDescent="0.2">
      <c r="D3909" s="190"/>
    </row>
    <row r="3910" spans="4:4" x14ac:dyDescent="0.2">
      <c r="D3910" s="190"/>
    </row>
    <row r="3911" spans="4:4" x14ac:dyDescent="0.2">
      <c r="D3911" s="190"/>
    </row>
    <row r="3912" spans="4:4" x14ac:dyDescent="0.2">
      <c r="D3912" s="190"/>
    </row>
    <row r="3913" spans="4:4" x14ac:dyDescent="0.2">
      <c r="D3913" s="190"/>
    </row>
    <row r="3914" spans="4:4" x14ac:dyDescent="0.2">
      <c r="D3914" s="190"/>
    </row>
    <row r="3915" spans="4:4" x14ac:dyDescent="0.2">
      <c r="D3915" s="190"/>
    </row>
    <row r="3916" spans="4:4" x14ac:dyDescent="0.2">
      <c r="D3916" s="190"/>
    </row>
    <row r="3917" spans="4:4" x14ac:dyDescent="0.2">
      <c r="D3917" s="190"/>
    </row>
    <row r="3918" spans="4:4" x14ac:dyDescent="0.2">
      <c r="D3918" s="190"/>
    </row>
    <row r="3919" spans="4:4" x14ac:dyDescent="0.2">
      <c r="D3919" s="190"/>
    </row>
    <row r="3920" spans="4:4" x14ac:dyDescent="0.2">
      <c r="D3920" s="190"/>
    </row>
    <row r="3921" spans="4:4" x14ac:dyDescent="0.2">
      <c r="D3921" s="190"/>
    </row>
    <row r="3922" spans="4:4" x14ac:dyDescent="0.2">
      <c r="D3922" s="190"/>
    </row>
    <row r="3923" spans="4:4" x14ac:dyDescent="0.2">
      <c r="D3923" s="190"/>
    </row>
    <row r="3924" spans="4:4" x14ac:dyDescent="0.2">
      <c r="D3924" s="190"/>
    </row>
    <row r="3925" spans="4:4" x14ac:dyDescent="0.2">
      <c r="D3925" s="190"/>
    </row>
    <row r="3926" spans="4:4" x14ac:dyDescent="0.2">
      <c r="D3926" s="190"/>
    </row>
    <row r="3927" spans="4:4" x14ac:dyDescent="0.2">
      <c r="D3927" s="190"/>
    </row>
    <row r="3928" spans="4:4" x14ac:dyDescent="0.2">
      <c r="D3928" s="190"/>
    </row>
    <row r="3929" spans="4:4" x14ac:dyDescent="0.2">
      <c r="D3929" s="190"/>
    </row>
    <row r="3930" spans="4:4" x14ac:dyDescent="0.2">
      <c r="D3930" s="190"/>
    </row>
    <row r="3931" spans="4:4" x14ac:dyDescent="0.2">
      <c r="D3931" s="190"/>
    </row>
    <row r="3932" spans="4:4" x14ac:dyDescent="0.2">
      <c r="D3932" s="190"/>
    </row>
    <row r="3933" spans="4:4" x14ac:dyDescent="0.2">
      <c r="D3933" s="190"/>
    </row>
    <row r="3934" spans="4:4" x14ac:dyDescent="0.2">
      <c r="D3934" s="190"/>
    </row>
    <row r="3935" spans="4:4" x14ac:dyDescent="0.2">
      <c r="D3935" s="190"/>
    </row>
    <row r="3936" spans="4:4" x14ac:dyDescent="0.2">
      <c r="D3936" s="190"/>
    </row>
    <row r="3937" spans="4:4" x14ac:dyDescent="0.2">
      <c r="D3937" s="190"/>
    </row>
    <row r="3938" spans="4:4" x14ac:dyDescent="0.2">
      <c r="D3938" s="190"/>
    </row>
    <row r="3939" spans="4:4" x14ac:dyDescent="0.2">
      <c r="D3939" s="190"/>
    </row>
    <row r="3940" spans="4:4" x14ac:dyDescent="0.2">
      <c r="D3940" s="190"/>
    </row>
    <row r="3941" spans="4:4" x14ac:dyDescent="0.2">
      <c r="D3941" s="190"/>
    </row>
    <row r="3942" spans="4:4" x14ac:dyDescent="0.2">
      <c r="D3942" s="190"/>
    </row>
    <row r="3943" spans="4:4" x14ac:dyDescent="0.2">
      <c r="D3943" s="190"/>
    </row>
    <row r="3944" spans="4:4" x14ac:dyDescent="0.2">
      <c r="D3944" s="190"/>
    </row>
    <row r="3945" spans="4:4" x14ac:dyDescent="0.2">
      <c r="D3945" s="190"/>
    </row>
    <row r="3946" spans="4:4" x14ac:dyDescent="0.2">
      <c r="D3946" s="190"/>
    </row>
    <row r="3947" spans="4:4" x14ac:dyDescent="0.2">
      <c r="D3947" s="190"/>
    </row>
    <row r="3948" spans="4:4" x14ac:dyDescent="0.2">
      <c r="D3948" s="190"/>
    </row>
    <row r="3949" spans="4:4" x14ac:dyDescent="0.2">
      <c r="D3949" s="190"/>
    </row>
    <row r="3950" spans="4:4" x14ac:dyDescent="0.2">
      <c r="D3950" s="190"/>
    </row>
    <row r="3951" spans="4:4" x14ac:dyDescent="0.2">
      <c r="D3951" s="190"/>
    </row>
    <row r="3952" spans="4:4" x14ac:dyDescent="0.2">
      <c r="D3952" s="190"/>
    </row>
    <row r="3953" spans="4:4" x14ac:dyDescent="0.2">
      <c r="D3953" s="190"/>
    </row>
    <row r="3954" spans="4:4" x14ac:dyDescent="0.2">
      <c r="D3954" s="190"/>
    </row>
    <row r="3955" spans="4:4" x14ac:dyDescent="0.2">
      <c r="D3955" s="190"/>
    </row>
    <row r="3956" spans="4:4" x14ac:dyDescent="0.2">
      <c r="D3956" s="190"/>
    </row>
    <row r="3957" spans="4:4" x14ac:dyDescent="0.2">
      <c r="D3957" s="190"/>
    </row>
    <row r="3958" spans="4:4" x14ac:dyDescent="0.2">
      <c r="D3958" s="190"/>
    </row>
    <row r="3959" spans="4:4" x14ac:dyDescent="0.2">
      <c r="D3959" s="190"/>
    </row>
    <row r="3960" spans="4:4" x14ac:dyDescent="0.2">
      <c r="D3960" s="190"/>
    </row>
    <row r="3961" spans="4:4" x14ac:dyDescent="0.2">
      <c r="D3961" s="190"/>
    </row>
    <row r="3962" spans="4:4" x14ac:dyDescent="0.2">
      <c r="D3962" s="190"/>
    </row>
    <row r="3963" spans="4:4" x14ac:dyDescent="0.2">
      <c r="D3963" s="190"/>
    </row>
    <row r="3964" spans="4:4" x14ac:dyDescent="0.2">
      <c r="D3964" s="190"/>
    </row>
    <row r="3965" spans="4:4" x14ac:dyDescent="0.2">
      <c r="D3965" s="190"/>
    </row>
    <row r="3966" spans="4:4" x14ac:dyDescent="0.2">
      <c r="D3966" s="190"/>
    </row>
    <row r="3967" spans="4:4" x14ac:dyDescent="0.2">
      <c r="D3967" s="190"/>
    </row>
    <row r="3968" spans="4:4" x14ac:dyDescent="0.2">
      <c r="D3968" s="190"/>
    </row>
    <row r="3969" spans="4:4" x14ac:dyDescent="0.2">
      <c r="D3969" s="190"/>
    </row>
    <row r="3970" spans="4:4" x14ac:dyDescent="0.2">
      <c r="D3970" s="190"/>
    </row>
    <row r="3971" spans="4:4" x14ac:dyDescent="0.2">
      <c r="D3971" s="190"/>
    </row>
    <row r="3972" spans="4:4" x14ac:dyDescent="0.2">
      <c r="D3972" s="190"/>
    </row>
    <row r="3973" spans="4:4" x14ac:dyDescent="0.2">
      <c r="D3973" s="190"/>
    </row>
    <row r="3974" spans="4:4" x14ac:dyDescent="0.2">
      <c r="D3974" s="190"/>
    </row>
    <row r="3975" spans="4:4" x14ac:dyDescent="0.2">
      <c r="D3975" s="190"/>
    </row>
    <row r="3976" spans="4:4" x14ac:dyDescent="0.2">
      <c r="D3976" s="190"/>
    </row>
    <row r="3977" spans="4:4" x14ac:dyDescent="0.2">
      <c r="D3977" s="190"/>
    </row>
    <row r="3978" spans="4:4" x14ac:dyDescent="0.2">
      <c r="D3978" s="190"/>
    </row>
    <row r="3979" spans="4:4" x14ac:dyDescent="0.2">
      <c r="D3979" s="190"/>
    </row>
    <row r="3980" spans="4:4" x14ac:dyDescent="0.2">
      <c r="D3980" s="190"/>
    </row>
    <row r="3981" spans="4:4" x14ac:dyDescent="0.2">
      <c r="D3981" s="190"/>
    </row>
    <row r="3982" spans="4:4" x14ac:dyDescent="0.2">
      <c r="D3982" s="190"/>
    </row>
    <row r="3983" spans="4:4" x14ac:dyDescent="0.2">
      <c r="D3983" s="190"/>
    </row>
    <row r="3984" spans="4:4" x14ac:dyDescent="0.2">
      <c r="D3984" s="190"/>
    </row>
    <row r="3985" spans="4:4" x14ac:dyDescent="0.2">
      <c r="D3985" s="190"/>
    </row>
    <row r="3986" spans="4:4" x14ac:dyDescent="0.2">
      <c r="D3986" s="190"/>
    </row>
    <row r="3987" spans="4:4" x14ac:dyDescent="0.2">
      <c r="D3987" s="190"/>
    </row>
    <row r="3988" spans="4:4" x14ac:dyDescent="0.2">
      <c r="D3988" s="190"/>
    </row>
    <row r="3989" spans="4:4" x14ac:dyDescent="0.2">
      <c r="D3989" s="190"/>
    </row>
    <row r="3990" spans="4:4" x14ac:dyDescent="0.2">
      <c r="D3990" s="190"/>
    </row>
    <row r="3991" spans="4:4" x14ac:dyDescent="0.2">
      <c r="D3991" s="190"/>
    </row>
    <row r="3992" spans="4:4" x14ac:dyDescent="0.2">
      <c r="D3992" s="190"/>
    </row>
    <row r="3993" spans="4:4" x14ac:dyDescent="0.2">
      <c r="D3993" s="190"/>
    </row>
    <row r="3994" spans="4:4" x14ac:dyDescent="0.2">
      <c r="D3994" s="190"/>
    </row>
    <row r="3995" spans="4:4" x14ac:dyDescent="0.2">
      <c r="D3995" s="190"/>
    </row>
    <row r="3996" spans="4:4" x14ac:dyDescent="0.2">
      <c r="D3996" s="190"/>
    </row>
    <row r="3997" spans="4:4" x14ac:dyDescent="0.2">
      <c r="D3997" s="190"/>
    </row>
    <row r="3998" spans="4:4" x14ac:dyDescent="0.2">
      <c r="D3998" s="190"/>
    </row>
    <row r="3999" spans="4:4" x14ac:dyDescent="0.2">
      <c r="D3999" s="190"/>
    </row>
    <row r="4000" spans="4:4" x14ac:dyDescent="0.2">
      <c r="D4000" s="190"/>
    </row>
    <row r="4001" spans="4:4" x14ac:dyDescent="0.2">
      <c r="D4001" s="190"/>
    </row>
    <row r="4002" spans="4:4" x14ac:dyDescent="0.2">
      <c r="D4002" s="190"/>
    </row>
    <row r="4003" spans="4:4" x14ac:dyDescent="0.2">
      <c r="D4003" s="190"/>
    </row>
    <row r="4004" spans="4:4" x14ac:dyDescent="0.2">
      <c r="D4004" s="190"/>
    </row>
    <row r="4005" spans="4:4" x14ac:dyDescent="0.2">
      <c r="D4005" s="190"/>
    </row>
    <row r="4006" spans="4:4" x14ac:dyDescent="0.2">
      <c r="D4006" s="190"/>
    </row>
    <row r="4007" spans="4:4" x14ac:dyDescent="0.2">
      <c r="D4007" s="190"/>
    </row>
    <row r="4008" spans="4:4" x14ac:dyDescent="0.2">
      <c r="D4008" s="190"/>
    </row>
    <row r="4009" spans="4:4" x14ac:dyDescent="0.2">
      <c r="D4009" s="190"/>
    </row>
    <row r="4010" spans="4:4" x14ac:dyDescent="0.2">
      <c r="D4010" s="190"/>
    </row>
    <row r="4011" spans="4:4" x14ac:dyDescent="0.2">
      <c r="D4011" s="190"/>
    </row>
    <row r="4012" spans="4:4" x14ac:dyDescent="0.2">
      <c r="D4012" s="190"/>
    </row>
    <row r="4013" spans="4:4" x14ac:dyDescent="0.2">
      <c r="D4013" s="190"/>
    </row>
    <row r="4014" spans="4:4" x14ac:dyDescent="0.2">
      <c r="D4014" s="190"/>
    </row>
    <row r="4015" spans="4:4" x14ac:dyDescent="0.2">
      <c r="D4015" s="190"/>
    </row>
    <row r="4016" spans="4:4" x14ac:dyDescent="0.2">
      <c r="D4016" s="190"/>
    </row>
    <row r="4017" spans="4:4" x14ac:dyDescent="0.2">
      <c r="D4017" s="190"/>
    </row>
    <row r="4018" spans="4:4" x14ac:dyDescent="0.2">
      <c r="D4018" s="190"/>
    </row>
    <row r="4019" spans="4:4" x14ac:dyDescent="0.2">
      <c r="D4019" s="190"/>
    </row>
    <row r="4020" spans="4:4" x14ac:dyDescent="0.2">
      <c r="D4020" s="190"/>
    </row>
    <row r="4021" spans="4:4" x14ac:dyDescent="0.2">
      <c r="D4021" s="190"/>
    </row>
    <row r="4022" spans="4:4" x14ac:dyDescent="0.2">
      <c r="D4022" s="190"/>
    </row>
    <row r="4023" spans="4:4" x14ac:dyDescent="0.2">
      <c r="D4023" s="190"/>
    </row>
    <row r="4024" spans="4:4" x14ac:dyDescent="0.2">
      <c r="D4024" s="190"/>
    </row>
    <row r="4025" spans="4:4" x14ac:dyDescent="0.2">
      <c r="D4025" s="190"/>
    </row>
    <row r="4026" spans="4:4" x14ac:dyDescent="0.2">
      <c r="D4026" s="190"/>
    </row>
    <row r="4027" spans="4:4" x14ac:dyDescent="0.2">
      <c r="D4027" s="190"/>
    </row>
    <row r="4028" spans="4:4" x14ac:dyDescent="0.2">
      <c r="D4028" s="190"/>
    </row>
    <row r="4029" spans="4:4" x14ac:dyDescent="0.2">
      <c r="D4029" s="190"/>
    </row>
    <row r="4030" spans="4:4" x14ac:dyDescent="0.2">
      <c r="D4030" s="190"/>
    </row>
    <row r="4031" spans="4:4" x14ac:dyDescent="0.2">
      <c r="D4031" s="190"/>
    </row>
    <row r="4032" spans="4:4" x14ac:dyDescent="0.2">
      <c r="D4032" s="190"/>
    </row>
    <row r="4033" spans="4:4" x14ac:dyDescent="0.2">
      <c r="D4033" s="190"/>
    </row>
    <row r="4034" spans="4:4" x14ac:dyDescent="0.2">
      <c r="D4034" s="190"/>
    </row>
    <row r="4035" spans="4:4" x14ac:dyDescent="0.2">
      <c r="D4035" s="190"/>
    </row>
    <row r="4036" spans="4:4" x14ac:dyDescent="0.2">
      <c r="D4036" s="190"/>
    </row>
    <row r="4037" spans="4:4" x14ac:dyDescent="0.2">
      <c r="D4037" s="190"/>
    </row>
    <row r="4038" spans="4:4" x14ac:dyDescent="0.2">
      <c r="D4038" s="190"/>
    </row>
    <row r="4039" spans="4:4" x14ac:dyDescent="0.2">
      <c r="D4039" s="190"/>
    </row>
    <row r="4040" spans="4:4" x14ac:dyDescent="0.2">
      <c r="D4040" s="190"/>
    </row>
    <row r="4041" spans="4:4" x14ac:dyDescent="0.2">
      <c r="D4041" s="190"/>
    </row>
    <row r="4042" spans="4:4" x14ac:dyDescent="0.2">
      <c r="D4042" s="190"/>
    </row>
    <row r="4043" spans="4:4" x14ac:dyDescent="0.2">
      <c r="D4043" s="190"/>
    </row>
    <row r="4044" spans="4:4" x14ac:dyDescent="0.2">
      <c r="D4044" s="190"/>
    </row>
    <row r="4045" spans="4:4" x14ac:dyDescent="0.2">
      <c r="D4045" s="190"/>
    </row>
    <row r="4046" spans="4:4" x14ac:dyDescent="0.2">
      <c r="D4046" s="190"/>
    </row>
    <row r="4047" spans="4:4" x14ac:dyDescent="0.2">
      <c r="D4047" s="190"/>
    </row>
    <row r="4048" spans="4:4" x14ac:dyDescent="0.2">
      <c r="D4048" s="190"/>
    </row>
    <row r="4049" spans="4:4" x14ac:dyDescent="0.2">
      <c r="D4049" s="190"/>
    </row>
    <row r="4050" spans="4:4" x14ac:dyDescent="0.2">
      <c r="D4050" s="190"/>
    </row>
    <row r="4051" spans="4:4" x14ac:dyDescent="0.2">
      <c r="D4051" s="190"/>
    </row>
    <row r="4052" spans="4:4" x14ac:dyDescent="0.2">
      <c r="D4052" s="190"/>
    </row>
    <row r="4053" spans="4:4" x14ac:dyDescent="0.2">
      <c r="D4053" s="190"/>
    </row>
    <row r="4054" spans="4:4" x14ac:dyDescent="0.2">
      <c r="D4054" s="190"/>
    </row>
    <row r="4055" spans="4:4" x14ac:dyDescent="0.2">
      <c r="D4055" s="190"/>
    </row>
    <row r="4056" spans="4:4" x14ac:dyDescent="0.2">
      <c r="D4056" s="190"/>
    </row>
    <row r="4057" spans="4:4" x14ac:dyDescent="0.2">
      <c r="D4057" s="190"/>
    </row>
    <row r="4058" spans="4:4" x14ac:dyDescent="0.2">
      <c r="D4058" s="190"/>
    </row>
    <row r="4059" spans="4:4" x14ac:dyDescent="0.2">
      <c r="D4059" s="190"/>
    </row>
    <row r="4060" spans="4:4" x14ac:dyDescent="0.2">
      <c r="D4060" s="190"/>
    </row>
    <row r="4061" spans="4:4" x14ac:dyDescent="0.2">
      <c r="D4061" s="190"/>
    </row>
    <row r="4062" spans="4:4" x14ac:dyDescent="0.2">
      <c r="D4062" s="190"/>
    </row>
    <row r="4063" spans="4:4" x14ac:dyDescent="0.2">
      <c r="D4063" s="190"/>
    </row>
    <row r="4064" spans="4:4" x14ac:dyDescent="0.2">
      <c r="D4064" s="190"/>
    </row>
    <row r="4065" spans="4:4" x14ac:dyDescent="0.2">
      <c r="D4065" s="190"/>
    </row>
    <row r="4066" spans="4:4" x14ac:dyDescent="0.2">
      <c r="D4066" s="190"/>
    </row>
    <row r="4067" spans="4:4" x14ac:dyDescent="0.2">
      <c r="D4067" s="190"/>
    </row>
    <row r="4068" spans="4:4" x14ac:dyDescent="0.2">
      <c r="D4068" s="190"/>
    </row>
    <row r="4069" spans="4:4" x14ac:dyDescent="0.2">
      <c r="D4069" s="190"/>
    </row>
    <row r="4070" spans="4:4" x14ac:dyDescent="0.2">
      <c r="D4070" s="190"/>
    </row>
    <row r="4071" spans="4:4" x14ac:dyDescent="0.2">
      <c r="D4071" s="190"/>
    </row>
    <row r="4072" spans="4:4" x14ac:dyDescent="0.2">
      <c r="D4072" s="190"/>
    </row>
    <row r="4073" spans="4:4" x14ac:dyDescent="0.2">
      <c r="D4073" s="190"/>
    </row>
    <row r="4074" spans="4:4" x14ac:dyDescent="0.2">
      <c r="D4074" s="190"/>
    </row>
    <row r="4075" spans="4:4" x14ac:dyDescent="0.2">
      <c r="D4075" s="190"/>
    </row>
    <row r="4076" spans="4:4" x14ac:dyDescent="0.2">
      <c r="D4076" s="190"/>
    </row>
    <row r="4077" spans="4:4" x14ac:dyDescent="0.2">
      <c r="D4077" s="190"/>
    </row>
    <row r="4078" spans="4:4" x14ac:dyDescent="0.2">
      <c r="D4078" s="190"/>
    </row>
    <row r="4079" spans="4:4" x14ac:dyDescent="0.2">
      <c r="D4079" s="190"/>
    </row>
    <row r="4080" spans="4:4" x14ac:dyDescent="0.2">
      <c r="D4080" s="190"/>
    </row>
    <row r="4081" spans="4:4" x14ac:dyDescent="0.2">
      <c r="D4081" s="190"/>
    </row>
    <row r="4082" spans="4:4" x14ac:dyDescent="0.2">
      <c r="D4082" s="190"/>
    </row>
    <row r="4083" spans="4:4" x14ac:dyDescent="0.2">
      <c r="D4083" s="190"/>
    </row>
    <row r="4084" spans="4:4" x14ac:dyDescent="0.2">
      <c r="D4084" s="190"/>
    </row>
    <row r="4085" spans="4:4" x14ac:dyDescent="0.2">
      <c r="D4085" s="190"/>
    </row>
    <row r="4086" spans="4:4" x14ac:dyDescent="0.2">
      <c r="D4086" s="190"/>
    </row>
    <row r="4087" spans="4:4" x14ac:dyDescent="0.2">
      <c r="D4087" s="190"/>
    </row>
    <row r="4088" spans="4:4" x14ac:dyDescent="0.2">
      <c r="D4088" s="190"/>
    </row>
    <row r="4089" spans="4:4" x14ac:dyDescent="0.2">
      <c r="D4089" s="190"/>
    </row>
    <row r="4090" spans="4:4" x14ac:dyDescent="0.2">
      <c r="D4090" s="190"/>
    </row>
    <row r="4091" spans="4:4" x14ac:dyDescent="0.2">
      <c r="D4091" s="190"/>
    </row>
    <row r="4092" spans="4:4" x14ac:dyDescent="0.2">
      <c r="D4092" s="190"/>
    </row>
    <row r="4093" spans="4:4" x14ac:dyDescent="0.2">
      <c r="D4093" s="190"/>
    </row>
    <row r="4094" spans="4:4" x14ac:dyDescent="0.2">
      <c r="D4094" s="190"/>
    </row>
    <row r="4095" spans="4:4" x14ac:dyDescent="0.2">
      <c r="D4095" s="190"/>
    </row>
    <row r="4096" spans="4:4" x14ac:dyDescent="0.2">
      <c r="D4096" s="190"/>
    </row>
    <row r="4097" spans="4:4" x14ac:dyDescent="0.2">
      <c r="D4097" s="190"/>
    </row>
    <row r="4098" spans="4:4" x14ac:dyDescent="0.2">
      <c r="D4098" s="190"/>
    </row>
    <row r="4099" spans="4:4" x14ac:dyDescent="0.2">
      <c r="D4099" s="190"/>
    </row>
    <row r="4100" spans="4:4" x14ac:dyDescent="0.2">
      <c r="D4100" s="190"/>
    </row>
    <row r="4101" spans="4:4" x14ac:dyDescent="0.2">
      <c r="D4101" s="190"/>
    </row>
    <row r="4102" spans="4:4" x14ac:dyDescent="0.2">
      <c r="D4102" s="190"/>
    </row>
    <row r="4103" spans="4:4" x14ac:dyDescent="0.2">
      <c r="D4103" s="190"/>
    </row>
    <row r="4104" spans="4:4" x14ac:dyDescent="0.2">
      <c r="D4104" s="190"/>
    </row>
    <row r="4105" spans="4:4" x14ac:dyDescent="0.2">
      <c r="D4105" s="190"/>
    </row>
    <row r="4106" spans="4:4" x14ac:dyDescent="0.2">
      <c r="D4106" s="190"/>
    </row>
    <row r="4107" spans="4:4" x14ac:dyDescent="0.2">
      <c r="D4107" s="190"/>
    </row>
    <row r="4108" spans="4:4" x14ac:dyDescent="0.2">
      <c r="D4108" s="190"/>
    </row>
    <row r="4109" spans="4:4" x14ac:dyDescent="0.2">
      <c r="D4109" s="190"/>
    </row>
    <row r="4110" spans="4:4" x14ac:dyDescent="0.2">
      <c r="D4110" s="190"/>
    </row>
    <row r="4111" spans="4:4" x14ac:dyDescent="0.2">
      <c r="D4111" s="190"/>
    </row>
    <row r="4112" spans="4:4" x14ac:dyDescent="0.2">
      <c r="D4112" s="190"/>
    </row>
    <row r="4113" spans="4:4" x14ac:dyDescent="0.2">
      <c r="D4113" s="190"/>
    </row>
    <row r="4114" spans="4:4" x14ac:dyDescent="0.2">
      <c r="D4114" s="190"/>
    </row>
    <row r="4115" spans="4:4" x14ac:dyDescent="0.2">
      <c r="D4115" s="190"/>
    </row>
    <row r="4116" spans="4:4" x14ac:dyDescent="0.2">
      <c r="D4116" s="190"/>
    </row>
    <row r="4117" spans="4:4" x14ac:dyDescent="0.2">
      <c r="D4117" s="190"/>
    </row>
    <row r="4118" spans="4:4" x14ac:dyDescent="0.2">
      <c r="D4118" s="190"/>
    </row>
    <row r="4119" spans="4:4" x14ac:dyDescent="0.2">
      <c r="D4119" s="190"/>
    </row>
    <row r="4120" spans="4:4" x14ac:dyDescent="0.2">
      <c r="D4120" s="190"/>
    </row>
    <row r="4121" spans="4:4" x14ac:dyDescent="0.2">
      <c r="D4121" s="190"/>
    </row>
    <row r="4122" spans="4:4" x14ac:dyDescent="0.2">
      <c r="D4122" s="190"/>
    </row>
    <row r="4123" spans="4:4" x14ac:dyDescent="0.2">
      <c r="D4123" s="190"/>
    </row>
    <row r="4124" spans="4:4" x14ac:dyDescent="0.2">
      <c r="D4124" s="190"/>
    </row>
    <row r="4125" spans="4:4" x14ac:dyDescent="0.2">
      <c r="D4125" s="190"/>
    </row>
    <row r="4126" spans="4:4" x14ac:dyDescent="0.2">
      <c r="D4126" s="190"/>
    </row>
    <row r="4127" spans="4:4" x14ac:dyDescent="0.2">
      <c r="D4127" s="190"/>
    </row>
    <row r="4128" spans="4:4" x14ac:dyDescent="0.2">
      <c r="D4128" s="190"/>
    </row>
    <row r="4129" spans="4:4" x14ac:dyDescent="0.2">
      <c r="D4129" s="190"/>
    </row>
    <row r="4130" spans="4:4" x14ac:dyDescent="0.2">
      <c r="D4130" s="190"/>
    </row>
    <row r="4131" spans="4:4" x14ac:dyDescent="0.2">
      <c r="D4131" s="190"/>
    </row>
    <row r="4132" spans="4:4" x14ac:dyDescent="0.2">
      <c r="D4132" s="190"/>
    </row>
    <row r="4133" spans="4:4" x14ac:dyDescent="0.2">
      <c r="D4133" s="190"/>
    </row>
    <row r="4134" spans="4:4" x14ac:dyDescent="0.2">
      <c r="D4134" s="190"/>
    </row>
    <row r="4135" spans="4:4" x14ac:dyDescent="0.2">
      <c r="D4135" s="190"/>
    </row>
    <row r="4136" spans="4:4" x14ac:dyDescent="0.2">
      <c r="D4136" s="190"/>
    </row>
    <row r="4137" spans="4:4" x14ac:dyDescent="0.2">
      <c r="D4137" s="190"/>
    </row>
    <row r="4138" spans="4:4" x14ac:dyDescent="0.2">
      <c r="D4138" s="190"/>
    </row>
    <row r="4139" spans="4:4" x14ac:dyDescent="0.2">
      <c r="D4139" s="190"/>
    </row>
    <row r="4140" spans="4:4" x14ac:dyDescent="0.2">
      <c r="D4140" s="190"/>
    </row>
    <row r="4141" spans="4:4" x14ac:dyDescent="0.2">
      <c r="D4141" s="190"/>
    </row>
    <row r="4142" spans="4:4" x14ac:dyDescent="0.2">
      <c r="D4142" s="190"/>
    </row>
    <row r="4143" spans="4:4" x14ac:dyDescent="0.2">
      <c r="D4143" s="190"/>
    </row>
    <row r="4144" spans="4:4" x14ac:dyDescent="0.2">
      <c r="D4144" s="190"/>
    </row>
    <row r="4145" spans="4:4" x14ac:dyDescent="0.2">
      <c r="D4145" s="190"/>
    </row>
    <row r="4146" spans="4:4" x14ac:dyDescent="0.2">
      <c r="D4146" s="190"/>
    </row>
    <row r="4147" spans="4:4" x14ac:dyDescent="0.2">
      <c r="D4147" s="190"/>
    </row>
    <row r="4148" spans="4:4" x14ac:dyDescent="0.2">
      <c r="D4148" s="190"/>
    </row>
    <row r="4149" spans="4:4" x14ac:dyDescent="0.2">
      <c r="D4149" s="190"/>
    </row>
    <row r="4150" spans="4:4" x14ac:dyDescent="0.2">
      <c r="D4150" s="190"/>
    </row>
    <row r="4151" spans="4:4" x14ac:dyDescent="0.2">
      <c r="D4151" s="190"/>
    </row>
    <row r="4152" spans="4:4" x14ac:dyDescent="0.2">
      <c r="D4152" s="190"/>
    </row>
    <row r="4153" spans="4:4" x14ac:dyDescent="0.2">
      <c r="D4153" s="190"/>
    </row>
    <row r="4154" spans="4:4" x14ac:dyDescent="0.2">
      <c r="D4154" s="190"/>
    </row>
    <row r="4155" spans="4:4" x14ac:dyDescent="0.2">
      <c r="D4155" s="190"/>
    </row>
    <row r="4156" spans="4:4" x14ac:dyDescent="0.2">
      <c r="D4156" s="190"/>
    </row>
    <row r="4157" spans="4:4" x14ac:dyDescent="0.2">
      <c r="D4157" s="190"/>
    </row>
    <row r="4158" spans="4:4" x14ac:dyDescent="0.2">
      <c r="D4158" s="190"/>
    </row>
    <row r="4159" spans="4:4" x14ac:dyDescent="0.2">
      <c r="D4159" s="190"/>
    </row>
    <row r="4160" spans="4:4" x14ac:dyDescent="0.2">
      <c r="D4160" s="190"/>
    </row>
    <row r="4161" spans="4:4" x14ac:dyDescent="0.2">
      <c r="D4161" s="190"/>
    </row>
    <row r="4162" spans="4:4" x14ac:dyDescent="0.2">
      <c r="D4162" s="190"/>
    </row>
    <row r="4163" spans="4:4" x14ac:dyDescent="0.2">
      <c r="D4163" s="190"/>
    </row>
    <row r="4164" spans="4:4" x14ac:dyDescent="0.2">
      <c r="D4164" s="190"/>
    </row>
    <row r="4165" spans="4:4" x14ac:dyDescent="0.2">
      <c r="D4165" s="190"/>
    </row>
    <row r="4166" spans="4:4" x14ac:dyDescent="0.2">
      <c r="D4166" s="190"/>
    </row>
    <row r="4167" spans="4:4" x14ac:dyDescent="0.2">
      <c r="D4167" s="190"/>
    </row>
    <row r="4168" spans="4:4" x14ac:dyDescent="0.2">
      <c r="D4168" s="190"/>
    </row>
    <row r="4169" spans="4:4" x14ac:dyDescent="0.2">
      <c r="D4169" s="190"/>
    </row>
    <row r="4170" spans="4:4" x14ac:dyDescent="0.2">
      <c r="D4170" s="190"/>
    </row>
    <row r="4171" spans="4:4" x14ac:dyDescent="0.2">
      <c r="D4171" s="190"/>
    </row>
    <row r="4172" spans="4:4" x14ac:dyDescent="0.2">
      <c r="D4172" s="190"/>
    </row>
    <row r="4173" spans="4:4" x14ac:dyDescent="0.2">
      <c r="D4173" s="190"/>
    </row>
    <row r="4174" spans="4:4" x14ac:dyDescent="0.2">
      <c r="D4174" s="190"/>
    </row>
    <row r="4175" spans="4:4" x14ac:dyDescent="0.2">
      <c r="D4175" s="190"/>
    </row>
    <row r="4176" spans="4:4" x14ac:dyDescent="0.2">
      <c r="D4176" s="190"/>
    </row>
    <row r="4177" spans="4:4" x14ac:dyDescent="0.2">
      <c r="D4177" s="190"/>
    </row>
    <row r="4178" spans="4:4" x14ac:dyDescent="0.2">
      <c r="D4178" s="190"/>
    </row>
    <row r="4179" spans="4:4" x14ac:dyDescent="0.2">
      <c r="D4179" s="190"/>
    </row>
    <row r="4180" spans="4:4" x14ac:dyDescent="0.2">
      <c r="D4180" s="190"/>
    </row>
    <row r="4181" spans="4:4" x14ac:dyDescent="0.2">
      <c r="D4181" s="190"/>
    </row>
    <row r="4182" spans="4:4" x14ac:dyDescent="0.2">
      <c r="D4182" s="190"/>
    </row>
    <row r="4183" spans="4:4" x14ac:dyDescent="0.2">
      <c r="D4183" s="190"/>
    </row>
    <row r="4184" spans="4:4" x14ac:dyDescent="0.2">
      <c r="D4184" s="190"/>
    </row>
    <row r="4185" spans="4:4" x14ac:dyDescent="0.2">
      <c r="D4185" s="190"/>
    </row>
    <row r="4186" spans="4:4" x14ac:dyDescent="0.2">
      <c r="D4186" s="190"/>
    </row>
    <row r="4187" spans="4:4" x14ac:dyDescent="0.2">
      <c r="D4187" s="190"/>
    </row>
    <row r="4188" spans="4:4" x14ac:dyDescent="0.2">
      <c r="D4188" s="190"/>
    </row>
    <row r="4189" spans="4:4" x14ac:dyDescent="0.2">
      <c r="D4189" s="190"/>
    </row>
    <row r="4190" spans="4:4" x14ac:dyDescent="0.2">
      <c r="D4190" s="190"/>
    </row>
    <row r="4191" spans="4:4" x14ac:dyDescent="0.2">
      <c r="D4191" s="190"/>
    </row>
    <row r="4192" spans="4:4" x14ac:dyDescent="0.2">
      <c r="D4192" s="190"/>
    </row>
    <row r="4193" spans="4:4" x14ac:dyDescent="0.2">
      <c r="D4193" s="190"/>
    </row>
    <row r="4194" spans="4:4" x14ac:dyDescent="0.2">
      <c r="D4194" s="190"/>
    </row>
    <row r="4195" spans="4:4" x14ac:dyDescent="0.2">
      <c r="D4195" s="190"/>
    </row>
    <row r="4196" spans="4:4" x14ac:dyDescent="0.2">
      <c r="D4196" s="190"/>
    </row>
    <row r="4197" spans="4:4" x14ac:dyDescent="0.2">
      <c r="D4197" s="190"/>
    </row>
    <row r="4198" spans="4:4" x14ac:dyDescent="0.2">
      <c r="D4198" s="190"/>
    </row>
    <row r="4199" spans="4:4" x14ac:dyDescent="0.2">
      <c r="D4199" s="190"/>
    </row>
    <row r="4200" spans="4:4" x14ac:dyDescent="0.2">
      <c r="D4200" s="190"/>
    </row>
    <row r="4201" spans="4:4" x14ac:dyDescent="0.2">
      <c r="D4201" s="190"/>
    </row>
    <row r="4202" spans="4:4" x14ac:dyDescent="0.2">
      <c r="D4202" s="190"/>
    </row>
    <row r="4203" spans="4:4" x14ac:dyDescent="0.2">
      <c r="D4203" s="190"/>
    </row>
    <row r="4204" spans="4:4" x14ac:dyDescent="0.2">
      <c r="D4204" s="190"/>
    </row>
    <row r="4205" spans="4:4" x14ac:dyDescent="0.2">
      <c r="D4205" s="190"/>
    </row>
    <row r="4206" spans="4:4" x14ac:dyDescent="0.2">
      <c r="D4206" s="190"/>
    </row>
    <row r="4207" spans="4:4" x14ac:dyDescent="0.2">
      <c r="D4207" s="190"/>
    </row>
    <row r="4208" spans="4:4" x14ac:dyDescent="0.2">
      <c r="D4208" s="190"/>
    </row>
    <row r="4209" spans="4:4" x14ac:dyDescent="0.2">
      <c r="D4209" s="190"/>
    </row>
    <row r="4210" spans="4:4" x14ac:dyDescent="0.2">
      <c r="D4210" s="190"/>
    </row>
    <row r="4211" spans="4:4" x14ac:dyDescent="0.2">
      <c r="D4211" s="190"/>
    </row>
    <row r="4212" spans="4:4" x14ac:dyDescent="0.2">
      <c r="D4212" s="190"/>
    </row>
    <row r="4213" spans="4:4" x14ac:dyDescent="0.2">
      <c r="D4213" s="190"/>
    </row>
    <row r="4214" spans="4:4" x14ac:dyDescent="0.2">
      <c r="D4214" s="190"/>
    </row>
    <row r="4215" spans="4:4" x14ac:dyDescent="0.2">
      <c r="D4215" s="190"/>
    </row>
    <row r="4216" spans="4:4" x14ac:dyDescent="0.2">
      <c r="D4216" s="190"/>
    </row>
    <row r="4217" spans="4:4" x14ac:dyDescent="0.2">
      <c r="D4217" s="190"/>
    </row>
    <row r="4218" spans="4:4" x14ac:dyDescent="0.2">
      <c r="D4218" s="190"/>
    </row>
    <row r="4219" spans="4:4" x14ac:dyDescent="0.2">
      <c r="D4219" s="190"/>
    </row>
    <row r="4220" spans="4:4" x14ac:dyDescent="0.2">
      <c r="D4220" s="190"/>
    </row>
    <row r="4221" spans="4:4" x14ac:dyDescent="0.2">
      <c r="D4221" s="190"/>
    </row>
    <row r="4222" spans="4:4" x14ac:dyDescent="0.2">
      <c r="D4222" s="190"/>
    </row>
    <row r="4223" spans="4:4" x14ac:dyDescent="0.2">
      <c r="D4223" s="190"/>
    </row>
    <row r="4224" spans="4:4" x14ac:dyDescent="0.2">
      <c r="D4224" s="190"/>
    </row>
    <row r="4225" spans="4:4" x14ac:dyDescent="0.2">
      <c r="D4225" s="190"/>
    </row>
    <row r="4226" spans="4:4" x14ac:dyDescent="0.2">
      <c r="D4226" s="190"/>
    </row>
    <row r="4227" spans="4:4" x14ac:dyDescent="0.2">
      <c r="D4227" s="190"/>
    </row>
    <row r="4228" spans="4:4" x14ac:dyDescent="0.2">
      <c r="D4228" s="190"/>
    </row>
    <row r="4229" spans="4:4" x14ac:dyDescent="0.2">
      <c r="D4229" s="190"/>
    </row>
    <row r="4230" spans="4:4" x14ac:dyDescent="0.2">
      <c r="D4230" s="190"/>
    </row>
    <row r="4231" spans="4:4" x14ac:dyDescent="0.2">
      <c r="D4231" s="190"/>
    </row>
    <row r="4232" spans="4:4" x14ac:dyDescent="0.2">
      <c r="D4232" s="190"/>
    </row>
    <row r="4233" spans="4:4" x14ac:dyDescent="0.2">
      <c r="D4233" s="190"/>
    </row>
    <row r="4234" spans="4:4" x14ac:dyDescent="0.2">
      <c r="D4234" s="190"/>
    </row>
    <row r="4235" spans="4:4" x14ac:dyDescent="0.2">
      <c r="D4235" s="190"/>
    </row>
    <row r="4236" spans="4:4" x14ac:dyDescent="0.2">
      <c r="D4236" s="190"/>
    </row>
    <row r="4237" spans="4:4" x14ac:dyDescent="0.2">
      <c r="D4237" s="190"/>
    </row>
    <row r="4238" spans="4:4" x14ac:dyDescent="0.2">
      <c r="D4238" s="190"/>
    </row>
    <row r="4239" spans="4:4" x14ac:dyDescent="0.2">
      <c r="D4239" s="190"/>
    </row>
    <row r="4240" spans="4:4" x14ac:dyDescent="0.2">
      <c r="D4240" s="190"/>
    </row>
    <row r="4241" spans="4:4" x14ac:dyDescent="0.2">
      <c r="D4241" s="190"/>
    </row>
    <row r="4242" spans="4:4" x14ac:dyDescent="0.2">
      <c r="D4242" s="190"/>
    </row>
    <row r="4243" spans="4:4" x14ac:dyDescent="0.2">
      <c r="D4243" s="190"/>
    </row>
    <row r="4244" spans="4:4" x14ac:dyDescent="0.2">
      <c r="D4244" s="190"/>
    </row>
    <row r="4245" spans="4:4" x14ac:dyDescent="0.2">
      <c r="D4245" s="190"/>
    </row>
    <row r="4246" spans="4:4" x14ac:dyDescent="0.2">
      <c r="D4246" s="190"/>
    </row>
    <row r="4247" spans="4:4" x14ac:dyDescent="0.2">
      <c r="D4247" s="190"/>
    </row>
    <row r="4248" spans="4:4" x14ac:dyDescent="0.2">
      <c r="D4248" s="190"/>
    </row>
    <row r="4249" spans="4:4" x14ac:dyDescent="0.2">
      <c r="D4249" s="190"/>
    </row>
    <row r="4250" spans="4:4" x14ac:dyDescent="0.2">
      <c r="D4250" s="190"/>
    </row>
    <row r="4251" spans="4:4" x14ac:dyDescent="0.2">
      <c r="D4251" s="190"/>
    </row>
    <row r="4252" spans="4:4" x14ac:dyDescent="0.2">
      <c r="D4252" s="190"/>
    </row>
    <row r="4253" spans="4:4" x14ac:dyDescent="0.2">
      <c r="D4253" s="190"/>
    </row>
    <row r="4254" spans="4:4" x14ac:dyDescent="0.2">
      <c r="D4254" s="190"/>
    </row>
    <row r="4255" spans="4:4" x14ac:dyDescent="0.2">
      <c r="D4255" s="190"/>
    </row>
    <row r="4256" spans="4:4" x14ac:dyDescent="0.2">
      <c r="D4256" s="190"/>
    </row>
    <row r="4257" spans="4:4" x14ac:dyDescent="0.2">
      <c r="D4257" s="190"/>
    </row>
    <row r="4258" spans="4:4" x14ac:dyDescent="0.2">
      <c r="D4258" s="190"/>
    </row>
    <row r="4259" spans="4:4" x14ac:dyDescent="0.2">
      <c r="D4259" s="190"/>
    </row>
    <row r="4260" spans="4:4" x14ac:dyDescent="0.2">
      <c r="D4260" s="190"/>
    </row>
    <row r="4261" spans="4:4" x14ac:dyDescent="0.2">
      <c r="D4261" s="190"/>
    </row>
    <row r="4262" spans="4:4" x14ac:dyDescent="0.2">
      <c r="D4262" s="190"/>
    </row>
    <row r="4263" spans="4:4" x14ac:dyDescent="0.2">
      <c r="D4263" s="190"/>
    </row>
    <row r="4264" spans="4:4" x14ac:dyDescent="0.2">
      <c r="D4264" s="190"/>
    </row>
    <row r="4265" spans="4:4" x14ac:dyDescent="0.2">
      <c r="D4265" s="190"/>
    </row>
    <row r="4266" spans="4:4" x14ac:dyDescent="0.2">
      <c r="D4266" s="190"/>
    </row>
    <row r="4267" spans="4:4" x14ac:dyDescent="0.2">
      <c r="D4267" s="190"/>
    </row>
    <row r="4268" spans="4:4" x14ac:dyDescent="0.2">
      <c r="D4268" s="190"/>
    </row>
    <row r="4269" spans="4:4" x14ac:dyDescent="0.2">
      <c r="D4269" s="190"/>
    </row>
    <row r="4270" spans="4:4" x14ac:dyDescent="0.2">
      <c r="D4270" s="190"/>
    </row>
    <row r="4271" spans="4:4" x14ac:dyDescent="0.2">
      <c r="D4271" s="190"/>
    </row>
    <row r="4272" spans="4:4" x14ac:dyDescent="0.2">
      <c r="D4272" s="190"/>
    </row>
    <row r="4273" spans="4:4" x14ac:dyDescent="0.2">
      <c r="D4273" s="190"/>
    </row>
    <row r="4274" spans="4:4" x14ac:dyDescent="0.2">
      <c r="D4274" s="190"/>
    </row>
    <row r="4275" spans="4:4" x14ac:dyDescent="0.2">
      <c r="D4275" s="190"/>
    </row>
    <row r="4276" spans="4:4" x14ac:dyDescent="0.2">
      <c r="D4276" s="190"/>
    </row>
    <row r="4277" spans="4:4" x14ac:dyDescent="0.2">
      <c r="D4277" s="190"/>
    </row>
    <row r="4278" spans="4:4" x14ac:dyDescent="0.2">
      <c r="D4278" s="190"/>
    </row>
    <row r="4279" spans="4:4" x14ac:dyDescent="0.2">
      <c r="D4279" s="190"/>
    </row>
    <row r="4280" spans="4:4" x14ac:dyDescent="0.2">
      <c r="D4280" s="190"/>
    </row>
    <row r="4281" spans="4:4" x14ac:dyDescent="0.2">
      <c r="D4281" s="190"/>
    </row>
    <row r="4282" spans="4:4" x14ac:dyDescent="0.2">
      <c r="D4282" s="190"/>
    </row>
    <row r="4283" spans="4:4" x14ac:dyDescent="0.2">
      <c r="D4283" s="190"/>
    </row>
    <row r="4284" spans="4:4" x14ac:dyDescent="0.2">
      <c r="D4284" s="190"/>
    </row>
    <row r="4285" spans="4:4" x14ac:dyDescent="0.2">
      <c r="D4285" s="190"/>
    </row>
    <row r="4286" spans="4:4" x14ac:dyDescent="0.2">
      <c r="D4286" s="190"/>
    </row>
    <row r="4287" spans="4:4" x14ac:dyDescent="0.2">
      <c r="D4287" s="190"/>
    </row>
    <row r="4288" spans="4:4" x14ac:dyDescent="0.2">
      <c r="D4288" s="190"/>
    </row>
    <row r="4289" spans="4:4" x14ac:dyDescent="0.2">
      <c r="D4289" s="190"/>
    </row>
    <row r="4290" spans="4:4" x14ac:dyDescent="0.2">
      <c r="D4290" s="190"/>
    </row>
    <row r="4291" spans="4:4" x14ac:dyDescent="0.2">
      <c r="D4291" s="190"/>
    </row>
    <row r="4292" spans="4:4" x14ac:dyDescent="0.2">
      <c r="D4292" s="190"/>
    </row>
    <row r="4293" spans="4:4" x14ac:dyDescent="0.2">
      <c r="D4293" s="190"/>
    </row>
    <row r="4294" spans="4:4" x14ac:dyDescent="0.2">
      <c r="D4294" s="190"/>
    </row>
    <row r="4295" spans="4:4" x14ac:dyDescent="0.2">
      <c r="D4295" s="190"/>
    </row>
    <row r="4296" spans="4:4" x14ac:dyDescent="0.2">
      <c r="D4296" s="190"/>
    </row>
    <row r="4297" spans="4:4" x14ac:dyDescent="0.2">
      <c r="D4297" s="190"/>
    </row>
    <row r="4298" spans="4:4" x14ac:dyDescent="0.2">
      <c r="D4298" s="190"/>
    </row>
    <row r="4299" spans="4:4" x14ac:dyDescent="0.2">
      <c r="D4299" s="190"/>
    </row>
    <row r="4300" spans="4:4" x14ac:dyDescent="0.2">
      <c r="D4300" s="190"/>
    </row>
    <row r="4301" spans="4:4" x14ac:dyDescent="0.2">
      <c r="D4301" s="190"/>
    </row>
    <row r="4302" spans="4:4" x14ac:dyDescent="0.2">
      <c r="D4302" s="190"/>
    </row>
    <row r="4303" spans="4:4" x14ac:dyDescent="0.2">
      <c r="D4303" s="190"/>
    </row>
    <row r="4304" spans="4:4" x14ac:dyDescent="0.2">
      <c r="D4304" s="190"/>
    </row>
    <row r="4305" spans="4:4" x14ac:dyDescent="0.2">
      <c r="D4305" s="190"/>
    </row>
    <row r="4306" spans="4:4" x14ac:dyDescent="0.2">
      <c r="D4306" s="190"/>
    </row>
    <row r="4307" spans="4:4" x14ac:dyDescent="0.2">
      <c r="D4307" s="190"/>
    </row>
    <row r="4308" spans="4:4" x14ac:dyDescent="0.2">
      <c r="D4308" s="190"/>
    </row>
    <row r="4309" spans="4:4" x14ac:dyDescent="0.2">
      <c r="D4309" s="190"/>
    </row>
    <row r="4310" spans="4:4" x14ac:dyDescent="0.2">
      <c r="D4310" s="190"/>
    </row>
    <row r="4311" spans="4:4" x14ac:dyDescent="0.2">
      <c r="D4311" s="190"/>
    </row>
    <row r="4312" spans="4:4" x14ac:dyDescent="0.2">
      <c r="D4312" s="190"/>
    </row>
    <row r="4313" spans="4:4" x14ac:dyDescent="0.2">
      <c r="D4313" s="190"/>
    </row>
    <row r="4314" spans="4:4" x14ac:dyDescent="0.2">
      <c r="D4314" s="190"/>
    </row>
    <row r="4315" spans="4:4" x14ac:dyDescent="0.2">
      <c r="D4315" s="190"/>
    </row>
    <row r="4316" spans="4:4" x14ac:dyDescent="0.2">
      <c r="D4316" s="190"/>
    </row>
    <row r="4317" spans="4:4" x14ac:dyDescent="0.2">
      <c r="D4317" s="190"/>
    </row>
    <row r="4318" spans="4:4" x14ac:dyDescent="0.2">
      <c r="D4318" s="190"/>
    </row>
    <row r="4319" spans="4:4" x14ac:dyDescent="0.2">
      <c r="D4319" s="190"/>
    </row>
    <row r="4320" spans="4:4" x14ac:dyDescent="0.2">
      <c r="D4320" s="190"/>
    </row>
    <row r="4321" spans="4:4" x14ac:dyDescent="0.2">
      <c r="D4321" s="190"/>
    </row>
    <row r="4322" spans="4:4" x14ac:dyDescent="0.2">
      <c r="D4322" s="190"/>
    </row>
    <row r="4323" spans="4:4" x14ac:dyDescent="0.2">
      <c r="D4323" s="190"/>
    </row>
    <row r="4324" spans="4:4" x14ac:dyDescent="0.2">
      <c r="D4324" s="190"/>
    </row>
    <row r="4325" spans="4:4" x14ac:dyDescent="0.2">
      <c r="D4325" s="190"/>
    </row>
    <row r="4326" spans="4:4" x14ac:dyDescent="0.2">
      <c r="D4326" s="190"/>
    </row>
    <row r="4327" spans="4:4" x14ac:dyDescent="0.2">
      <c r="D4327" s="190"/>
    </row>
    <row r="4328" spans="4:4" x14ac:dyDescent="0.2">
      <c r="D4328" s="190"/>
    </row>
    <row r="4329" spans="4:4" x14ac:dyDescent="0.2">
      <c r="D4329" s="190"/>
    </row>
    <row r="4330" spans="4:4" x14ac:dyDescent="0.2">
      <c r="D4330" s="190"/>
    </row>
    <row r="4331" spans="4:4" x14ac:dyDescent="0.2">
      <c r="D4331" s="190"/>
    </row>
    <row r="4332" spans="4:4" x14ac:dyDescent="0.2">
      <c r="D4332" s="190"/>
    </row>
    <row r="4333" spans="4:4" x14ac:dyDescent="0.2">
      <c r="D4333" s="190"/>
    </row>
    <row r="4334" spans="4:4" x14ac:dyDescent="0.2">
      <c r="D4334" s="190"/>
    </row>
    <row r="4335" spans="4:4" x14ac:dyDescent="0.2">
      <c r="D4335" s="190"/>
    </row>
    <row r="4336" spans="4:4" x14ac:dyDescent="0.2">
      <c r="D4336" s="190"/>
    </row>
    <row r="4337" spans="4:4" x14ac:dyDescent="0.2">
      <c r="D4337" s="190"/>
    </row>
    <row r="4338" spans="4:4" x14ac:dyDescent="0.2">
      <c r="D4338" s="190"/>
    </row>
    <row r="4339" spans="4:4" x14ac:dyDescent="0.2">
      <c r="D4339" s="190"/>
    </row>
    <row r="4340" spans="4:4" x14ac:dyDescent="0.2">
      <c r="D4340" s="190"/>
    </row>
    <row r="4341" spans="4:4" x14ac:dyDescent="0.2">
      <c r="D4341" s="190"/>
    </row>
    <row r="4342" spans="4:4" x14ac:dyDescent="0.2">
      <c r="D4342" s="190"/>
    </row>
    <row r="4343" spans="4:4" x14ac:dyDescent="0.2">
      <c r="D4343" s="190"/>
    </row>
    <row r="4344" spans="4:4" x14ac:dyDescent="0.2">
      <c r="D4344" s="190"/>
    </row>
    <row r="4345" spans="4:4" x14ac:dyDescent="0.2">
      <c r="D4345" s="190"/>
    </row>
    <row r="4346" spans="4:4" x14ac:dyDescent="0.2">
      <c r="D4346" s="190"/>
    </row>
    <row r="4347" spans="4:4" x14ac:dyDescent="0.2">
      <c r="D4347" s="190"/>
    </row>
    <row r="4348" spans="4:4" x14ac:dyDescent="0.2">
      <c r="D4348" s="190"/>
    </row>
    <row r="4349" spans="4:4" x14ac:dyDescent="0.2">
      <c r="D4349" s="190"/>
    </row>
    <row r="4350" spans="4:4" x14ac:dyDescent="0.2">
      <c r="D4350" s="190"/>
    </row>
    <row r="4351" spans="4:4" x14ac:dyDescent="0.2">
      <c r="D4351" s="190"/>
    </row>
    <row r="4352" spans="4:4" x14ac:dyDescent="0.2">
      <c r="D4352" s="190"/>
    </row>
    <row r="4353" spans="4:4" x14ac:dyDescent="0.2">
      <c r="D4353" s="190"/>
    </row>
    <row r="4354" spans="4:4" x14ac:dyDescent="0.2">
      <c r="D4354" s="190"/>
    </row>
    <row r="4355" spans="4:4" x14ac:dyDescent="0.2">
      <c r="D4355" s="190"/>
    </row>
    <row r="4356" spans="4:4" x14ac:dyDescent="0.2">
      <c r="D4356" s="190"/>
    </row>
    <row r="4357" spans="4:4" x14ac:dyDescent="0.2">
      <c r="D4357" s="190"/>
    </row>
    <row r="4358" spans="4:4" x14ac:dyDescent="0.2">
      <c r="D4358" s="190"/>
    </row>
    <row r="4359" spans="4:4" x14ac:dyDescent="0.2">
      <c r="D4359" s="190"/>
    </row>
    <row r="4360" spans="4:4" x14ac:dyDescent="0.2">
      <c r="D4360" s="190"/>
    </row>
    <row r="4361" spans="4:4" x14ac:dyDescent="0.2">
      <c r="D4361" s="190"/>
    </row>
    <row r="4362" spans="4:4" x14ac:dyDescent="0.2">
      <c r="D4362" s="190"/>
    </row>
    <row r="4363" spans="4:4" x14ac:dyDescent="0.2">
      <c r="D4363" s="190"/>
    </row>
    <row r="4364" spans="4:4" x14ac:dyDescent="0.2">
      <c r="D4364" s="190"/>
    </row>
    <row r="4365" spans="4:4" x14ac:dyDescent="0.2">
      <c r="D4365" s="190"/>
    </row>
    <row r="4366" spans="4:4" x14ac:dyDescent="0.2">
      <c r="D4366" s="190"/>
    </row>
    <row r="4367" spans="4:4" x14ac:dyDescent="0.2">
      <c r="D4367" s="190"/>
    </row>
    <row r="4368" spans="4:4" x14ac:dyDescent="0.2">
      <c r="D4368" s="190"/>
    </row>
    <row r="4369" spans="4:4" x14ac:dyDescent="0.2">
      <c r="D4369" s="190"/>
    </row>
    <row r="4370" spans="4:4" x14ac:dyDescent="0.2">
      <c r="D4370" s="190"/>
    </row>
    <row r="4371" spans="4:4" x14ac:dyDescent="0.2">
      <c r="D4371" s="190"/>
    </row>
    <row r="4372" spans="4:4" x14ac:dyDescent="0.2">
      <c r="D4372" s="190"/>
    </row>
    <row r="4373" spans="4:4" x14ac:dyDescent="0.2">
      <c r="D4373" s="190"/>
    </row>
    <row r="4374" spans="4:4" x14ac:dyDescent="0.2">
      <c r="D4374" s="190"/>
    </row>
    <row r="4375" spans="4:4" x14ac:dyDescent="0.2">
      <c r="D4375" s="190"/>
    </row>
    <row r="4376" spans="4:4" x14ac:dyDescent="0.2">
      <c r="D4376" s="190"/>
    </row>
    <row r="4377" spans="4:4" x14ac:dyDescent="0.2">
      <c r="D4377" s="190"/>
    </row>
    <row r="4378" spans="4:4" x14ac:dyDescent="0.2">
      <c r="D4378" s="190"/>
    </row>
    <row r="4379" spans="4:4" x14ac:dyDescent="0.2">
      <c r="D4379" s="190"/>
    </row>
    <row r="4380" spans="4:4" x14ac:dyDescent="0.2">
      <c r="D4380" s="190"/>
    </row>
    <row r="4381" spans="4:4" x14ac:dyDescent="0.2">
      <c r="D4381" s="190"/>
    </row>
    <row r="4382" spans="4:4" x14ac:dyDescent="0.2">
      <c r="D4382" s="190"/>
    </row>
    <row r="4383" spans="4:4" x14ac:dyDescent="0.2">
      <c r="D4383" s="190"/>
    </row>
    <row r="4384" spans="4:4" x14ac:dyDescent="0.2">
      <c r="D4384" s="190"/>
    </row>
    <row r="4385" spans="4:4" x14ac:dyDescent="0.2">
      <c r="D4385" s="190"/>
    </row>
    <row r="4386" spans="4:4" x14ac:dyDescent="0.2">
      <c r="D4386" s="190"/>
    </row>
    <row r="4387" spans="4:4" x14ac:dyDescent="0.2">
      <c r="D4387" s="190"/>
    </row>
    <row r="4388" spans="4:4" x14ac:dyDescent="0.2">
      <c r="D4388" s="190"/>
    </row>
    <row r="4389" spans="4:4" x14ac:dyDescent="0.2">
      <c r="D4389" s="190"/>
    </row>
    <row r="4390" spans="4:4" x14ac:dyDescent="0.2">
      <c r="D4390" s="190"/>
    </row>
    <row r="4391" spans="4:4" x14ac:dyDescent="0.2">
      <c r="D4391" s="190"/>
    </row>
    <row r="4392" spans="4:4" x14ac:dyDescent="0.2">
      <c r="D4392" s="190"/>
    </row>
    <row r="4393" spans="4:4" x14ac:dyDescent="0.2">
      <c r="D4393" s="190"/>
    </row>
    <row r="4394" spans="4:4" x14ac:dyDescent="0.2">
      <c r="D4394" s="190"/>
    </row>
    <row r="4395" spans="4:4" x14ac:dyDescent="0.2">
      <c r="D4395" s="190"/>
    </row>
    <row r="4396" spans="4:4" x14ac:dyDescent="0.2">
      <c r="D4396" s="190"/>
    </row>
    <row r="4397" spans="4:4" x14ac:dyDescent="0.2">
      <c r="D4397" s="190"/>
    </row>
    <row r="4398" spans="4:4" x14ac:dyDescent="0.2">
      <c r="D4398" s="190"/>
    </row>
    <row r="4399" spans="4:4" x14ac:dyDescent="0.2">
      <c r="D4399" s="190"/>
    </row>
    <row r="4400" spans="4:4" x14ac:dyDescent="0.2">
      <c r="D4400" s="190"/>
    </row>
    <row r="4401" spans="4:4" x14ac:dyDescent="0.2">
      <c r="D4401" s="190"/>
    </row>
    <row r="4402" spans="4:4" x14ac:dyDescent="0.2">
      <c r="D4402" s="190"/>
    </row>
    <row r="4403" spans="4:4" x14ac:dyDescent="0.2">
      <c r="D4403" s="190"/>
    </row>
    <row r="4404" spans="4:4" x14ac:dyDescent="0.2">
      <c r="D4404" s="190"/>
    </row>
    <row r="4405" spans="4:4" x14ac:dyDescent="0.2">
      <c r="D4405" s="190"/>
    </row>
    <row r="4406" spans="4:4" x14ac:dyDescent="0.2">
      <c r="D4406" s="190"/>
    </row>
    <row r="4407" spans="4:4" x14ac:dyDescent="0.2">
      <c r="D4407" s="190"/>
    </row>
    <row r="4408" spans="4:4" x14ac:dyDescent="0.2">
      <c r="D4408" s="190"/>
    </row>
    <row r="4409" spans="4:4" x14ac:dyDescent="0.2">
      <c r="D4409" s="190"/>
    </row>
    <row r="4410" spans="4:4" x14ac:dyDescent="0.2">
      <c r="D4410" s="190"/>
    </row>
    <row r="4411" spans="4:4" x14ac:dyDescent="0.2">
      <c r="D4411" s="190"/>
    </row>
    <row r="4412" spans="4:4" x14ac:dyDescent="0.2">
      <c r="D4412" s="190"/>
    </row>
    <row r="4413" spans="4:4" x14ac:dyDescent="0.2">
      <c r="D4413" s="190"/>
    </row>
    <row r="4414" spans="4:4" x14ac:dyDescent="0.2">
      <c r="D4414" s="190"/>
    </row>
    <row r="4415" spans="4:4" x14ac:dyDescent="0.2">
      <c r="D4415" s="190"/>
    </row>
    <row r="4416" spans="4:4" x14ac:dyDescent="0.2">
      <c r="D4416" s="190"/>
    </row>
    <row r="4417" spans="4:4" x14ac:dyDescent="0.2">
      <c r="D4417" s="190"/>
    </row>
    <row r="4418" spans="4:4" x14ac:dyDescent="0.2">
      <c r="D4418" s="190"/>
    </row>
    <row r="4419" spans="4:4" x14ac:dyDescent="0.2">
      <c r="D4419" s="190"/>
    </row>
    <row r="4420" spans="4:4" x14ac:dyDescent="0.2">
      <c r="D4420" s="190"/>
    </row>
    <row r="4421" spans="4:4" x14ac:dyDescent="0.2">
      <c r="D4421" s="190"/>
    </row>
    <row r="4422" spans="4:4" x14ac:dyDescent="0.2">
      <c r="D4422" s="190"/>
    </row>
    <row r="4423" spans="4:4" x14ac:dyDescent="0.2">
      <c r="D4423" s="190"/>
    </row>
    <row r="4424" spans="4:4" x14ac:dyDescent="0.2">
      <c r="D4424" s="190"/>
    </row>
    <row r="4425" spans="4:4" x14ac:dyDescent="0.2">
      <c r="D4425" s="190"/>
    </row>
    <row r="4426" spans="4:4" x14ac:dyDescent="0.2">
      <c r="D4426" s="190"/>
    </row>
    <row r="4427" spans="4:4" x14ac:dyDescent="0.2">
      <c r="D4427" s="190"/>
    </row>
    <row r="4428" spans="4:4" x14ac:dyDescent="0.2">
      <c r="D4428" s="190"/>
    </row>
    <row r="4429" spans="4:4" x14ac:dyDescent="0.2">
      <c r="D4429" s="190"/>
    </row>
    <row r="4430" spans="4:4" x14ac:dyDescent="0.2">
      <c r="D4430" s="190"/>
    </row>
    <row r="4431" spans="4:4" x14ac:dyDescent="0.2">
      <c r="D4431" s="190"/>
    </row>
    <row r="4432" spans="4:4" x14ac:dyDescent="0.2">
      <c r="D4432" s="190"/>
    </row>
    <row r="4433" spans="4:4" x14ac:dyDescent="0.2">
      <c r="D4433" s="190"/>
    </row>
    <row r="4434" spans="4:4" x14ac:dyDescent="0.2">
      <c r="D4434" s="190"/>
    </row>
    <row r="4435" spans="4:4" x14ac:dyDescent="0.2">
      <c r="D4435" s="190"/>
    </row>
    <row r="4436" spans="4:4" x14ac:dyDescent="0.2">
      <c r="D4436" s="190"/>
    </row>
    <row r="4437" spans="4:4" x14ac:dyDescent="0.2">
      <c r="D4437" s="190"/>
    </row>
    <row r="4438" spans="4:4" x14ac:dyDescent="0.2">
      <c r="D4438" s="190"/>
    </row>
    <row r="4439" spans="4:4" x14ac:dyDescent="0.2">
      <c r="D4439" s="190"/>
    </row>
    <row r="4440" spans="4:4" x14ac:dyDescent="0.2">
      <c r="D4440" s="190"/>
    </row>
    <row r="4441" spans="4:4" x14ac:dyDescent="0.2">
      <c r="D4441" s="190"/>
    </row>
    <row r="4442" spans="4:4" x14ac:dyDescent="0.2">
      <c r="D4442" s="190"/>
    </row>
    <row r="4443" spans="4:4" x14ac:dyDescent="0.2">
      <c r="D4443" s="190"/>
    </row>
    <row r="4444" spans="4:4" x14ac:dyDescent="0.2">
      <c r="D4444" s="190"/>
    </row>
    <row r="4445" spans="4:4" x14ac:dyDescent="0.2">
      <c r="D4445" s="190"/>
    </row>
    <row r="4446" spans="4:4" x14ac:dyDescent="0.2">
      <c r="D4446" s="190"/>
    </row>
    <row r="4447" spans="4:4" x14ac:dyDescent="0.2">
      <c r="D4447" s="190"/>
    </row>
    <row r="4448" spans="4:4" x14ac:dyDescent="0.2">
      <c r="D4448" s="190"/>
    </row>
    <row r="4449" spans="4:4" x14ac:dyDescent="0.2">
      <c r="D4449" s="190"/>
    </row>
    <row r="4450" spans="4:4" x14ac:dyDescent="0.2">
      <c r="D4450" s="190"/>
    </row>
    <row r="4451" spans="4:4" x14ac:dyDescent="0.2">
      <c r="D4451" s="190"/>
    </row>
    <row r="4452" spans="4:4" x14ac:dyDescent="0.2">
      <c r="D4452" s="190"/>
    </row>
    <row r="4453" spans="4:4" x14ac:dyDescent="0.2">
      <c r="D4453" s="190"/>
    </row>
    <row r="4454" spans="4:4" x14ac:dyDescent="0.2">
      <c r="D4454" s="190"/>
    </row>
    <row r="4455" spans="4:4" x14ac:dyDescent="0.2">
      <c r="D4455" s="190"/>
    </row>
    <row r="4456" spans="4:4" x14ac:dyDescent="0.2">
      <c r="D4456" s="190"/>
    </row>
    <row r="4457" spans="4:4" x14ac:dyDescent="0.2">
      <c r="D4457" s="190"/>
    </row>
    <row r="4458" spans="4:4" x14ac:dyDescent="0.2">
      <c r="D4458" s="190"/>
    </row>
    <row r="4459" spans="4:4" x14ac:dyDescent="0.2">
      <c r="D4459" s="190"/>
    </row>
    <row r="4460" spans="4:4" x14ac:dyDescent="0.2">
      <c r="D4460" s="190"/>
    </row>
    <row r="4461" spans="4:4" x14ac:dyDescent="0.2">
      <c r="D4461" s="190"/>
    </row>
    <row r="4462" spans="4:4" x14ac:dyDescent="0.2">
      <c r="D4462" s="190"/>
    </row>
    <row r="4463" spans="4:4" x14ac:dyDescent="0.2">
      <c r="D4463" s="190"/>
    </row>
    <row r="4464" spans="4:4" x14ac:dyDescent="0.2">
      <c r="D4464" s="190"/>
    </row>
    <row r="4465" spans="4:4" x14ac:dyDescent="0.2">
      <c r="D4465" s="190"/>
    </row>
    <row r="4466" spans="4:4" x14ac:dyDescent="0.2">
      <c r="D4466" s="190"/>
    </row>
    <row r="4467" spans="4:4" x14ac:dyDescent="0.2">
      <c r="D4467" s="190"/>
    </row>
    <row r="4468" spans="4:4" x14ac:dyDescent="0.2">
      <c r="D4468" s="190"/>
    </row>
    <row r="4469" spans="4:4" x14ac:dyDescent="0.2">
      <c r="D4469" s="190"/>
    </row>
    <row r="4470" spans="4:4" x14ac:dyDescent="0.2">
      <c r="D4470" s="190"/>
    </row>
    <row r="4471" spans="4:4" x14ac:dyDescent="0.2">
      <c r="D4471" s="190"/>
    </row>
    <row r="4472" spans="4:4" x14ac:dyDescent="0.2">
      <c r="D4472" s="190"/>
    </row>
    <row r="4473" spans="4:4" x14ac:dyDescent="0.2">
      <c r="D4473" s="190"/>
    </row>
    <row r="4474" spans="4:4" x14ac:dyDescent="0.2">
      <c r="D4474" s="190"/>
    </row>
    <row r="4475" spans="4:4" x14ac:dyDescent="0.2">
      <c r="D4475" s="190"/>
    </row>
    <row r="4476" spans="4:4" x14ac:dyDescent="0.2">
      <c r="D4476" s="190"/>
    </row>
    <row r="4477" spans="4:4" x14ac:dyDescent="0.2">
      <c r="D4477" s="190"/>
    </row>
    <row r="4478" spans="4:4" x14ac:dyDescent="0.2">
      <c r="D4478" s="190"/>
    </row>
    <row r="4479" spans="4:4" x14ac:dyDescent="0.2">
      <c r="D4479" s="190"/>
    </row>
    <row r="4480" spans="4:4" x14ac:dyDescent="0.2">
      <c r="D4480" s="190"/>
    </row>
    <row r="4481" spans="4:4" x14ac:dyDescent="0.2">
      <c r="D4481" s="190"/>
    </row>
    <row r="4482" spans="4:4" x14ac:dyDescent="0.2">
      <c r="D4482" s="190"/>
    </row>
    <row r="4483" spans="4:4" x14ac:dyDescent="0.2">
      <c r="D4483" s="190"/>
    </row>
    <row r="4484" spans="4:4" x14ac:dyDescent="0.2">
      <c r="D4484" s="190"/>
    </row>
    <row r="4485" spans="4:4" x14ac:dyDescent="0.2">
      <c r="D4485" s="190"/>
    </row>
    <row r="4486" spans="4:4" x14ac:dyDescent="0.2">
      <c r="D4486" s="190"/>
    </row>
    <row r="4487" spans="4:4" x14ac:dyDescent="0.2">
      <c r="D4487" s="190"/>
    </row>
    <row r="4488" spans="4:4" x14ac:dyDescent="0.2">
      <c r="D4488" s="190"/>
    </row>
    <row r="4489" spans="4:4" x14ac:dyDescent="0.2">
      <c r="D4489" s="190"/>
    </row>
    <row r="4490" spans="4:4" x14ac:dyDescent="0.2">
      <c r="D4490" s="190"/>
    </row>
    <row r="4491" spans="4:4" x14ac:dyDescent="0.2">
      <c r="D4491" s="190"/>
    </row>
    <row r="4492" spans="4:4" x14ac:dyDescent="0.2">
      <c r="D4492" s="190"/>
    </row>
    <row r="4493" spans="4:4" x14ac:dyDescent="0.2">
      <c r="D4493" s="190"/>
    </row>
    <row r="4494" spans="4:4" x14ac:dyDescent="0.2">
      <c r="D4494" s="190"/>
    </row>
    <row r="4495" spans="4:4" x14ac:dyDescent="0.2">
      <c r="D4495" s="190"/>
    </row>
    <row r="4496" spans="4:4" x14ac:dyDescent="0.2">
      <c r="D4496" s="190"/>
    </row>
    <row r="4497" spans="4:4" x14ac:dyDescent="0.2">
      <c r="D4497" s="190"/>
    </row>
    <row r="4498" spans="4:4" x14ac:dyDescent="0.2">
      <c r="D4498" s="190"/>
    </row>
    <row r="4499" spans="4:4" x14ac:dyDescent="0.2">
      <c r="D4499" s="190"/>
    </row>
    <row r="4500" spans="4:4" x14ac:dyDescent="0.2">
      <c r="D4500" s="190"/>
    </row>
    <row r="4501" spans="4:4" x14ac:dyDescent="0.2">
      <c r="D4501" s="190"/>
    </row>
    <row r="4502" spans="4:4" x14ac:dyDescent="0.2">
      <c r="D4502" s="190"/>
    </row>
    <row r="4503" spans="4:4" x14ac:dyDescent="0.2">
      <c r="D4503" s="190"/>
    </row>
    <row r="4504" spans="4:4" x14ac:dyDescent="0.2">
      <c r="D4504" s="190"/>
    </row>
    <row r="4505" spans="4:4" x14ac:dyDescent="0.2">
      <c r="D4505" s="190"/>
    </row>
    <row r="4506" spans="4:4" x14ac:dyDescent="0.2">
      <c r="D4506" s="190"/>
    </row>
    <row r="4507" spans="4:4" x14ac:dyDescent="0.2">
      <c r="D4507" s="190"/>
    </row>
    <row r="4508" spans="4:4" x14ac:dyDescent="0.2">
      <c r="D4508" s="190"/>
    </row>
    <row r="4509" spans="4:4" x14ac:dyDescent="0.2">
      <c r="D4509" s="190"/>
    </row>
    <row r="4510" spans="4:4" x14ac:dyDescent="0.2">
      <c r="D4510" s="190"/>
    </row>
    <row r="4511" spans="4:4" x14ac:dyDescent="0.2">
      <c r="D4511" s="190"/>
    </row>
    <row r="4512" spans="4:4" x14ac:dyDescent="0.2">
      <c r="D4512" s="190"/>
    </row>
    <row r="4513" spans="4:4" x14ac:dyDescent="0.2">
      <c r="D4513" s="190"/>
    </row>
    <row r="4514" spans="4:4" x14ac:dyDescent="0.2">
      <c r="D4514" s="190"/>
    </row>
    <row r="4515" spans="4:4" x14ac:dyDescent="0.2">
      <c r="D4515" s="190"/>
    </row>
    <row r="4516" spans="4:4" x14ac:dyDescent="0.2">
      <c r="D4516" s="190"/>
    </row>
    <row r="4517" spans="4:4" x14ac:dyDescent="0.2">
      <c r="D4517" s="190"/>
    </row>
    <row r="4518" spans="4:4" x14ac:dyDescent="0.2">
      <c r="D4518" s="190"/>
    </row>
    <row r="4519" spans="4:4" x14ac:dyDescent="0.2">
      <c r="D4519" s="190"/>
    </row>
    <row r="4520" spans="4:4" x14ac:dyDescent="0.2">
      <c r="D4520" s="190"/>
    </row>
    <row r="4521" spans="4:4" x14ac:dyDescent="0.2">
      <c r="D4521" s="190"/>
    </row>
    <row r="4522" spans="4:4" x14ac:dyDescent="0.2">
      <c r="D4522" s="190"/>
    </row>
    <row r="4523" spans="4:4" x14ac:dyDescent="0.2">
      <c r="D4523" s="190"/>
    </row>
    <row r="4524" spans="4:4" x14ac:dyDescent="0.2">
      <c r="D4524" s="190"/>
    </row>
    <row r="4525" spans="4:4" x14ac:dyDescent="0.2">
      <c r="D4525" s="190"/>
    </row>
    <row r="4526" spans="4:4" x14ac:dyDescent="0.2">
      <c r="D4526" s="190"/>
    </row>
    <row r="4527" spans="4:4" x14ac:dyDescent="0.2">
      <c r="D4527" s="190"/>
    </row>
    <row r="4528" spans="4:4" x14ac:dyDescent="0.2">
      <c r="D4528" s="190"/>
    </row>
    <row r="4529" spans="4:4" x14ac:dyDescent="0.2">
      <c r="D4529" s="190"/>
    </row>
    <row r="4530" spans="4:4" x14ac:dyDescent="0.2">
      <c r="D4530" s="190"/>
    </row>
    <row r="4531" spans="4:4" x14ac:dyDescent="0.2">
      <c r="D4531" s="190"/>
    </row>
    <row r="4532" spans="4:4" x14ac:dyDescent="0.2">
      <c r="D4532" s="190"/>
    </row>
    <row r="4533" spans="4:4" x14ac:dyDescent="0.2">
      <c r="D4533" s="190"/>
    </row>
    <row r="4534" spans="4:4" x14ac:dyDescent="0.2">
      <c r="D4534" s="190"/>
    </row>
    <row r="4535" spans="4:4" x14ac:dyDescent="0.2">
      <c r="D4535" s="190"/>
    </row>
    <row r="4536" spans="4:4" x14ac:dyDescent="0.2">
      <c r="D4536" s="190"/>
    </row>
    <row r="4537" spans="4:4" x14ac:dyDescent="0.2">
      <c r="D4537" s="190"/>
    </row>
    <row r="4538" spans="4:4" x14ac:dyDescent="0.2">
      <c r="D4538" s="190"/>
    </row>
    <row r="4539" spans="4:4" x14ac:dyDescent="0.2">
      <c r="D4539" s="190"/>
    </row>
    <row r="4540" spans="4:4" x14ac:dyDescent="0.2">
      <c r="D4540" s="190"/>
    </row>
    <row r="4541" spans="4:4" x14ac:dyDescent="0.2">
      <c r="D4541" s="190"/>
    </row>
    <row r="4542" spans="4:4" x14ac:dyDescent="0.2">
      <c r="D4542" s="190"/>
    </row>
    <row r="4543" spans="4:4" x14ac:dyDescent="0.2">
      <c r="D4543" s="190"/>
    </row>
    <row r="4544" spans="4:4" x14ac:dyDescent="0.2">
      <c r="D4544" s="190"/>
    </row>
    <row r="4545" spans="4:4" x14ac:dyDescent="0.2">
      <c r="D4545" s="190"/>
    </row>
    <row r="4546" spans="4:4" x14ac:dyDescent="0.2">
      <c r="D4546" s="190"/>
    </row>
    <row r="4547" spans="4:4" x14ac:dyDescent="0.2">
      <c r="D4547" s="190"/>
    </row>
    <row r="4548" spans="4:4" x14ac:dyDescent="0.2">
      <c r="D4548" s="190"/>
    </row>
    <row r="4549" spans="4:4" x14ac:dyDescent="0.2">
      <c r="D4549" s="190"/>
    </row>
    <row r="4550" spans="4:4" x14ac:dyDescent="0.2">
      <c r="D4550" s="190"/>
    </row>
    <row r="4551" spans="4:4" x14ac:dyDescent="0.2">
      <c r="D4551" s="190"/>
    </row>
    <row r="4552" spans="4:4" x14ac:dyDescent="0.2">
      <c r="D4552" s="190"/>
    </row>
    <row r="4553" spans="4:4" x14ac:dyDescent="0.2">
      <c r="D4553" s="190"/>
    </row>
    <row r="4554" spans="4:4" x14ac:dyDescent="0.2">
      <c r="D4554" s="190"/>
    </row>
    <row r="4555" spans="4:4" x14ac:dyDescent="0.2">
      <c r="D4555" s="190"/>
    </row>
    <row r="4556" spans="4:4" x14ac:dyDescent="0.2">
      <c r="D4556" s="190"/>
    </row>
    <row r="4557" spans="4:4" x14ac:dyDescent="0.2">
      <c r="D4557" s="190"/>
    </row>
    <row r="4558" spans="4:4" x14ac:dyDescent="0.2">
      <c r="D4558" s="190"/>
    </row>
    <row r="4559" spans="4:4" x14ac:dyDescent="0.2">
      <c r="D4559" s="190"/>
    </row>
    <row r="4560" spans="4:4" x14ac:dyDescent="0.2">
      <c r="D4560" s="190"/>
    </row>
    <row r="4561" spans="4:4" x14ac:dyDescent="0.2">
      <c r="D4561" s="190"/>
    </row>
    <row r="4562" spans="4:4" x14ac:dyDescent="0.2">
      <c r="D4562" s="190"/>
    </row>
    <row r="4563" spans="4:4" x14ac:dyDescent="0.2">
      <c r="D4563" s="190"/>
    </row>
    <row r="4564" spans="4:4" x14ac:dyDescent="0.2">
      <c r="D4564" s="190"/>
    </row>
    <row r="4565" spans="4:4" x14ac:dyDescent="0.2">
      <c r="D4565" s="190"/>
    </row>
    <row r="4566" spans="4:4" x14ac:dyDescent="0.2">
      <c r="D4566" s="190"/>
    </row>
    <row r="4567" spans="4:4" x14ac:dyDescent="0.2">
      <c r="D4567" s="190"/>
    </row>
    <row r="4568" spans="4:4" x14ac:dyDescent="0.2">
      <c r="D4568" s="190"/>
    </row>
    <row r="4569" spans="4:4" x14ac:dyDescent="0.2">
      <c r="D4569" s="190"/>
    </row>
    <row r="4570" spans="4:4" x14ac:dyDescent="0.2">
      <c r="D4570" s="190"/>
    </row>
    <row r="4571" spans="4:4" x14ac:dyDescent="0.2">
      <c r="D4571" s="190"/>
    </row>
    <row r="4572" spans="4:4" x14ac:dyDescent="0.2">
      <c r="D4572" s="190"/>
    </row>
    <row r="4573" spans="4:4" x14ac:dyDescent="0.2">
      <c r="D4573" s="190"/>
    </row>
    <row r="4574" spans="4:4" x14ac:dyDescent="0.2">
      <c r="D4574" s="190"/>
    </row>
    <row r="4575" spans="4:4" x14ac:dyDescent="0.2">
      <c r="D4575" s="190"/>
    </row>
    <row r="4576" spans="4:4" x14ac:dyDescent="0.2">
      <c r="D4576" s="190"/>
    </row>
    <row r="4577" spans="4:4" x14ac:dyDescent="0.2">
      <c r="D4577" s="190"/>
    </row>
    <row r="4578" spans="4:4" x14ac:dyDescent="0.2">
      <c r="D4578" s="190"/>
    </row>
    <row r="4579" spans="4:4" x14ac:dyDescent="0.2">
      <c r="D4579" s="190"/>
    </row>
    <row r="4580" spans="4:4" x14ac:dyDescent="0.2">
      <c r="D4580" s="190"/>
    </row>
    <row r="4581" spans="4:4" x14ac:dyDescent="0.2">
      <c r="D4581" s="190"/>
    </row>
    <row r="4582" spans="4:4" x14ac:dyDescent="0.2">
      <c r="D4582" s="190"/>
    </row>
    <row r="4583" spans="4:4" x14ac:dyDescent="0.2">
      <c r="D4583" s="190"/>
    </row>
    <row r="4584" spans="4:4" x14ac:dyDescent="0.2">
      <c r="D4584" s="190"/>
    </row>
    <row r="4585" spans="4:4" x14ac:dyDescent="0.2">
      <c r="D4585" s="190"/>
    </row>
    <row r="4586" spans="4:4" x14ac:dyDescent="0.2">
      <c r="D4586" s="190"/>
    </row>
    <row r="4587" spans="4:4" x14ac:dyDescent="0.2">
      <c r="D4587" s="190"/>
    </row>
    <row r="4588" spans="4:4" x14ac:dyDescent="0.2">
      <c r="D4588" s="190"/>
    </row>
    <row r="4589" spans="4:4" x14ac:dyDescent="0.2">
      <c r="D4589" s="190"/>
    </row>
    <row r="4590" spans="4:4" x14ac:dyDescent="0.2">
      <c r="D4590" s="190"/>
    </row>
    <row r="4591" spans="4:4" x14ac:dyDescent="0.2">
      <c r="D4591" s="190"/>
    </row>
    <row r="4592" spans="4:4" x14ac:dyDescent="0.2">
      <c r="D4592" s="190"/>
    </row>
    <row r="4593" spans="4:4" x14ac:dyDescent="0.2">
      <c r="D4593" s="190"/>
    </row>
    <row r="4594" spans="4:4" x14ac:dyDescent="0.2">
      <c r="D4594" s="190"/>
    </row>
    <row r="4595" spans="4:4" x14ac:dyDescent="0.2">
      <c r="D4595" s="190"/>
    </row>
    <row r="4596" spans="4:4" x14ac:dyDescent="0.2">
      <c r="D4596" s="190"/>
    </row>
    <row r="4597" spans="4:4" x14ac:dyDescent="0.2">
      <c r="D4597" s="190"/>
    </row>
    <row r="4598" spans="4:4" x14ac:dyDescent="0.2">
      <c r="D4598" s="190"/>
    </row>
    <row r="4599" spans="4:4" x14ac:dyDescent="0.2">
      <c r="D4599" s="190"/>
    </row>
    <row r="4600" spans="4:4" x14ac:dyDescent="0.2">
      <c r="D4600" s="190"/>
    </row>
    <row r="4601" spans="4:4" x14ac:dyDescent="0.2">
      <c r="D4601" s="190"/>
    </row>
    <row r="4602" spans="4:4" x14ac:dyDescent="0.2">
      <c r="D4602" s="190"/>
    </row>
    <row r="4603" spans="4:4" x14ac:dyDescent="0.2">
      <c r="D4603" s="190"/>
    </row>
    <row r="4604" spans="4:4" x14ac:dyDescent="0.2">
      <c r="D4604" s="190"/>
    </row>
    <row r="4605" spans="4:4" x14ac:dyDescent="0.2">
      <c r="D4605" s="190"/>
    </row>
    <row r="4606" spans="4:4" x14ac:dyDescent="0.2">
      <c r="D4606" s="190"/>
    </row>
    <row r="4607" spans="4:4" x14ac:dyDescent="0.2">
      <c r="D4607" s="190"/>
    </row>
    <row r="4608" spans="4:4" x14ac:dyDescent="0.2">
      <c r="D4608" s="190"/>
    </row>
    <row r="4609" spans="4:4" x14ac:dyDescent="0.2">
      <c r="D4609" s="190"/>
    </row>
    <row r="4610" spans="4:4" x14ac:dyDescent="0.2">
      <c r="D4610" s="190"/>
    </row>
    <row r="4611" spans="4:4" x14ac:dyDescent="0.2">
      <c r="D4611" s="190"/>
    </row>
    <row r="4612" spans="4:4" x14ac:dyDescent="0.2">
      <c r="D4612" s="190"/>
    </row>
    <row r="4613" spans="4:4" x14ac:dyDescent="0.2">
      <c r="D4613" s="190"/>
    </row>
    <row r="4614" spans="4:4" x14ac:dyDescent="0.2">
      <c r="D4614" s="190"/>
    </row>
    <row r="4615" spans="4:4" x14ac:dyDescent="0.2">
      <c r="D4615" s="190"/>
    </row>
    <row r="4616" spans="4:4" x14ac:dyDescent="0.2">
      <c r="D4616" s="190"/>
    </row>
    <row r="4617" spans="4:4" x14ac:dyDescent="0.2">
      <c r="D4617" s="190"/>
    </row>
    <row r="4618" spans="4:4" x14ac:dyDescent="0.2">
      <c r="D4618" s="190"/>
    </row>
    <row r="4619" spans="4:4" x14ac:dyDescent="0.2">
      <c r="D4619" s="190"/>
    </row>
    <row r="4620" spans="4:4" x14ac:dyDescent="0.2">
      <c r="D4620" s="190"/>
    </row>
    <row r="4621" spans="4:4" x14ac:dyDescent="0.2">
      <c r="D4621" s="190"/>
    </row>
    <row r="4622" spans="4:4" x14ac:dyDescent="0.2">
      <c r="D4622" s="190"/>
    </row>
    <row r="4623" spans="4:4" x14ac:dyDescent="0.2">
      <c r="D4623" s="190"/>
    </row>
    <row r="4624" spans="4:4" x14ac:dyDescent="0.2">
      <c r="D4624" s="190"/>
    </row>
    <row r="4625" spans="4:4" x14ac:dyDescent="0.2">
      <c r="D4625" s="190"/>
    </row>
    <row r="4626" spans="4:4" x14ac:dyDescent="0.2">
      <c r="D4626" s="190"/>
    </row>
    <row r="4627" spans="4:4" x14ac:dyDescent="0.2">
      <c r="D4627" s="190"/>
    </row>
    <row r="4628" spans="4:4" x14ac:dyDescent="0.2">
      <c r="D4628" s="190"/>
    </row>
    <row r="4629" spans="4:4" x14ac:dyDescent="0.2">
      <c r="D4629" s="190"/>
    </row>
    <row r="4630" spans="4:4" x14ac:dyDescent="0.2">
      <c r="D4630" s="190"/>
    </row>
    <row r="4631" spans="4:4" x14ac:dyDescent="0.2">
      <c r="D4631" s="190"/>
    </row>
    <row r="4632" spans="4:4" x14ac:dyDescent="0.2">
      <c r="D4632" s="190"/>
    </row>
    <row r="4633" spans="4:4" x14ac:dyDescent="0.2">
      <c r="D4633" s="190"/>
    </row>
    <row r="4634" spans="4:4" x14ac:dyDescent="0.2">
      <c r="D4634" s="190"/>
    </row>
    <row r="4635" spans="4:4" x14ac:dyDescent="0.2">
      <c r="D4635" s="190"/>
    </row>
    <row r="4636" spans="4:4" x14ac:dyDescent="0.2">
      <c r="D4636" s="190"/>
    </row>
    <row r="4637" spans="4:4" x14ac:dyDescent="0.2">
      <c r="D4637" s="190"/>
    </row>
    <row r="4638" spans="4:4" x14ac:dyDescent="0.2">
      <c r="D4638" s="190"/>
    </row>
    <row r="4639" spans="4:4" x14ac:dyDescent="0.2">
      <c r="D4639" s="190"/>
    </row>
    <row r="4640" spans="4:4" x14ac:dyDescent="0.2">
      <c r="D4640" s="190"/>
    </row>
    <row r="4641" spans="4:4" x14ac:dyDescent="0.2">
      <c r="D4641" s="190"/>
    </row>
    <row r="4642" spans="4:4" x14ac:dyDescent="0.2">
      <c r="D4642" s="190"/>
    </row>
    <row r="4643" spans="4:4" x14ac:dyDescent="0.2">
      <c r="D4643" s="190"/>
    </row>
    <row r="4644" spans="4:4" x14ac:dyDescent="0.2">
      <c r="D4644" s="190"/>
    </row>
    <row r="4645" spans="4:4" x14ac:dyDescent="0.2">
      <c r="D4645" s="190"/>
    </row>
    <row r="4646" spans="4:4" x14ac:dyDescent="0.2">
      <c r="D4646" s="190"/>
    </row>
    <row r="4647" spans="4:4" x14ac:dyDescent="0.2">
      <c r="D4647" s="190"/>
    </row>
    <row r="4648" spans="4:4" x14ac:dyDescent="0.2">
      <c r="D4648" s="190"/>
    </row>
    <row r="4649" spans="4:4" x14ac:dyDescent="0.2">
      <c r="D4649" s="190"/>
    </row>
    <row r="4650" spans="4:4" x14ac:dyDescent="0.2">
      <c r="D4650" s="190"/>
    </row>
    <row r="4651" spans="4:4" x14ac:dyDescent="0.2">
      <c r="D4651" s="190"/>
    </row>
    <row r="4652" spans="4:4" x14ac:dyDescent="0.2">
      <c r="D4652" s="190"/>
    </row>
    <row r="4653" spans="4:4" x14ac:dyDescent="0.2">
      <c r="D4653" s="190"/>
    </row>
    <row r="4654" spans="4:4" x14ac:dyDescent="0.2">
      <c r="D4654" s="190"/>
    </row>
    <row r="4655" spans="4:4" x14ac:dyDescent="0.2">
      <c r="D4655" s="190"/>
    </row>
    <row r="4656" spans="4:4" x14ac:dyDescent="0.2">
      <c r="D4656" s="190"/>
    </row>
    <row r="4657" spans="4:4" x14ac:dyDescent="0.2">
      <c r="D4657" s="190"/>
    </row>
    <row r="4658" spans="4:4" x14ac:dyDescent="0.2">
      <c r="D4658" s="190"/>
    </row>
    <row r="4659" spans="4:4" x14ac:dyDescent="0.2">
      <c r="D4659" s="190"/>
    </row>
    <row r="4660" spans="4:4" x14ac:dyDescent="0.2">
      <c r="D4660" s="190"/>
    </row>
    <row r="4661" spans="4:4" x14ac:dyDescent="0.2">
      <c r="D4661" s="190"/>
    </row>
    <row r="4662" spans="4:4" x14ac:dyDescent="0.2">
      <c r="D4662" s="190"/>
    </row>
    <row r="4663" spans="4:4" x14ac:dyDescent="0.2">
      <c r="D4663" s="190"/>
    </row>
    <row r="4664" spans="4:4" x14ac:dyDescent="0.2">
      <c r="D4664" s="190"/>
    </row>
    <row r="4665" spans="4:4" x14ac:dyDescent="0.2">
      <c r="D4665" s="190"/>
    </row>
    <row r="4666" spans="4:4" x14ac:dyDescent="0.2">
      <c r="D4666" s="190"/>
    </row>
    <row r="4667" spans="4:4" x14ac:dyDescent="0.2">
      <c r="D4667" s="190"/>
    </row>
    <row r="4668" spans="4:4" x14ac:dyDescent="0.2">
      <c r="D4668" s="190"/>
    </row>
    <row r="4669" spans="4:4" x14ac:dyDescent="0.2">
      <c r="D4669" s="190"/>
    </row>
    <row r="4670" spans="4:4" x14ac:dyDescent="0.2">
      <c r="D4670" s="190"/>
    </row>
    <row r="4671" spans="4:4" x14ac:dyDescent="0.2">
      <c r="D4671" s="190"/>
    </row>
    <row r="4672" spans="4:4" x14ac:dyDescent="0.2">
      <c r="D4672" s="190"/>
    </row>
    <row r="4673" spans="4:4" x14ac:dyDescent="0.2">
      <c r="D4673" s="190"/>
    </row>
    <row r="4674" spans="4:4" x14ac:dyDescent="0.2">
      <c r="D4674" s="190"/>
    </row>
    <row r="4675" spans="4:4" x14ac:dyDescent="0.2">
      <c r="D4675" s="190"/>
    </row>
    <row r="4676" spans="4:4" x14ac:dyDescent="0.2">
      <c r="D4676" s="190"/>
    </row>
    <row r="4677" spans="4:4" x14ac:dyDescent="0.2">
      <c r="D4677" s="190"/>
    </row>
    <row r="4678" spans="4:4" x14ac:dyDescent="0.2">
      <c r="D4678" s="190"/>
    </row>
    <row r="4679" spans="4:4" x14ac:dyDescent="0.2">
      <c r="D4679" s="190"/>
    </row>
    <row r="4680" spans="4:4" x14ac:dyDescent="0.2">
      <c r="D4680" s="190"/>
    </row>
    <row r="4681" spans="4:4" x14ac:dyDescent="0.2">
      <c r="D4681" s="190"/>
    </row>
    <row r="4682" spans="4:4" x14ac:dyDescent="0.2">
      <c r="D4682" s="190"/>
    </row>
    <row r="4683" spans="4:4" x14ac:dyDescent="0.2">
      <c r="D4683" s="190"/>
    </row>
    <row r="4684" spans="4:4" x14ac:dyDescent="0.2">
      <c r="D4684" s="190"/>
    </row>
    <row r="4685" spans="4:4" x14ac:dyDescent="0.2">
      <c r="D4685" s="190"/>
    </row>
    <row r="4686" spans="4:4" x14ac:dyDescent="0.2">
      <c r="D4686" s="190"/>
    </row>
    <row r="4687" spans="4:4" x14ac:dyDescent="0.2">
      <c r="D4687" s="190"/>
    </row>
    <row r="4688" spans="4:4" x14ac:dyDescent="0.2">
      <c r="D4688" s="190"/>
    </row>
    <row r="4689" spans="4:4" x14ac:dyDescent="0.2">
      <c r="D4689" s="190"/>
    </row>
    <row r="4690" spans="4:4" x14ac:dyDescent="0.2">
      <c r="D4690" s="190"/>
    </row>
    <row r="4691" spans="4:4" x14ac:dyDescent="0.2">
      <c r="D4691" s="190"/>
    </row>
    <row r="4692" spans="4:4" x14ac:dyDescent="0.2">
      <c r="D4692" s="190"/>
    </row>
    <row r="4693" spans="4:4" x14ac:dyDescent="0.2">
      <c r="D4693" s="190"/>
    </row>
    <row r="4694" spans="4:4" x14ac:dyDescent="0.2">
      <c r="D4694" s="190"/>
    </row>
    <row r="4695" spans="4:4" x14ac:dyDescent="0.2">
      <c r="D4695" s="190"/>
    </row>
    <row r="4696" spans="4:4" x14ac:dyDescent="0.2">
      <c r="D4696" s="190"/>
    </row>
    <row r="4697" spans="4:4" x14ac:dyDescent="0.2">
      <c r="D4697" s="190"/>
    </row>
    <row r="4698" spans="4:4" x14ac:dyDescent="0.2">
      <c r="D4698" s="190"/>
    </row>
    <row r="4699" spans="4:4" x14ac:dyDescent="0.2">
      <c r="D4699" s="190"/>
    </row>
    <row r="4700" spans="4:4" x14ac:dyDescent="0.2">
      <c r="D4700" s="190"/>
    </row>
    <row r="4701" spans="4:4" x14ac:dyDescent="0.2">
      <c r="D4701" s="190"/>
    </row>
    <row r="4702" spans="4:4" x14ac:dyDescent="0.2">
      <c r="D4702" s="190"/>
    </row>
    <row r="4703" spans="4:4" x14ac:dyDescent="0.2">
      <c r="D4703" s="190"/>
    </row>
    <row r="4704" spans="4:4" x14ac:dyDescent="0.2">
      <c r="D4704" s="190"/>
    </row>
    <row r="4705" spans="4:4" x14ac:dyDescent="0.2">
      <c r="D4705" s="190"/>
    </row>
    <row r="4706" spans="4:4" x14ac:dyDescent="0.2">
      <c r="D4706" s="190"/>
    </row>
    <row r="4707" spans="4:4" x14ac:dyDescent="0.2">
      <c r="D4707" s="190"/>
    </row>
    <row r="4708" spans="4:4" x14ac:dyDescent="0.2">
      <c r="D4708" s="190"/>
    </row>
    <row r="4709" spans="4:4" x14ac:dyDescent="0.2">
      <c r="D4709" s="190"/>
    </row>
    <row r="4710" spans="4:4" x14ac:dyDescent="0.2">
      <c r="D4710" s="190"/>
    </row>
    <row r="4711" spans="4:4" x14ac:dyDescent="0.2">
      <c r="D4711" s="190"/>
    </row>
    <row r="4712" spans="4:4" x14ac:dyDescent="0.2">
      <c r="D4712" s="190"/>
    </row>
    <row r="4713" spans="4:4" x14ac:dyDescent="0.2">
      <c r="D4713" s="190"/>
    </row>
    <row r="4714" spans="4:4" x14ac:dyDescent="0.2">
      <c r="D4714" s="190"/>
    </row>
    <row r="4715" spans="4:4" x14ac:dyDescent="0.2">
      <c r="D4715" s="190"/>
    </row>
    <row r="4716" spans="4:4" x14ac:dyDescent="0.2">
      <c r="D4716" s="190"/>
    </row>
    <row r="4717" spans="4:4" x14ac:dyDescent="0.2">
      <c r="D4717" s="190"/>
    </row>
    <row r="4718" spans="4:4" x14ac:dyDescent="0.2">
      <c r="D4718" s="190"/>
    </row>
    <row r="4719" spans="4:4" x14ac:dyDescent="0.2">
      <c r="D4719" s="190"/>
    </row>
    <row r="4720" spans="4:4" x14ac:dyDescent="0.2">
      <c r="D4720" s="190"/>
    </row>
    <row r="4721" spans="4:4" x14ac:dyDescent="0.2">
      <c r="D4721" s="190"/>
    </row>
    <row r="4722" spans="4:4" x14ac:dyDescent="0.2">
      <c r="D4722" s="190"/>
    </row>
    <row r="4723" spans="4:4" x14ac:dyDescent="0.2">
      <c r="D4723" s="190"/>
    </row>
    <row r="4724" spans="4:4" x14ac:dyDescent="0.2">
      <c r="D4724" s="190"/>
    </row>
    <row r="4725" spans="4:4" x14ac:dyDescent="0.2">
      <c r="D4725" s="190"/>
    </row>
    <row r="4726" spans="4:4" x14ac:dyDescent="0.2">
      <c r="D4726" s="190"/>
    </row>
    <row r="4727" spans="4:4" x14ac:dyDescent="0.2">
      <c r="D4727" s="190"/>
    </row>
    <row r="4728" spans="4:4" x14ac:dyDescent="0.2">
      <c r="D4728" s="190"/>
    </row>
    <row r="4729" spans="4:4" x14ac:dyDescent="0.2">
      <c r="D4729" s="190"/>
    </row>
    <row r="4730" spans="4:4" x14ac:dyDescent="0.2">
      <c r="D4730" s="190"/>
    </row>
    <row r="4731" spans="4:4" x14ac:dyDescent="0.2">
      <c r="D4731" s="190"/>
    </row>
    <row r="4732" spans="4:4" x14ac:dyDescent="0.2">
      <c r="D4732" s="190"/>
    </row>
    <row r="4733" spans="4:4" x14ac:dyDescent="0.2">
      <c r="D4733" s="190"/>
    </row>
    <row r="4734" spans="4:4" x14ac:dyDescent="0.2">
      <c r="D4734" s="190"/>
    </row>
    <row r="4735" spans="4:4" x14ac:dyDescent="0.2">
      <c r="D4735" s="190"/>
    </row>
    <row r="4736" spans="4:4" x14ac:dyDescent="0.2">
      <c r="D4736" s="190"/>
    </row>
    <row r="4737" spans="4:4" x14ac:dyDescent="0.2">
      <c r="D4737" s="190"/>
    </row>
    <row r="4738" spans="4:4" x14ac:dyDescent="0.2">
      <c r="D4738" s="190"/>
    </row>
    <row r="4739" spans="4:4" x14ac:dyDescent="0.2">
      <c r="D4739" s="190"/>
    </row>
    <row r="4740" spans="4:4" x14ac:dyDescent="0.2">
      <c r="D4740" s="190"/>
    </row>
    <row r="4741" spans="4:4" x14ac:dyDescent="0.2">
      <c r="D4741" s="190"/>
    </row>
    <row r="4742" spans="4:4" x14ac:dyDescent="0.2">
      <c r="D4742" s="190"/>
    </row>
    <row r="4743" spans="4:4" x14ac:dyDescent="0.2">
      <c r="D4743" s="190"/>
    </row>
    <row r="4744" spans="4:4" x14ac:dyDescent="0.2">
      <c r="D4744" s="190"/>
    </row>
    <row r="4745" spans="4:4" x14ac:dyDescent="0.2">
      <c r="D4745" s="190"/>
    </row>
    <row r="4746" spans="4:4" x14ac:dyDescent="0.2">
      <c r="D4746" s="190"/>
    </row>
    <row r="4747" spans="4:4" x14ac:dyDescent="0.2">
      <c r="D4747" s="190"/>
    </row>
    <row r="4748" spans="4:4" x14ac:dyDescent="0.2">
      <c r="D4748" s="190"/>
    </row>
    <row r="4749" spans="4:4" x14ac:dyDescent="0.2">
      <c r="D4749" s="190"/>
    </row>
    <row r="4750" spans="4:4" x14ac:dyDescent="0.2">
      <c r="D4750" s="190"/>
    </row>
    <row r="4751" spans="4:4" x14ac:dyDescent="0.2">
      <c r="D4751" s="190"/>
    </row>
    <row r="4752" spans="4:4" x14ac:dyDescent="0.2">
      <c r="D4752" s="190"/>
    </row>
    <row r="4753" spans="4:4" x14ac:dyDescent="0.2">
      <c r="D4753" s="190"/>
    </row>
    <row r="4754" spans="4:4" x14ac:dyDescent="0.2">
      <c r="D4754" s="190"/>
    </row>
    <row r="4755" spans="4:4" x14ac:dyDescent="0.2">
      <c r="D4755" s="190"/>
    </row>
    <row r="4756" spans="4:4" x14ac:dyDescent="0.2">
      <c r="D4756" s="190"/>
    </row>
    <row r="4757" spans="4:4" x14ac:dyDescent="0.2">
      <c r="D4757" s="190"/>
    </row>
    <row r="4758" spans="4:4" x14ac:dyDescent="0.2">
      <c r="D4758" s="190"/>
    </row>
    <row r="4759" spans="4:4" x14ac:dyDescent="0.2">
      <c r="D4759" s="190"/>
    </row>
    <row r="4760" spans="4:4" x14ac:dyDescent="0.2">
      <c r="D4760" s="190"/>
    </row>
    <row r="4761" spans="4:4" x14ac:dyDescent="0.2">
      <c r="D4761" s="190"/>
    </row>
    <row r="4762" spans="4:4" x14ac:dyDescent="0.2">
      <c r="D4762" s="190"/>
    </row>
    <row r="4763" spans="4:4" x14ac:dyDescent="0.2">
      <c r="D4763" s="190"/>
    </row>
    <row r="4764" spans="4:4" x14ac:dyDescent="0.2">
      <c r="D4764" s="190"/>
    </row>
    <row r="4765" spans="4:4" x14ac:dyDescent="0.2">
      <c r="D4765" s="190"/>
    </row>
    <row r="4766" spans="4:4" x14ac:dyDescent="0.2">
      <c r="D4766" s="190"/>
    </row>
    <row r="4767" spans="4:4" x14ac:dyDescent="0.2">
      <c r="D4767" s="190"/>
    </row>
    <row r="4768" spans="4:4" x14ac:dyDescent="0.2">
      <c r="D4768" s="190"/>
    </row>
    <row r="4769" spans="4:4" x14ac:dyDescent="0.2">
      <c r="D4769" s="190"/>
    </row>
    <row r="4770" spans="4:4" x14ac:dyDescent="0.2">
      <c r="D4770" s="190"/>
    </row>
    <row r="4771" spans="4:4" x14ac:dyDescent="0.2">
      <c r="D4771" s="190"/>
    </row>
    <row r="4772" spans="4:4" x14ac:dyDescent="0.2">
      <c r="D4772" s="190"/>
    </row>
    <row r="4773" spans="4:4" x14ac:dyDescent="0.2">
      <c r="D4773" s="190"/>
    </row>
    <row r="4774" spans="4:4" x14ac:dyDescent="0.2">
      <c r="D4774" s="190"/>
    </row>
    <row r="4775" spans="4:4" x14ac:dyDescent="0.2">
      <c r="D4775" s="190"/>
    </row>
    <row r="4776" spans="4:4" x14ac:dyDescent="0.2">
      <c r="D4776" s="190"/>
    </row>
    <row r="4777" spans="4:4" x14ac:dyDescent="0.2">
      <c r="D4777" s="190"/>
    </row>
    <row r="4778" spans="4:4" x14ac:dyDescent="0.2">
      <c r="D4778" s="190"/>
    </row>
    <row r="4779" spans="4:4" x14ac:dyDescent="0.2">
      <c r="D4779" s="190"/>
    </row>
    <row r="4780" spans="4:4" x14ac:dyDescent="0.2">
      <c r="D4780" s="190"/>
    </row>
    <row r="4781" spans="4:4" x14ac:dyDescent="0.2">
      <c r="D4781" s="190"/>
    </row>
    <row r="4782" spans="4:4" x14ac:dyDescent="0.2">
      <c r="D4782" s="190"/>
    </row>
    <row r="4783" spans="4:4" x14ac:dyDescent="0.2">
      <c r="D4783" s="190"/>
    </row>
    <row r="4784" spans="4:4" x14ac:dyDescent="0.2">
      <c r="D4784" s="190"/>
    </row>
    <row r="4785" spans="4:4" x14ac:dyDescent="0.2">
      <c r="D4785" s="190"/>
    </row>
    <row r="4786" spans="4:4" x14ac:dyDescent="0.2">
      <c r="D4786" s="190"/>
    </row>
    <row r="4787" spans="4:4" x14ac:dyDescent="0.2">
      <c r="D4787" s="190"/>
    </row>
    <row r="4788" spans="4:4" x14ac:dyDescent="0.2">
      <c r="D4788" s="190"/>
    </row>
    <row r="4789" spans="4:4" x14ac:dyDescent="0.2">
      <c r="D4789" s="190"/>
    </row>
    <row r="4790" spans="4:4" x14ac:dyDescent="0.2">
      <c r="D4790" s="190"/>
    </row>
    <row r="4791" spans="4:4" x14ac:dyDescent="0.2">
      <c r="D4791" s="190"/>
    </row>
    <row r="4792" spans="4:4" x14ac:dyDescent="0.2">
      <c r="D4792" s="190"/>
    </row>
    <row r="4793" spans="4:4" x14ac:dyDescent="0.2">
      <c r="D4793" s="190"/>
    </row>
    <row r="4794" spans="4:4" x14ac:dyDescent="0.2">
      <c r="D4794" s="190"/>
    </row>
    <row r="4795" spans="4:4" x14ac:dyDescent="0.2">
      <c r="D4795" s="190"/>
    </row>
    <row r="4796" spans="4:4" x14ac:dyDescent="0.2">
      <c r="D4796" s="190"/>
    </row>
    <row r="4797" spans="4:4" x14ac:dyDescent="0.2">
      <c r="D4797" s="190"/>
    </row>
    <row r="4798" spans="4:4" x14ac:dyDescent="0.2">
      <c r="D4798" s="190"/>
    </row>
    <row r="4799" spans="4:4" x14ac:dyDescent="0.2">
      <c r="D4799" s="190"/>
    </row>
    <row r="4800" spans="4:4" x14ac:dyDescent="0.2">
      <c r="D4800" s="190"/>
    </row>
    <row r="4801" spans="4:4" x14ac:dyDescent="0.2">
      <c r="D4801" s="190"/>
    </row>
    <row r="4802" spans="4:4" x14ac:dyDescent="0.2">
      <c r="D4802" s="190"/>
    </row>
    <row r="4803" spans="4:4" x14ac:dyDescent="0.2">
      <c r="D4803" s="190"/>
    </row>
    <row r="4804" spans="4:4" x14ac:dyDescent="0.2">
      <c r="D4804" s="190"/>
    </row>
    <row r="4805" spans="4:4" x14ac:dyDescent="0.2">
      <c r="D4805" s="190"/>
    </row>
    <row r="4806" spans="4:4" x14ac:dyDescent="0.2">
      <c r="D4806" s="190"/>
    </row>
    <row r="4807" spans="4:4" x14ac:dyDescent="0.2">
      <c r="D4807" s="190"/>
    </row>
    <row r="4808" spans="4:4" x14ac:dyDescent="0.2">
      <c r="D4808" s="190"/>
    </row>
    <row r="4809" spans="4:4" x14ac:dyDescent="0.2">
      <c r="D4809" s="190"/>
    </row>
    <row r="4810" spans="4:4" x14ac:dyDescent="0.2">
      <c r="D4810" s="190"/>
    </row>
    <row r="4811" spans="4:4" x14ac:dyDescent="0.2">
      <c r="D4811" s="190"/>
    </row>
    <row r="4812" spans="4:4" x14ac:dyDescent="0.2">
      <c r="D4812" s="190"/>
    </row>
    <row r="4813" spans="4:4" x14ac:dyDescent="0.2">
      <c r="D4813" s="190"/>
    </row>
    <row r="4814" spans="4:4" x14ac:dyDescent="0.2">
      <c r="D4814" s="190"/>
    </row>
    <row r="4815" spans="4:4" x14ac:dyDescent="0.2">
      <c r="D4815" s="190"/>
    </row>
    <row r="4816" spans="4:4" x14ac:dyDescent="0.2">
      <c r="D4816" s="190"/>
    </row>
    <row r="4817" spans="4:4" x14ac:dyDescent="0.2">
      <c r="D4817" s="190"/>
    </row>
    <row r="4818" spans="4:4" x14ac:dyDescent="0.2">
      <c r="D4818" s="190"/>
    </row>
    <row r="4819" spans="4:4" x14ac:dyDescent="0.2">
      <c r="D4819" s="190"/>
    </row>
    <row r="4820" spans="4:4" x14ac:dyDescent="0.2">
      <c r="D4820" s="190"/>
    </row>
    <row r="4821" spans="4:4" x14ac:dyDescent="0.2">
      <c r="D4821" s="190"/>
    </row>
    <row r="4822" spans="4:4" x14ac:dyDescent="0.2">
      <c r="D4822" s="190"/>
    </row>
    <row r="4823" spans="4:4" x14ac:dyDescent="0.2">
      <c r="D4823" s="190"/>
    </row>
    <row r="4824" spans="4:4" x14ac:dyDescent="0.2">
      <c r="D4824" s="190"/>
    </row>
    <row r="4825" spans="4:4" x14ac:dyDescent="0.2">
      <c r="D4825" s="190"/>
    </row>
    <row r="4826" spans="4:4" x14ac:dyDescent="0.2">
      <c r="D4826" s="190"/>
    </row>
    <row r="4827" spans="4:4" x14ac:dyDescent="0.2">
      <c r="D4827" s="190"/>
    </row>
    <row r="4828" spans="4:4" x14ac:dyDescent="0.2">
      <c r="D4828" s="190"/>
    </row>
    <row r="4829" spans="4:4" x14ac:dyDescent="0.2">
      <c r="D4829" s="190"/>
    </row>
    <row r="4830" spans="4:4" x14ac:dyDescent="0.2">
      <c r="D4830" s="190"/>
    </row>
    <row r="4831" spans="4:4" x14ac:dyDescent="0.2">
      <c r="D4831" s="190"/>
    </row>
    <row r="4832" spans="4:4" x14ac:dyDescent="0.2">
      <c r="D4832" s="190"/>
    </row>
    <row r="4833" spans="4:4" x14ac:dyDescent="0.2">
      <c r="D4833" s="190"/>
    </row>
    <row r="4834" spans="4:4" x14ac:dyDescent="0.2">
      <c r="D4834" s="190"/>
    </row>
    <row r="4835" spans="4:4" x14ac:dyDescent="0.2">
      <c r="D4835" s="190"/>
    </row>
    <row r="4836" spans="4:4" x14ac:dyDescent="0.2">
      <c r="D4836" s="190"/>
    </row>
    <row r="4837" spans="4:4" x14ac:dyDescent="0.2">
      <c r="D4837" s="190"/>
    </row>
    <row r="4838" spans="4:4" x14ac:dyDescent="0.2">
      <c r="D4838" s="190"/>
    </row>
    <row r="4839" spans="4:4" x14ac:dyDescent="0.2">
      <c r="D4839" s="190"/>
    </row>
    <row r="4840" spans="4:4" x14ac:dyDescent="0.2">
      <c r="D4840" s="190"/>
    </row>
    <row r="4841" spans="4:4" x14ac:dyDescent="0.2">
      <c r="D4841" s="190"/>
    </row>
    <row r="4842" spans="4:4" x14ac:dyDescent="0.2">
      <c r="D4842" s="190"/>
    </row>
    <row r="4843" spans="4:4" x14ac:dyDescent="0.2">
      <c r="D4843" s="190"/>
    </row>
    <row r="4844" spans="4:4" x14ac:dyDescent="0.2">
      <c r="D4844" s="190"/>
    </row>
    <row r="4845" spans="4:4" x14ac:dyDescent="0.2">
      <c r="D4845" s="190"/>
    </row>
    <row r="4846" spans="4:4" x14ac:dyDescent="0.2">
      <c r="D4846" s="190"/>
    </row>
    <row r="4847" spans="4:4" x14ac:dyDescent="0.2">
      <c r="D4847" s="190"/>
    </row>
    <row r="4848" spans="4:4" x14ac:dyDescent="0.2">
      <c r="D4848" s="190"/>
    </row>
    <row r="4849" spans="4:4" x14ac:dyDescent="0.2">
      <c r="D4849" s="190"/>
    </row>
    <row r="4850" spans="4:4" x14ac:dyDescent="0.2">
      <c r="D4850" s="190"/>
    </row>
    <row r="4851" spans="4:4" x14ac:dyDescent="0.2">
      <c r="D4851" s="190"/>
    </row>
    <row r="4852" spans="4:4" x14ac:dyDescent="0.2">
      <c r="D4852" s="190"/>
    </row>
    <row r="4853" spans="4:4" x14ac:dyDescent="0.2">
      <c r="D4853" s="190"/>
    </row>
    <row r="4854" spans="4:4" x14ac:dyDescent="0.2">
      <c r="D4854" s="190"/>
    </row>
    <row r="4855" spans="4:4" x14ac:dyDescent="0.2">
      <c r="D4855" s="190"/>
    </row>
    <row r="4856" spans="4:4" x14ac:dyDescent="0.2">
      <c r="D4856" s="190"/>
    </row>
    <row r="4857" spans="4:4" x14ac:dyDescent="0.2">
      <c r="D4857" s="190"/>
    </row>
    <row r="4858" spans="4:4" x14ac:dyDescent="0.2">
      <c r="D4858" s="190"/>
    </row>
    <row r="4859" spans="4:4" x14ac:dyDescent="0.2">
      <c r="D4859" s="190"/>
    </row>
    <row r="4860" spans="4:4" x14ac:dyDescent="0.2">
      <c r="D4860" s="190"/>
    </row>
    <row r="4861" spans="4:4" x14ac:dyDescent="0.2">
      <c r="D4861" s="190"/>
    </row>
    <row r="4862" spans="4:4" x14ac:dyDescent="0.2">
      <c r="D4862" s="190"/>
    </row>
    <row r="4863" spans="4:4" x14ac:dyDescent="0.2">
      <c r="D4863" s="190"/>
    </row>
    <row r="4864" spans="4:4" x14ac:dyDescent="0.2">
      <c r="D4864" s="190"/>
    </row>
    <row r="4865" spans="4:4" x14ac:dyDescent="0.2">
      <c r="D4865" s="190"/>
    </row>
    <row r="4866" spans="4:4" x14ac:dyDescent="0.2">
      <c r="D4866" s="190"/>
    </row>
    <row r="4867" spans="4:4" x14ac:dyDescent="0.2">
      <c r="D4867" s="190"/>
    </row>
    <row r="4868" spans="4:4" x14ac:dyDescent="0.2">
      <c r="D4868" s="190"/>
    </row>
    <row r="4869" spans="4:4" x14ac:dyDescent="0.2">
      <c r="D4869" s="190"/>
    </row>
    <row r="4870" spans="4:4" x14ac:dyDescent="0.2">
      <c r="D4870" s="190"/>
    </row>
    <row r="4871" spans="4:4" x14ac:dyDescent="0.2">
      <c r="D4871" s="190"/>
    </row>
    <row r="4872" spans="4:4" x14ac:dyDescent="0.2">
      <c r="D4872" s="190"/>
    </row>
    <row r="4873" spans="4:4" x14ac:dyDescent="0.2">
      <c r="D4873" s="190"/>
    </row>
    <row r="4874" spans="4:4" x14ac:dyDescent="0.2">
      <c r="D4874" s="190"/>
    </row>
    <row r="4875" spans="4:4" x14ac:dyDescent="0.2">
      <c r="D4875" s="190"/>
    </row>
    <row r="4876" spans="4:4" x14ac:dyDescent="0.2">
      <c r="D4876" s="190"/>
    </row>
    <row r="4877" spans="4:4" x14ac:dyDescent="0.2">
      <c r="D4877" s="190"/>
    </row>
    <row r="4878" spans="4:4" x14ac:dyDescent="0.2">
      <c r="D4878" s="190"/>
    </row>
    <row r="4879" spans="4:4" x14ac:dyDescent="0.2">
      <c r="D4879" s="190"/>
    </row>
    <row r="4880" spans="4:4" x14ac:dyDescent="0.2">
      <c r="D4880" s="190"/>
    </row>
    <row r="4881" spans="4:4" x14ac:dyDescent="0.2">
      <c r="D4881" s="190"/>
    </row>
    <row r="4882" spans="4:4" x14ac:dyDescent="0.2">
      <c r="D4882" s="190"/>
    </row>
    <row r="4883" spans="4:4" x14ac:dyDescent="0.2">
      <c r="D4883" s="190"/>
    </row>
    <row r="4884" spans="4:4" x14ac:dyDescent="0.2">
      <c r="D4884" s="190"/>
    </row>
    <row r="4885" spans="4:4" x14ac:dyDescent="0.2">
      <c r="D4885" s="190"/>
    </row>
    <row r="4886" spans="4:4" x14ac:dyDescent="0.2">
      <c r="D4886" s="190"/>
    </row>
    <row r="4887" spans="4:4" x14ac:dyDescent="0.2">
      <c r="D4887" s="190"/>
    </row>
    <row r="4888" spans="4:4" x14ac:dyDescent="0.2">
      <c r="D4888" s="190"/>
    </row>
    <row r="4889" spans="4:4" x14ac:dyDescent="0.2">
      <c r="D4889" s="190"/>
    </row>
    <row r="4890" spans="4:4" x14ac:dyDescent="0.2">
      <c r="D4890" s="190"/>
    </row>
    <row r="4891" spans="4:4" x14ac:dyDescent="0.2">
      <c r="D4891" s="190"/>
    </row>
    <row r="4892" spans="4:4" x14ac:dyDescent="0.2">
      <c r="D4892" s="190"/>
    </row>
    <row r="4893" spans="4:4" x14ac:dyDescent="0.2">
      <c r="D4893" s="190"/>
    </row>
    <row r="4894" spans="4:4" x14ac:dyDescent="0.2">
      <c r="D4894" s="190"/>
    </row>
    <row r="4895" spans="4:4" x14ac:dyDescent="0.2">
      <c r="D4895" s="190"/>
    </row>
    <row r="4896" spans="4:4" x14ac:dyDescent="0.2">
      <c r="D4896" s="190"/>
    </row>
    <row r="4897" spans="4:4" x14ac:dyDescent="0.2">
      <c r="D4897" s="190"/>
    </row>
    <row r="4898" spans="4:4" x14ac:dyDescent="0.2">
      <c r="D4898" s="190"/>
    </row>
    <row r="4899" spans="4:4" x14ac:dyDescent="0.2">
      <c r="D4899" s="190"/>
    </row>
    <row r="4900" spans="4:4" x14ac:dyDescent="0.2">
      <c r="D4900" s="190"/>
    </row>
    <row r="4901" spans="4:4" x14ac:dyDescent="0.2">
      <c r="D4901" s="190"/>
    </row>
    <row r="4902" spans="4:4" x14ac:dyDescent="0.2">
      <c r="D4902" s="190"/>
    </row>
    <row r="4903" spans="4:4" x14ac:dyDescent="0.2">
      <c r="D4903" s="190"/>
    </row>
    <row r="4904" spans="4:4" x14ac:dyDescent="0.2">
      <c r="D4904" s="190"/>
    </row>
    <row r="4905" spans="4:4" x14ac:dyDescent="0.2">
      <c r="D4905" s="190"/>
    </row>
    <row r="4906" spans="4:4" x14ac:dyDescent="0.2">
      <c r="D4906" s="190"/>
    </row>
    <row r="4907" spans="4:4" x14ac:dyDescent="0.2">
      <c r="D4907" s="190"/>
    </row>
    <row r="4908" spans="4:4" x14ac:dyDescent="0.2">
      <c r="D4908" s="190"/>
    </row>
    <row r="4909" spans="4:4" x14ac:dyDescent="0.2">
      <c r="D4909" s="190"/>
    </row>
    <row r="4910" spans="4:4" x14ac:dyDescent="0.2">
      <c r="D4910" s="190"/>
    </row>
    <row r="4911" spans="4:4" x14ac:dyDescent="0.2">
      <c r="D4911" s="190"/>
    </row>
    <row r="4912" spans="4:4" x14ac:dyDescent="0.2">
      <c r="D4912" s="190"/>
    </row>
    <row r="4913" spans="4:4" x14ac:dyDescent="0.2">
      <c r="D4913" s="190"/>
    </row>
    <row r="4914" spans="4:4" x14ac:dyDescent="0.2">
      <c r="D4914" s="190"/>
    </row>
    <row r="4915" spans="4:4" x14ac:dyDescent="0.2">
      <c r="D4915" s="190"/>
    </row>
    <row r="4916" spans="4:4" x14ac:dyDescent="0.2">
      <c r="D4916" s="190"/>
    </row>
    <row r="4917" spans="4:4" x14ac:dyDescent="0.2">
      <c r="D4917" s="190"/>
    </row>
    <row r="4918" spans="4:4" x14ac:dyDescent="0.2">
      <c r="D4918" s="190"/>
    </row>
    <row r="4919" spans="4:4" x14ac:dyDescent="0.2">
      <c r="D4919" s="190"/>
    </row>
    <row r="4920" spans="4:4" x14ac:dyDescent="0.2">
      <c r="D4920" s="190"/>
    </row>
    <row r="4921" spans="4:4" x14ac:dyDescent="0.2">
      <c r="D4921" s="190"/>
    </row>
    <row r="4922" spans="4:4" x14ac:dyDescent="0.2">
      <c r="D4922" s="190"/>
    </row>
    <row r="4923" spans="4:4" x14ac:dyDescent="0.2">
      <c r="D4923" s="190"/>
    </row>
    <row r="4924" spans="4:4" x14ac:dyDescent="0.2">
      <c r="D4924" s="190"/>
    </row>
    <row r="4925" spans="4:4" x14ac:dyDescent="0.2">
      <c r="D4925" s="190"/>
    </row>
    <row r="4926" spans="4:4" x14ac:dyDescent="0.2">
      <c r="D4926" s="190"/>
    </row>
    <row r="4927" spans="4:4" x14ac:dyDescent="0.2">
      <c r="D4927" s="190"/>
    </row>
    <row r="4928" spans="4:4" x14ac:dyDescent="0.2">
      <c r="D4928" s="190"/>
    </row>
    <row r="4929" spans="4:4" x14ac:dyDescent="0.2">
      <c r="D4929" s="190"/>
    </row>
    <row r="4930" spans="4:4" x14ac:dyDescent="0.2">
      <c r="D4930" s="190"/>
    </row>
    <row r="4931" spans="4:4" x14ac:dyDescent="0.2">
      <c r="D4931" s="190"/>
    </row>
    <row r="4932" spans="4:4" x14ac:dyDescent="0.2">
      <c r="D4932" s="190"/>
    </row>
    <row r="4933" spans="4:4" x14ac:dyDescent="0.2">
      <c r="D4933" s="190"/>
    </row>
    <row r="4934" spans="4:4" x14ac:dyDescent="0.2">
      <c r="D4934" s="190"/>
    </row>
    <row r="4935" spans="4:4" x14ac:dyDescent="0.2">
      <c r="D4935" s="190"/>
    </row>
    <row r="4936" spans="4:4" x14ac:dyDescent="0.2">
      <c r="D4936" s="190"/>
    </row>
    <row r="4937" spans="4:4" x14ac:dyDescent="0.2">
      <c r="D4937" s="190"/>
    </row>
    <row r="4938" spans="4:4" x14ac:dyDescent="0.2">
      <c r="D4938" s="190"/>
    </row>
    <row r="4939" spans="4:4" x14ac:dyDescent="0.2">
      <c r="D4939" s="190"/>
    </row>
    <row r="4940" spans="4:4" x14ac:dyDescent="0.2">
      <c r="D4940" s="190"/>
    </row>
    <row r="4941" spans="4:4" x14ac:dyDescent="0.2">
      <c r="D4941" s="190"/>
    </row>
    <row r="4942" spans="4:4" x14ac:dyDescent="0.2">
      <c r="D4942" s="190"/>
    </row>
    <row r="4943" spans="4:4" x14ac:dyDescent="0.2">
      <c r="D4943" s="190"/>
    </row>
    <row r="4944" spans="4:4" x14ac:dyDescent="0.2">
      <c r="D4944" s="190"/>
    </row>
    <row r="4945" spans="4:4" x14ac:dyDescent="0.2">
      <c r="D4945" s="190"/>
    </row>
    <row r="4946" spans="4:4" x14ac:dyDescent="0.2">
      <c r="D4946" s="190"/>
    </row>
    <row r="4947" spans="4:4" x14ac:dyDescent="0.2">
      <c r="D4947" s="190"/>
    </row>
    <row r="4948" spans="4:4" x14ac:dyDescent="0.2">
      <c r="D4948" s="190"/>
    </row>
    <row r="4949" spans="4:4" x14ac:dyDescent="0.2">
      <c r="D4949" s="190"/>
    </row>
    <row r="4950" spans="4:4" x14ac:dyDescent="0.2">
      <c r="D4950" s="190"/>
    </row>
    <row r="4951" spans="4:4" x14ac:dyDescent="0.2">
      <c r="D4951" s="190"/>
    </row>
    <row r="4952" spans="4:4" x14ac:dyDescent="0.2">
      <c r="D4952" s="190"/>
    </row>
    <row r="4953" spans="4:4" x14ac:dyDescent="0.2">
      <c r="D4953" s="190"/>
    </row>
    <row r="4954" spans="4:4" x14ac:dyDescent="0.2">
      <c r="D4954" s="190"/>
    </row>
    <row r="4955" spans="4:4" x14ac:dyDescent="0.2">
      <c r="D4955" s="190"/>
    </row>
    <row r="4956" spans="4:4" x14ac:dyDescent="0.2">
      <c r="D4956" s="190"/>
    </row>
    <row r="4957" spans="4:4" x14ac:dyDescent="0.2">
      <c r="D4957" s="190"/>
    </row>
    <row r="4958" spans="4:4" x14ac:dyDescent="0.2">
      <c r="D4958" s="190"/>
    </row>
    <row r="4959" spans="4:4" x14ac:dyDescent="0.2">
      <c r="D4959" s="190"/>
    </row>
    <row r="4960" spans="4:4" x14ac:dyDescent="0.2">
      <c r="D4960" s="190"/>
    </row>
    <row r="4961" spans="4:4" x14ac:dyDescent="0.2">
      <c r="D4961" s="190"/>
    </row>
    <row r="4962" spans="4:4" x14ac:dyDescent="0.2">
      <c r="D4962" s="190"/>
    </row>
    <row r="4963" spans="4:4" x14ac:dyDescent="0.2">
      <c r="D4963" s="190"/>
    </row>
    <row r="4964" spans="4:4" x14ac:dyDescent="0.2">
      <c r="D4964" s="190"/>
    </row>
    <row r="4965" spans="4:4" x14ac:dyDescent="0.2">
      <c r="D4965" s="190"/>
    </row>
    <row r="4966" spans="4:4" x14ac:dyDescent="0.2">
      <c r="D4966" s="190"/>
    </row>
    <row r="4967" spans="4:4" x14ac:dyDescent="0.2">
      <c r="D4967" s="190"/>
    </row>
    <row r="4968" spans="4:4" x14ac:dyDescent="0.2">
      <c r="D4968" s="190"/>
    </row>
    <row r="4969" spans="4:4" x14ac:dyDescent="0.2">
      <c r="D4969" s="190"/>
    </row>
    <row r="4970" spans="4:4" x14ac:dyDescent="0.2">
      <c r="D4970" s="190"/>
    </row>
    <row r="4971" spans="4:4" x14ac:dyDescent="0.2">
      <c r="D4971" s="190"/>
    </row>
    <row r="4972" spans="4:4" x14ac:dyDescent="0.2">
      <c r="D4972" s="190"/>
    </row>
    <row r="4973" spans="4:4" x14ac:dyDescent="0.2">
      <c r="D4973" s="190"/>
    </row>
    <row r="4974" spans="4:4" x14ac:dyDescent="0.2">
      <c r="D4974" s="190"/>
    </row>
    <row r="4975" spans="4:4" x14ac:dyDescent="0.2">
      <c r="D4975" s="190"/>
    </row>
    <row r="4976" spans="4:4" x14ac:dyDescent="0.2">
      <c r="D4976" s="190"/>
    </row>
    <row r="4977" spans="4:4" x14ac:dyDescent="0.2">
      <c r="D4977" s="190"/>
    </row>
    <row r="4978" spans="4:4" x14ac:dyDescent="0.2">
      <c r="D4978" s="190"/>
    </row>
    <row r="4979" spans="4:4" x14ac:dyDescent="0.2">
      <c r="D4979" s="190"/>
    </row>
    <row r="4980" spans="4:4" x14ac:dyDescent="0.2">
      <c r="D4980" s="190"/>
    </row>
    <row r="4981" spans="4:4" x14ac:dyDescent="0.2">
      <c r="D4981" s="190"/>
    </row>
    <row r="4982" spans="4:4" x14ac:dyDescent="0.2">
      <c r="D4982" s="190"/>
    </row>
    <row r="4983" spans="4:4" x14ac:dyDescent="0.2">
      <c r="D4983" s="190"/>
    </row>
    <row r="4984" spans="4:4" x14ac:dyDescent="0.2">
      <c r="D4984" s="190"/>
    </row>
    <row r="4985" spans="4:4" x14ac:dyDescent="0.2">
      <c r="D4985" s="190"/>
    </row>
    <row r="4986" spans="4:4" x14ac:dyDescent="0.2">
      <c r="D4986" s="190"/>
    </row>
    <row r="4987" spans="4:4" x14ac:dyDescent="0.2">
      <c r="D4987" s="190"/>
    </row>
    <row r="4988" spans="4:4" x14ac:dyDescent="0.2">
      <c r="D4988" s="190"/>
    </row>
    <row r="4989" spans="4:4" x14ac:dyDescent="0.2">
      <c r="D4989" s="190"/>
    </row>
    <row r="4990" spans="4:4" x14ac:dyDescent="0.2">
      <c r="D4990" s="190"/>
    </row>
    <row r="4991" spans="4:4" x14ac:dyDescent="0.2">
      <c r="D4991" s="190"/>
    </row>
    <row r="4992" spans="4:4" x14ac:dyDescent="0.2">
      <c r="D4992" s="190"/>
    </row>
    <row r="4993" spans="4:4" x14ac:dyDescent="0.2">
      <c r="D4993" s="190"/>
    </row>
    <row r="4994" spans="4:4" x14ac:dyDescent="0.2">
      <c r="D4994" s="190"/>
    </row>
    <row r="4995" spans="4:4" x14ac:dyDescent="0.2">
      <c r="D4995" s="190"/>
    </row>
    <row r="4996" spans="4:4" x14ac:dyDescent="0.2">
      <c r="D4996" s="190"/>
    </row>
    <row r="4997" spans="4:4" x14ac:dyDescent="0.2">
      <c r="D4997" s="190"/>
    </row>
    <row r="4998" spans="4:4" x14ac:dyDescent="0.2">
      <c r="D4998" s="190"/>
    </row>
    <row r="4999" spans="4:4" x14ac:dyDescent="0.2">
      <c r="D4999" s="190"/>
    </row>
    <row r="5000" spans="4:4" x14ac:dyDescent="0.2">
      <c r="D5000" s="190"/>
    </row>
  </sheetData>
  <sheetProtection password="FFCE" sheet="1"/>
  <mergeCells count="76">
    <mergeCell ref="B19:G19"/>
    <mergeCell ref="A1:G1"/>
    <mergeCell ref="C7:G7"/>
    <mergeCell ref="F8:G8"/>
    <mergeCell ref="B9:G9"/>
    <mergeCell ref="C18:G18"/>
    <mergeCell ref="C55:G55"/>
    <mergeCell ref="B20:G20"/>
    <mergeCell ref="C32:G32"/>
    <mergeCell ref="F33:G33"/>
    <mergeCell ref="B34:G34"/>
    <mergeCell ref="B35:G35"/>
    <mergeCell ref="C43:G43"/>
    <mergeCell ref="F44:G44"/>
    <mergeCell ref="B45:G45"/>
    <mergeCell ref="B46:G46"/>
    <mergeCell ref="C49:G49"/>
    <mergeCell ref="C52:G52"/>
    <mergeCell ref="B85:G85"/>
    <mergeCell ref="F56:G56"/>
    <mergeCell ref="B57:G57"/>
    <mergeCell ref="B58:G58"/>
    <mergeCell ref="C67:G67"/>
    <mergeCell ref="C70:G70"/>
    <mergeCell ref="C73:G73"/>
    <mergeCell ref="C77:G77"/>
    <mergeCell ref="B78:G78"/>
    <mergeCell ref="B79:G79"/>
    <mergeCell ref="C83:G83"/>
    <mergeCell ref="B84:G84"/>
    <mergeCell ref="B110:G110"/>
    <mergeCell ref="C92:G92"/>
    <mergeCell ref="B93:G93"/>
    <mergeCell ref="B94:G94"/>
    <mergeCell ref="C98:G98"/>
    <mergeCell ref="B99:G99"/>
    <mergeCell ref="B100:G100"/>
    <mergeCell ref="C103:G103"/>
    <mergeCell ref="B104:G104"/>
    <mergeCell ref="B105:G105"/>
    <mergeCell ref="C108:G108"/>
    <mergeCell ref="B109:G109"/>
    <mergeCell ref="C146:G146"/>
    <mergeCell ref="C115:G115"/>
    <mergeCell ref="B116:G116"/>
    <mergeCell ref="C118:G118"/>
    <mergeCell ref="C122:G122"/>
    <mergeCell ref="C127:G127"/>
    <mergeCell ref="B128:G128"/>
    <mergeCell ref="C133:G133"/>
    <mergeCell ref="B134:G134"/>
    <mergeCell ref="B135:G135"/>
    <mergeCell ref="C137:G137"/>
    <mergeCell ref="C141:G141"/>
    <mergeCell ref="C174:G174"/>
    <mergeCell ref="F147:G147"/>
    <mergeCell ref="B148:G148"/>
    <mergeCell ref="B149:G149"/>
    <mergeCell ref="B150:G150"/>
    <mergeCell ref="C155:G155"/>
    <mergeCell ref="F156:G156"/>
    <mergeCell ref="C159:G159"/>
    <mergeCell ref="C162:G162"/>
    <mergeCell ref="C165:G165"/>
    <mergeCell ref="C168:G168"/>
    <mergeCell ref="C171:G171"/>
    <mergeCell ref="F193:G193"/>
    <mergeCell ref="B194:G194"/>
    <mergeCell ref="B195:G195"/>
    <mergeCell ref="C207:G207"/>
    <mergeCell ref="C177:G177"/>
    <mergeCell ref="C180:G180"/>
    <mergeCell ref="C183:G183"/>
    <mergeCell ref="C186:G186"/>
    <mergeCell ref="C189:G189"/>
    <mergeCell ref="C192:G192"/>
  </mergeCells>
  <pageMargins left="0.59055118110236204" right="0.39370078740157499"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lklfNmdy/fXuEVGW7IMbZ/IdMQCpW4i8xzqzzrbf46c=</DigestValue>
    </Reference>
    <Reference Type="http://www.w3.org/2000/09/xmldsig#Object" URI="#idOfficeObject">
      <DigestMethod Algorithm="http://www.w3.org/2001/04/xmlenc#sha256"/>
      <DigestValue>krOdgACz5q+EdhUfzxbnTjhxkYIXuC6TFXwkAalgGAE=</DigestValue>
    </Reference>
    <Reference Type="http://uri.etsi.org/01903#SignedProperties" URI="#idSignedProperties">
      <Transforms>
        <Transform Algorithm="http://www.w3.org/TR/2001/REC-xml-c14n-20010315"/>
      </Transforms>
      <DigestMethod Algorithm="http://www.w3.org/2001/04/xmlenc#sha256"/>
      <DigestValue>/ZahHXncvtcbYfmAslE9MzbKu8zJzjmPafFwMCjEdE0=</DigestValue>
    </Reference>
  </SignedInfo>
  <SignatureValue>k1bUVZ5ICrsdIQJiZSNHgLsOCTQvQV87f3FsT8Oc/dv1u1C5sLT6dDzV3vUjDGLbhOsySP2kTjXy
gXPlxXw3Mp8yF5oxe/SfR6tB62kYRVmb4Ptqp8c+6+AAS5H58g9/thoTSNnS3DgXFhfTljTn3gnH
9ak8jlYKE3YXdgfP7n2pylE7R99zqQ2ksPQeF5CfY/jviS7m86Z2Z+Ab062xwbW70cqsYwdwQTVM
z61RJSy2ko5xCDgmTAzPT0TTFJ8uWplvVELDbM5kPfa4e91IVr/yiqqP5i3vgMLUESN9FeMhu2of
wvdLP4tKvkvCHcumjxoNdeCw5982MOY/vRjhmA==</SignatureValue>
  <KeyInfo>
    <X509Data>
      <X509Certificate>MIIH4TCCBsmgAwIBAgIDH6wMMA0GCSqGSIb3DQEBCwUAMF8xCzAJBgNVBAYTAkNaMSwwKgYDVQQKDCPEjGVza8OhIHBvxaF0YSwgcy5wLiBbScSMIDQ3MTE0OTgzXTEiMCAGA1UEAxMZUG9zdFNpZ251bSBRdWFsaWZpZWQgQ0EgMjAeFw0xNjEwMTkwNzA0MjFaFw0xNzExMDgwNzA0MjFaMIHjMQswCQYDVQQGEwJDWjEXMBUGA1UEYRMOTlRSQ1otNDU2NTkxNzYxSjBIBgNVBAoMQVJlZ2lvbsOhbG7DrSByb3p2b2pvdsOhIGFnZW50dXJhIFbDvWNob2Ruw60gTW9yYXZ5IFtJxIwgNDU2NTkxNzZdMQowCAYDVQQLEwExMRwwGgYDVQQDExNSTkRyLiBPdGFrYXIgUHJ1ZGlsMQ8wDQYDVQQEEwZQcnVkaWwxDzANBgNVBCoTBk90YWthcjEQMA4GA1UEBRMHUDEzNDM4MTERMA8GA1UEDAwIxZllZGl0ZWwwggEiMA0GCSqGSIb3DQEBAQUAA4IBDwAwggEKAoIBAQDNN1UEfqNwL0Cmf+9FMKHSRpMxgVQIKPXHGl1igeI0kAHs32dAPRFjbNm3D7AThKJFr+ysSxBeatGKhFatpR0DbgUMVpWyg6fBheQ0bJVa3pkxdcG5rDnDGkF0+57fUdwLiPCvbfbhtG2MIQN6Rs/6+Z2HsGr1WqVq8FKAnfjh44E1l5tjuox4kquCYJPOGqvJ6F6qbViXqfc/xRbM2p0p4sWBGtVBUoi/zKp/rd13U4uKyzSiOOI+NrBgpA7kQ7J9zF2+6UFpPGyR9YpYkqqJZnwAb68rJ635XZTJVVXOfFt7Wy0y+s9kKgwDiAylONzO9j1B8YvXy70FNTeEINE/AgMBAAGjggQfMIIEGzBABgNVHREEOTA3gQ9wcnVkaWxAcnJhdm0uY3qgGQYJKwYBBAHcGQIBoAwTCjE0OTE0ODQ3NDKgCQYDVQQNoAITADAJBgNVHRMEAjAAMIIBKwYDVR0gBIIBIjCCAR4wggEPBghngQYBBAERZDCCAQEwgdgGCCsGAQUFBwICMIHLGoHIVGVudG8ga3ZhbGlmaWtvdmFueSBjZXJ0aWZpa2F0IHBybyBlbGVrdHJvbmlja3kgcG9kcGlzIGJ5bCB2eWRhbiB2IHNvdWxhZHUgcyBuYXJpemVuaW0gRVUgYy4gOTEwLzIwMTQuVGhpcyBpcyBhIHF1YWxpZmllZCBjZXJ0aWZpY2F0ZSBmb3IgZWxlY3Ryb25pYyBzaWduYXR1cmUgYWNjb3JkaW5nIHRvIFJlZ3VsYXRpb24gKEVVKSBObyA5MTAvMjAxNC4wJAYIKwYBBQUHAgEWGGh0dHA6Ly93d3cucG9zdHNpZ251bS5jejAJBgcEAIvsQAEAMIGbBggrBgEFBQcBAwSBjjCBizAIBgYEAI5GAQEwagYGBACORgEFMGAwLhYoaHR0cHM6Ly93d3cucG9zdHNpZ251bS5jei9wZHMvcGRzX2VuLnBkZhMCZW4wLhYoaHR0cHM6Ly93d3cucG9zdHNpZ251bS5jei9wZHMvcGRzX2NzLnBkZhMCY3MwEwYGBACORgEGMAkGBwQAjkYBBgEwgfoGCCsGAQUFBwEBBIHtMIHqMDsGCCsGAQUFBzAChi9odHRwOi8vd3d3LnBvc3RzaWdudW0uY3ovY3J0L3BzcXVhbGlmaWVkY2EyLmNydDA8BggrBgEFBQcwAoYwaHR0cDovL3d3dzIucG9zdHNpZ251bS5jei9jcnQvcHNxdWFsaWZpZWRjYTIuY3J0MDsGCCsGAQUFBzAChi9odHRwOi8vcG9zdHNpZ251bS50dGMuY3ovY3J0L3BzcXVhbGlmaWVkY2EyLmNydDAwBggrBgEFBQcwAYYkaHR0cDovL29jc3AucG9zdHNpZ251bS5jei9PQ1NQL1FDQTIvMA4GA1UdDwEB/wQEAwIF4DAfBgNVHSMEGDAWgBSJ6EzfiyY5PtckLhIOeufmJ+XWlzCBsQYDVR0fBIGpMIGmMDWgM6Axhi9odHRwOi8vd3d3LnBvc3RzaWdudW0uY3ovY3JsL3BzcXVhbGlmaWVkY2EyLmNybDA2oDSgMoYwaHR0cDovL3d3dzIucG9zdHNpZ251bS5jei9jcmwvcHNxdWFsaWZpZWRjYTIuY3JsMDWgM6Axhi9odHRwOi8vcG9zdHNpZ251bS50dGMuY3ovY3JsL3BzcXVhbGlmaWVkY2EyLmNybDAdBgNVHQ4EFgQURyhTsFpBF/NWPL2AMa1ZqxXwiswwDQYJKoZIhvcNAQELBQADggEBAFg5OtmVVPYLSX4FNEHLa9oLWZrCxyCGoxhj0Euv+bev3ov7V3jCpCdcXqp9mJf5kIiHKadskdNyvk4FTnXQTEkqBOH9PiviI+99py0UGad/K5CgKtYJHb/9K72dyfyolLrs7eSoJXi1ajux6IxiJcUTaICupvd89GCgR233JFszy7nGLhDpubDpdm0cwRKlhMqocurZq600g7HDvkoHpogCLni7Up66MplolupeLpX1slusWjtElueSHyLwk7vsoVbonuAv0m7l3ia5C90pzgxnRZrGSSJXADo7PdhvbPRg3o+20l7ZxD9eqi9E/EXmAzLNFeRBIHaiLUsU4F9lFG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LLJeFW+2T4a1BXwMfpQ5/xBU0WQHZ9Cs74OuF81FSMI=</DigestValue>
      </Reference>
      <Reference URI="/xl/calcChain.xml?ContentType=application/vnd.openxmlformats-officedocument.spreadsheetml.calcChain+xml">
        <DigestMethod Algorithm="http://www.w3.org/2001/04/xmlenc#sha256"/>
        <DigestValue>QCD5K3dn4BSeYBbDZuXqEvhrlOpbPEGz3rTGMNNfU3Y=</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3Ry+C5DMKhRnSlPdVFVgkibpVTR0qNJsqEvI5l3BqzA=</DigestValue>
      </Reference>
      <Reference URI="/xl/externalLinks/externalLink1.xml?ContentType=application/vnd.openxmlformats-officedocument.spreadsheetml.externalLink+xml">
        <DigestMethod Algorithm="http://www.w3.org/2001/04/xmlenc#sha256"/>
        <DigestValue>445ud1kZ0kcTJKq/EIUNSu2WHy9zgHkOyrbjBEXQvu8=</DigestValue>
      </Reference>
      <Reference URI="/xl/printerSettings/printerSettings1.bin?ContentType=application/vnd.openxmlformats-officedocument.spreadsheetml.printerSettings">
        <DigestMethod Algorithm="http://www.w3.org/2001/04/xmlenc#sha256"/>
        <DigestValue>XIQGbJYO+LyZ7WjJyoQpdJ4MMPM8TJ0wOLoLqFp0N4A=</DigestValue>
      </Reference>
      <Reference URI="/xl/printerSettings/printerSettings10.bin?ContentType=application/vnd.openxmlformats-officedocument.spreadsheetml.printerSettings">
        <DigestMethod Algorithm="http://www.w3.org/2001/04/xmlenc#sha256"/>
        <DigestValue>uu7lYJMqTvKPT/92n952HpBbsO+Yowab96jbmwVhPgk=</DigestValue>
      </Reference>
      <Reference URI="/xl/printerSettings/printerSettings11.bin?ContentType=application/vnd.openxmlformats-officedocument.spreadsheetml.printerSettings">
        <DigestMethod Algorithm="http://www.w3.org/2001/04/xmlenc#sha256"/>
        <DigestValue>zhHmr5mRPUpgFH5r/6syDAu9jzOFK0suYde8JlQzrlE=</DigestValue>
      </Reference>
      <Reference URI="/xl/printerSettings/printerSettings12.bin?ContentType=application/vnd.openxmlformats-officedocument.spreadsheetml.printerSettings">
        <DigestMethod Algorithm="http://www.w3.org/2001/04/xmlenc#sha256"/>
        <DigestValue>zhHmr5mRPUpgFH5r/6syDAu9jzOFK0suYde8JlQzrlE=</DigestValue>
      </Reference>
      <Reference URI="/xl/printerSettings/printerSettings13.bin?ContentType=application/vnd.openxmlformats-officedocument.spreadsheetml.printerSettings">
        <DigestMethod Algorithm="http://www.w3.org/2001/04/xmlenc#sha256"/>
        <DigestValue>zhHmr5mRPUpgFH5r/6syDAu9jzOFK0suYde8JlQzrlE=</DigestValue>
      </Reference>
      <Reference URI="/xl/printerSettings/printerSettings14.bin?ContentType=application/vnd.openxmlformats-officedocument.spreadsheetml.printerSettings">
        <DigestMethod Algorithm="http://www.w3.org/2001/04/xmlenc#sha256"/>
        <DigestValue>zhHmr5mRPUpgFH5r/6syDAu9jzOFK0suYde8JlQzrlE=</DigestValue>
      </Reference>
      <Reference URI="/xl/printerSettings/printerSettings15.bin?ContentType=application/vnd.openxmlformats-officedocument.spreadsheetml.printerSettings">
        <DigestMethod Algorithm="http://www.w3.org/2001/04/xmlenc#sha256"/>
        <DigestValue>zhHmr5mRPUpgFH5r/6syDAu9jzOFK0suYde8JlQzrlE=</DigestValue>
      </Reference>
      <Reference URI="/xl/printerSettings/printerSettings16.bin?ContentType=application/vnd.openxmlformats-officedocument.spreadsheetml.printerSettings">
        <DigestMethod Algorithm="http://www.w3.org/2001/04/xmlenc#sha256"/>
        <DigestValue>zhHmr5mRPUpgFH5r/6syDAu9jzOFK0suYde8JlQzrlE=</DigestValue>
      </Reference>
      <Reference URI="/xl/printerSettings/printerSettings17.bin?ContentType=application/vnd.openxmlformats-officedocument.spreadsheetml.printerSettings">
        <DigestMethod Algorithm="http://www.w3.org/2001/04/xmlenc#sha256"/>
        <DigestValue>zhHmr5mRPUpgFH5r/6syDAu9jzOFK0suYde8JlQzrlE=</DigestValue>
      </Reference>
      <Reference URI="/xl/printerSettings/printerSettings2.bin?ContentType=application/vnd.openxmlformats-officedocument.spreadsheetml.printerSettings">
        <DigestMethod Algorithm="http://www.w3.org/2001/04/xmlenc#sha256"/>
        <DigestValue>XIQGbJYO+LyZ7WjJyoQpdJ4MMPM8TJ0wOLoLqFp0N4A=</DigestValue>
      </Reference>
      <Reference URI="/xl/printerSettings/printerSettings3.bin?ContentType=application/vnd.openxmlformats-officedocument.spreadsheetml.printerSettings">
        <DigestMethod Algorithm="http://www.w3.org/2001/04/xmlenc#sha256"/>
        <DigestValue>xvCagpkhcfpmJATlqkApGe/U2MmIaxJrXu5lmm2/bhg=</DigestValue>
      </Reference>
      <Reference URI="/xl/printerSettings/printerSettings4.bin?ContentType=application/vnd.openxmlformats-officedocument.spreadsheetml.printerSettings">
        <DigestMethod Algorithm="http://www.w3.org/2001/04/xmlenc#sha256"/>
        <DigestValue>BZ+xnwL9cOHQDGEDroTNSgFMQncnpLPtxBrYGACShYE=</DigestValue>
      </Reference>
      <Reference URI="/xl/printerSettings/printerSettings5.bin?ContentType=application/vnd.openxmlformats-officedocument.spreadsheetml.printerSettings">
        <DigestMethod Algorithm="http://www.w3.org/2001/04/xmlenc#sha256"/>
        <DigestValue>XIQGbJYO+LyZ7WjJyoQpdJ4MMPM8TJ0wOLoLqFp0N4A=</DigestValue>
      </Reference>
      <Reference URI="/xl/printerSettings/printerSettings6.bin?ContentType=application/vnd.openxmlformats-officedocument.spreadsheetml.printerSettings">
        <DigestMethod Algorithm="http://www.w3.org/2001/04/xmlenc#sha256"/>
        <DigestValue>XIQGbJYO+LyZ7WjJyoQpdJ4MMPM8TJ0wOLoLqFp0N4A=</DigestValue>
      </Reference>
      <Reference URI="/xl/printerSettings/printerSettings7.bin?ContentType=application/vnd.openxmlformats-officedocument.spreadsheetml.printerSettings">
        <DigestMethod Algorithm="http://www.w3.org/2001/04/xmlenc#sha256"/>
        <DigestValue>VU64RritM89ZvSfk4xGsLYx/Uf3PaZLBJteOLTvbMos=</DigestValue>
      </Reference>
      <Reference URI="/xl/printerSettings/printerSettings8.bin?ContentType=application/vnd.openxmlformats-officedocument.spreadsheetml.printerSettings">
        <DigestMethod Algorithm="http://www.w3.org/2001/04/xmlenc#sha256"/>
        <DigestValue>uu7lYJMqTvKPT/92n952HpBbsO+Yowab96jbmwVhPgk=</DigestValue>
      </Reference>
      <Reference URI="/xl/printerSettings/printerSettings9.bin?ContentType=application/vnd.openxmlformats-officedocument.spreadsheetml.printerSettings">
        <DigestMethod Algorithm="http://www.w3.org/2001/04/xmlenc#sha256"/>
        <DigestValue>zhHmr5mRPUpgFH5r/6syDAu9jzOFK0suYde8JlQzrlE=</DigestValue>
      </Reference>
      <Reference URI="/xl/sharedStrings.xml?ContentType=application/vnd.openxmlformats-officedocument.spreadsheetml.sharedStrings+xml">
        <DigestMethod Algorithm="http://www.w3.org/2001/04/xmlenc#sha256"/>
        <DigestValue>O4q0uHpQnT10ZQOTOUCDM8GXX4MPAY1Rh/GMKu98P74=</DigestValue>
      </Reference>
      <Reference URI="/xl/styles.xml?ContentType=application/vnd.openxmlformats-officedocument.spreadsheetml.styles+xml">
        <DigestMethod Algorithm="http://www.w3.org/2001/04/xmlenc#sha256"/>
        <DigestValue>QHkyv3keGbH4tyq3xpAiKpPuURApeH2zLjtD3Har/2A=</DigestValue>
      </Reference>
      <Reference URI="/xl/theme/theme1.xml?ContentType=application/vnd.openxmlformats-officedocument.theme+xml">
        <DigestMethod Algorithm="http://www.w3.org/2001/04/xmlenc#sha256"/>
        <DigestValue>yecVxjNH9EfCoUU/A3n4T7cNeuXZalOsoiPFLGHxKnM=</DigestValue>
      </Reference>
      <Reference URI="/xl/workbook.xml?ContentType=application/vnd.openxmlformats-officedocument.spreadsheetml.sheet.main+xml">
        <DigestMethod Algorithm="http://www.w3.org/2001/04/xmlenc#sha256"/>
        <DigestValue>8IO6MHZ3SXoQyucRcdlIU+mT2DD/deRV9tnyjRi2Qks=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a75drwAOkOP12+FqCOf/IfobMIxeWQl5+RDM1yk4mwc=</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mCrKBF5nK6K7nG4J3tnX9cyYzJX6daASLyZEbv4OQL4=</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31ScuQ5xpA7cYOAfl1+B1aO0C/HpsJ7Q96aL7T8Rhok=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sheet1.xml?ContentType=application/vnd.openxmlformats-officedocument.spreadsheetml.worksheet+xml">
        <DigestMethod Algorithm="http://www.w3.org/2001/04/xmlenc#sha256"/>
        <DigestValue>CAQhFTt9iAbszxlP7fBxwcUKd+YrEu3K8o3fVCoNJU8=</DigestValue>
      </Reference>
      <Reference URI="/xl/worksheets/sheet10.xml?ContentType=application/vnd.openxmlformats-officedocument.spreadsheetml.worksheet+xml">
        <DigestMethod Algorithm="http://www.w3.org/2001/04/xmlenc#sha256"/>
        <DigestValue>3PZxLcA7WxKJ2jbtkQvsMOYIAR0aSDBpoRxwUKNE0G8=</DigestValue>
      </Reference>
      <Reference URI="/xl/worksheets/sheet11.xml?ContentType=application/vnd.openxmlformats-officedocument.spreadsheetml.worksheet+xml">
        <DigestMethod Algorithm="http://www.w3.org/2001/04/xmlenc#sha256"/>
        <DigestValue>eLpRyYqg09K6JSE+j4t2voA3QMfVgEA/uj/aH3i5D2A=</DigestValue>
      </Reference>
      <Reference URI="/xl/worksheets/sheet12.xml?ContentType=application/vnd.openxmlformats-officedocument.spreadsheetml.worksheet+xml">
        <DigestMethod Algorithm="http://www.w3.org/2001/04/xmlenc#sha256"/>
        <DigestValue>7ZI+ZYAVykiy0ndD+slvIuoNp3ZQPA1nFrxPJTHO+M8=</DigestValue>
      </Reference>
      <Reference URI="/xl/worksheets/sheet13.xml?ContentType=application/vnd.openxmlformats-officedocument.spreadsheetml.worksheet+xml">
        <DigestMethod Algorithm="http://www.w3.org/2001/04/xmlenc#sha256"/>
        <DigestValue>l+fUVP9RG2a0HtibC7pa/RD9nTd+UcFTEU5lzRRqelk=</DigestValue>
      </Reference>
      <Reference URI="/xl/worksheets/sheet14.xml?ContentType=application/vnd.openxmlformats-officedocument.spreadsheetml.worksheet+xml">
        <DigestMethod Algorithm="http://www.w3.org/2001/04/xmlenc#sha256"/>
        <DigestValue>Z4D4QU8MM92AsweLFqQbbuk+v2cKeRTgmHYJYAQpzFQ=</DigestValue>
      </Reference>
      <Reference URI="/xl/worksheets/sheet2.xml?ContentType=application/vnd.openxmlformats-officedocument.spreadsheetml.worksheet+xml">
        <DigestMethod Algorithm="http://www.w3.org/2001/04/xmlenc#sha256"/>
        <DigestValue>NMtOy37gd5TvUa9BNIDA+xezG/XsLHOvllxMpGKE3VU=</DigestValue>
      </Reference>
      <Reference URI="/xl/worksheets/sheet3.xml?ContentType=application/vnd.openxmlformats-officedocument.spreadsheetml.worksheet+xml">
        <DigestMethod Algorithm="http://www.w3.org/2001/04/xmlenc#sha256"/>
        <DigestValue>0Irg346M+OHUPuRCCsmmUimmiP07HSh98Watq8vtqCk=</DigestValue>
      </Reference>
      <Reference URI="/xl/worksheets/sheet4.xml?ContentType=application/vnd.openxmlformats-officedocument.spreadsheetml.worksheet+xml">
        <DigestMethod Algorithm="http://www.w3.org/2001/04/xmlenc#sha256"/>
        <DigestValue>MHPwki+GY3nLTWlzwQxTSI2jDHC/TBv558JaPQ9JuSY=</DigestValue>
      </Reference>
      <Reference URI="/xl/worksheets/sheet5.xml?ContentType=application/vnd.openxmlformats-officedocument.spreadsheetml.worksheet+xml">
        <DigestMethod Algorithm="http://www.w3.org/2001/04/xmlenc#sha256"/>
        <DigestValue>mi2qaZtFnAq5jzwRif9LyDGvUj2iXQGYyG1+8KbyAmw=</DigestValue>
      </Reference>
      <Reference URI="/xl/worksheets/sheet6.xml?ContentType=application/vnd.openxmlformats-officedocument.spreadsheetml.worksheet+xml">
        <DigestMethod Algorithm="http://www.w3.org/2001/04/xmlenc#sha256"/>
        <DigestValue>FJQJGwyH5+/T5d9wNTYu7t+9yH7lmWWZ7XtqIUnRQ60=</DigestValue>
      </Reference>
      <Reference URI="/xl/worksheets/sheet7.xml?ContentType=application/vnd.openxmlformats-officedocument.spreadsheetml.worksheet+xml">
        <DigestMethod Algorithm="http://www.w3.org/2001/04/xmlenc#sha256"/>
        <DigestValue>+nDty4sB/KVKg91ojolK97HEh1+OGyXrDNV9pkVmXiE=</DigestValue>
      </Reference>
      <Reference URI="/xl/worksheets/sheet8.xml?ContentType=application/vnd.openxmlformats-officedocument.spreadsheetml.worksheet+xml">
        <DigestMethod Algorithm="http://www.w3.org/2001/04/xmlenc#sha256"/>
        <DigestValue>5/Y5uxDR9M9k99rBRXmDbTmBBX1f0yMP1iB6LEJOBX0=</DigestValue>
      </Reference>
      <Reference URI="/xl/worksheets/sheet9.xml?ContentType=application/vnd.openxmlformats-officedocument.spreadsheetml.worksheet+xml">
        <DigestMethod Algorithm="http://www.w3.org/2001/04/xmlenc#sha256"/>
        <DigestValue>r2MWhGuHNAJGC2QW0RUj1dizx/hodh+Mb8oRvrHemFU=</DigestValue>
      </Reference>
    </Manifest>
    <SignatureProperties>
      <SignatureProperty Id="idSignatureTime" Target="#idPackageSignature">
        <mdssi:SignatureTime xmlns:mdssi="http://schemas.openxmlformats.org/package/2006/digital-signature">
          <mdssi:Format>YYYY-MM-DDThh:mm:ssTZD</mdssi:Format>
          <mdssi:Value>2017-06-22T17:22:10Z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VŘ</SignatureComments>
          <WindowsVersion>6.1</WindowsVersion>
          <OfficeVersion>16.0</OfficeVersion>
          <ApplicationVersion>16.0</ApplicationVersion>
          <Monitors>2</Monitors>
          <HorizontalResolution>1366</HorizontalResolution>
          <VerticalResolution>768</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2017-06-22T17:22:10Z</xd:SigningTime>
          <xd:SigningCertificate>
            <xd:Cert>
              <xd:CertDigest>
                <DigestMethod Algorithm="http://www.w3.org/2001/04/xmlenc#sha256"/>
                <DigestValue>CZJetlbIUaK5jl2V/stPWsrcnB+B+T6oC03BGTrNJJA=</DigestValue>
              </xd:CertDigest>
              <xd:IssuerSerial>
                <X509IssuerName>CN=PostSignum Qualified CA 2, O="Česká pošta, s.p. [IČ 47114983]", C=CZ</X509IssuerName>
                <X509SerialNumber>2075660</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Dokument schválil</xd:Description>
            </xd:CommitmentTypeId>
            <xd:AllSignedDataObjects/>
            <xd:CommitmentTypeQualifiers>
              <xd:CommitmentTypeQualifier>VŘ</xd:CommitmentTypeQualifier>
            </xd:CommitmentTypeQualifiers>
          </xd:CommitmentTypeIndication>
        </xd:SignedDataObjectProperties>
      </xd:SignedProperties>
      <xd:UnsignedProperties>
        <xd:UnsignedSignatureProperties>
          <xd:CertificateValues>
            <xd:EncapsulatedX509Certificate>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ZzJA9M793LcZivHRvWEG8jsEpp2xTayR17ovs8OMeoYKjvGo6PDfkCJs+sBYS0q5WQFApdWkyl/tUOw1oZ2SPSq6uYLJUyOYSKPMOgKz4u3XuB4Ki1Z+i8Fb7zeRye6eqahK+tql3ZAJnrJKgC4X2Ta1RKkxK+Hu1bdhWJA3gwL+WkIZbL/PYIzjet++T8ssWK1PWdBXsSfKOTikNzZt2VPETAQDBpOYxqAgLfCRbcb9KU2WIMT3NNxILu3sNl+OM9gV/GWO943JHsOMAVyJSQREaZksG5KDzzNzQS/LsbYkFtnJAmmh7g9p9Ci6cEJ+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AgEAMIG8BggrBgEFBQcBAQSBrzCBrDA3BggrBgEFBQcwAoYraHR0cDovL3d3dy5wb3N0c2lnbnVtLmN6L2NydC9wc3Jvb3RxY2EyLmNydDA4BggrBgEFBQcwAoYsaHR0cDovL3d3dzIucG9zdHNpZ251bS5jei9jcnQvcHNyb290cWNhMi5jcnQwNwYIKwYBBQUHMAKGK2h0dHA6Ly9wb3N0c2lnbnVtLnR0Yy5jei9jcnQvcHNyb290cWNhMi5jcnQwDgYDVR0PAQH/BAQDAgEGMIGDBgNVHSMEfDB6gBQVKYzFRWmruLPD6v5LuDHY3PDndqFfpF0wWzELMAkGA1UEBhMCQ1oxLDAqBgNVBAoMI8SMZXNrw6EgcG/FoXRhLCBzLnAuIFtJxIwgNDcxMTQ5ODNdMR4wHAYDVQQDExVQb3N0U2lnbnVtIFJvb3QgUUNBIDKCAWQwgaUGA1UdHwSBnTCBmjAxoC+gLYYraHR0cDovL3d3dy5wb3N0c2lnbnVtLmN6L2NybC9wc3Jvb3RxY2EyLmNybDAyoDCgLoYsaHR0cDovL3d3dzIucG9zdHNpZ251bS5jei9jcmwvcHNyb290cWNhMi5jcmwwMaAvoC2GK2h0dHA6Ly9wb3N0c2lnbnVtLnR0Yy5jei9jcmwvcHNyb290cWNhMi5jcmwwHQYDVR0OBBYEFInoTN+LJjk+1yQuEg565+Yn5daXMA0GCSqGSIb3DQEBCwUAA4IBAQB17M2VB48AXCVfVeeOLo0LIJZcg5EyHUKurbnff6tQOmyT7gzpkJNY3I3ijW2ErBfUM/6HefMxYKKWSs4jXqGSK5QfxG0B0O3uGfHPS4WFftaPSAnWk1tiJZ4c43+zSJCcH33n9pDmvt8n0j+6cQAZIWh4PPpmkvUg3uN4E0bzZHnH2uKzMvpVnE6wKml6oV+PUfPASPIYQw9gFEANcMzp10hXJHrnOo0alPklymZdTVssBXwdzhSBsFel1eVBSvVOx6+y8zdbrkRLOvTVnSMb6zH+fsygU40mimdo30rY/6N+tdQhbM/sTCxgdWAy2g0elAN1zi9Jx6aQ76woDcn+</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14</vt:i4>
      </vt:variant>
      <vt:variant>
        <vt:lpstr>Pojmenované oblasti</vt:lpstr>
      </vt:variant>
      <vt:variant>
        <vt:i4>26</vt:i4>
      </vt:variant>
    </vt:vector>
  </HeadingPairs>
  <TitlesOfParts>
    <vt:vector size="40" baseType="lpstr">
      <vt:lpstr>Uchazeč</vt:lpstr>
      <vt:lpstr>Stavba</vt:lpstr>
      <vt:lpstr>VzorObjekt</vt:lpstr>
      <vt:lpstr>VzorPolozky</vt:lpstr>
      <vt:lpstr>Rekapitulace Objekt SO 00</vt:lpstr>
      <vt:lpstr>SO 00 00-1 Naklady</vt:lpstr>
      <vt:lpstr>Rekapitulace Objekt SO 01-1</vt:lpstr>
      <vt:lpstr>SO 01-1 01-1 Pol</vt:lpstr>
      <vt:lpstr>SO 01-1 01-2 Pol</vt:lpstr>
      <vt:lpstr>SO 01-1 01-3 Pol</vt:lpstr>
      <vt:lpstr>SO 01-1 01-4 Pol</vt:lpstr>
      <vt:lpstr>SO 01-1 01-5 Pol</vt:lpstr>
      <vt:lpstr>SO 01-1 01-6 Pol</vt:lpstr>
      <vt:lpstr>SO 01-1 01-7 Pol</vt:lpstr>
      <vt:lpstr>Stavba!CelkemObjekty</vt:lpstr>
      <vt:lpstr>CenaStavby</vt:lpstr>
      <vt:lpstr>Stavba!CisloStavby</vt:lpstr>
      <vt:lpstr>MenaStavby</vt:lpstr>
      <vt:lpstr>MistoStavby</vt:lpstr>
      <vt:lpstr>Stavba!NazevStavby</vt:lpstr>
      <vt:lpstr>Stavba!Objednatel</vt:lpstr>
      <vt:lpstr>'Rekapitulace Objekt SO 00'!Oblast_tisku</vt:lpstr>
      <vt:lpstr>'Rekapitulace Objekt SO 01-1'!Oblast_tisku</vt:lpstr>
      <vt:lpstr>'SO 00 00-1 Naklady'!Oblast_tisku</vt:lpstr>
      <vt:lpstr>'SO 01-1 01-1 Pol'!Oblast_tisku</vt:lpstr>
      <vt:lpstr>'SO 01-1 01-2 Pol'!Oblast_tisku</vt:lpstr>
      <vt:lpstr>'SO 01-1 01-3 Pol'!Oblast_tisku</vt:lpstr>
      <vt:lpstr>'SO 01-1 01-4 Pol'!Oblast_tisku</vt:lpstr>
      <vt:lpstr>'SO 01-1 01-5 Pol'!Oblast_tisku</vt:lpstr>
      <vt:lpstr>'SO 01-1 01-6 Pol'!Oblast_tisku</vt:lpstr>
      <vt:lpstr>'SO 01-1 01-7 Pol'!Oblast_tisku</vt:lpstr>
      <vt:lpstr>Stavba!Oblast_tisku</vt:lpstr>
      <vt:lpstr>Stavba!omisto</vt:lpstr>
      <vt:lpstr>Stavba!onazev</vt:lpstr>
      <vt:lpstr>Stavba!opsc</vt:lpstr>
      <vt:lpstr>padresa</vt:lpstr>
      <vt:lpstr>pmisto</vt:lpstr>
      <vt:lpstr>Stavba!PoptavkaID</vt:lpstr>
      <vt:lpstr>ppsc</vt:lpstr>
      <vt:lpstr>Projektant</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 Miklíková</dc:creator>
  <cp:lastModifiedBy>Projekty</cp:lastModifiedBy>
  <cp:lastPrinted>2012-06-29T07:38:16Z</cp:lastPrinted>
  <dcterms:created xsi:type="dcterms:W3CDTF">2009-04-08T07:15:50Z</dcterms:created>
  <dcterms:modified xsi:type="dcterms:W3CDTF">2017-06-22T17:22:05Z</dcterms:modified>
</cp:coreProperties>
</file>