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6465" windowWidth="28830" windowHeight="6525"/>
  </bookViews>
  <sheets>
    <sheet name="Vacum valves" sheetId="1" r:id="rId1"/>
  </sheets>
  <calcPr calcId="145621"/>
</workbook>
</file>

<file path=xl/calcChain.xml><?xml version="1.0" encoding="utf-8"?>
<calcChain xmlns="http://schemas.openxmlformats.org/spreadsheetml/2006/main">
  <c r="L29" i="1" l="1"/>
  <c r="M29" i="1"/>
  <c r="N29" i="1"/>
  <c r="L32" i="1" l="1"/>
  <c r="L4" i="1"/>
  <c r="M4" i="1"/>
  <c r="N4" i="1" s="1"/>
  <c r="L5" i="1"/>
  <c r="M5" i="1"/>
  <c r="N5" i="1" s="1"/>
  <c r="L6" i="1"/>
  <c r="M6" i="1"/>
  <c r="N6" i="1" s="1"/>
  <c r="L7" i="1"/>
  <c r="M7" i="1"/>
  <c r="N7" i="1" s="1"/>
  <c r="L8" i="1"/>
  <c r="M8" i="1"/>
  <c r="N8" i="1" s="1"/>
  <c r="L9" i="1"/>
  <c r="M9" i="1"/>
  <c r="N9" i="1" s="1"/>
  <c r="L10" i="1"/>
  <c r="M10" i="1"/>
  <c r="N10" i="1" s="1"/>
  <c r="L11" i="1"/>
  <c r="M11" i="1"/>
  <c r="N11" i="1" s="1"/>
  <c r="L12" i="1"/>
  <c r="M12" i="1"/>
  <c r="N12" i="1" s="1"/>
  <c r="L13" i="1"/>
  <c r="M13" i="1"/>
  <c r="N13" i="1" s="1"/>
  <c r="L14" i="1"/>
  <c r="M14" i="1"/>
  <c r="N14" i="1" s="1"/>
  <c r="L15" i="1"/>
  <c r="M15" i="1"/>
  <c r="N15" i="1" s="1"/>
  <c r="L16" i="1"/>
  <c r="M16" i="1"/>
  <c r="N16" i="1" s="1"/>
  <c r="L17" i="1"/>
  <c r="M17" i="1"/>
  <c r="N17" i="1" s="1"/>
  <c r="L18" i="1"/>
  <c r="M18" i="1"/>
  <c r="N18" i="1" s="1"/>
  <c r="L19" i="1"/>
  <c r="M19" i="1"/>
  <c r="N19" i="1" s="1"/>
  <c r="L20" i="1"/>
  <c r="M20" i="1"/>
  <c r="N20" i="1" s="1"/>
  <c r="L21" i="1"/>
  <c r="M21" i="1"/>
  <c r="N21" i="1" s="1"/>
  <c r="L22" i="1"/>
  <c r="M22" i="1"/>
  <c r="L23" i="1"/>
  <c r="M23" i="1"/>
  <c r="N23" i="1" s="1"/>
  <c r="L24" i="1"/>
  <c r="M24" i="1"/>
  <c r="N24" i="1" s="1"/>
  <c r="L25" i="1"/>
  <c r="M25" i="1"/>
  <c r="N25" i="1" s="1"/>
  <c r="L26" i="1"/>
  <c r="M26" i="1"/>
  <c r="N26" i="1" s="1"/>
  <c r="L27" i="1"/>
  <c r="M27" i="1"/>
  <c r="N27" i="1" s="1"/>
  <c r="L28" i="1"/>
  <c r="M28" i="1"/>
  <c r="N28" i="1" s="1"/>
  <c r="L30" i="1"/>
  <c r="M30" i="1"/>
  <c r="N30" i="1" s="1"/>
  <c r="L31" i="1"/>
  <c r="M31" i="1"/>
  <c r="N31" i="1" s="1"/>
  <c r="M32" i="1"/>
  <c r="N32" i="1" s="1"/>
  <c r="L33" i="1"/>
  <c r="M33" i="1"/>
  <c r="N33" i="1" s="1"/>
  <c r="L34" i="1"/>
  <c r="M34" i="1"/>
  <c r="N34" i="1" s="1"/>
  <c r="L35" i="1"/>
  <c r="M35" i="1"/>
  <c r="N35" i="1" s="1"/>
  <c r="L36" i="1"/>
  <c r="M36" i="1"/>
  <c r="N36" i="1" s="1"/>
  <c r="L37" i="1"/>
  <c r="M37" i="1"/>
  <c r="N37" i="1" s="1"/>
  <c r="L38" i="1"/>
  <c r="M38" i="1"/>
  <c r="N38" i="1" s="1"/>
  <c r="L39" i="1"/>
  <c r="M39" i="1"/>
  <c r="N39" i="1" s="1"/>
  <c r="L40" i="1"/>
  <c r="M40" i="1"/>
  <c r="N40" i="1" s="1"/>
  <c r="L41" i="1"/>
  <c r="M41" i="1"/>
  <c r="N41" i="1" s="1"/>
  <c r="L3" i="1"/>
  <c r="M3" i="1"/>
  <c r="N3" i="1" s="1"/>
  <c r="M44" i="1" l="1"/>
  <c r="N22" i="1"/>
  <c r="N44" i="1" s="1"/>
</calcChain>
</file>

<file path=xl/sharedStrings.xml><?xml version="1.0" encoding="utf-8"?>
<sst xmlns="http://schemas.openxmlformats.org/spreadsheetml/2006/main" count="113" uniqueCount="38">
  <si>
    <t>Vacuum valves</t>
  </si>
  <si>
    <t>Type</t>
  </si>
  <si>
    <t>DN</t>
  </si>
  <si>
    <t>Flange</t>
  </si>
  <si>
    <t>Body material</t>
  </si>
  <si>
    <t>Manufacturer</t>
  </si>
  <si>
    <t>Trade name of the product</t>
  </si>
  <si>
    <t>Ordering number</t>
  </si>
  <si>
    <t>Minimal QTY</t>
  </si>
  <si>
    <t>Estimating QTY</t>
  </si>
  <si>
    <t>Price per piece excluding VAT</t>
  </si>
  <si>
    <t>Price per piece including VAT</t>
  </si>
  <si>
    <t>Total price excluding VAT</t>
  </si>
  <si>
    <t>Total price including VAT</t>
  </si>
  <si>
    <t>ISO-KF</t>
  </si>
  <si>
    <t>Stainless steel</t>
  </si>
  <si>
    <t>ISO-K</t>
  </si>
  <si>
    <t>6.2.</t>
  </si>
  <si>
    <t>HV Angle valve - Al – pneumatic actuator</t>
  </si>
  <si>
    <t>Aluminium</t>
  </si>
  <si>
    <t>6.4.</t>
  </si>
  <si>
    <t>HV Angle valve - Al – manual actuator</t>
  </si>
  <si>
    <t>6.6.</t>
  </si>
  <si>
    <t>HV Inline valves - Al – pneumatic actuator</t>
  </si>
  <si>
    <t>6.8.</t>
  </si>
  <si>
    <t>HV Inline valves - Al – manual actuator</t>
  </si>
  <si>
    <t>Gate valve - Al – pneumatic actuator</t>
  </si>
  <si>
    <t>ISO-F</t>
  </si>
  <si>
    <t>Gate valve - SS – pneumatic actuator</t>
  </si>
  <si>
    <t>Angle valve with soft-pump function - Al – pneumatic actuator</t>
  </si>
  <si>
    <t>Manually actuated venting valve</t>
  </si>
  <si>
    <t>Mini vacuum gate valve for flange KF - Al – pneumatic actuator</t>
  </si>
  <si>
    <t>Fill in just orange cells</t>
  </si>
  <si>
    <t>6.1.</t>
  </si>
  <si>
    <t>6.3.</t>
  </si>
  <si>
    <t>6.5.</t>
  </si>
  <si>
    <t>6.7.</t>
  </si>
  <si>
    <t>6.9.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</si>
</sst>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[$€-1]"/>
    <numFmt numFmtId="165" formatCode="#,##0.00\ &quot;Kč&quot;"/>
  </numFmts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i/>
      <u/>
      <sz val="11"/>
      <color rgb="FFFF0000"/>
      <name val="Calibri"/>
      <family val="2"/>
      <charset val="238"/>
      <scheme val="minor"/>
    </font>
    <font>
      <b/>
      <i/>
      <sz val="11"/>
      <color rgb="FFFF0000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i/>
      <sz val="18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</fills>
  <borders count="31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ck">
        <color rgb="FFFF0000"/>
      </top>
      <bottom style="thick">
        <color rgb="FFFF0000"/>
      </bottom>
      <diagonal/>
    </border>
    <border>
      <left style="medium">
        <color auto="1"/>
      </left>
      <right style="medium">
        <color auto="1"/>
      </right>
      <top style="thick">
        <color rgb="FFFF0000"/>
      </top>
      <bottom/>
      <diagonal/>
    </border>
    <border>
      <left style="medium">
        <color auto="1"/>
      </left>
      <right style="thin">
        <color auto="1"/>
      </right>
      <top style="thick">
        <color rgb="FFFF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rgb="FFFF0000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ck">
        <color rgb="FFFF0000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ck">
        <color rgb="FFFF0000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ck">
        <color rgb="FFFF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rgb="FFFF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ck">
        <color rgb="FFFF0000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ck">
        <color rgb="FFFF0000"/>
      </bottom>
      <diagonal/>
    </border>
    <border>
      <left style="thin">
        <color auto="1"/>
      </left>
      <right style="medium">
        <color auto="1"/>
      </right>
      <top/>
      <bottom style="thick">
        <color rgb="FFFF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4" fillId="0" borderId="0" xfId="0" applyFont="1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0" fillId="0" borderId="0" xfId="0" applyBorder="1" applyProtection="1"/>
    <xf numFmtId="0" fontId="0" fillId="0" borderId="4" xfId="0" applyBorder="1" applyProtection="1"/>
    <xf numFmtId="0" fontId="0" fillId="0" borderId="0" xfId="0" applyFill="1" applyBorder="1" applyProtection="1"/>
    <xf numFmtId="0" fontId="7" fillId="0" borderId="0" xfId="0" applyFont="1" applyFill="1" applyBorder="1" applyAlignment="1" applyProtection="1">
      <alignment horizontal="left"/>
    </xf>
    <xf numFmtId="0" fontId="4" fillId="0" borderId="0" xfId="0" applyFont="1" applyFill="1" applyBorder="1" applyAlignment="1" applyProtection="1">
      <alignment horizontal="right"/>
    </xf>
    <xf numFmtId="0" fontId="8" fillId="0" borderId="0" xfId="0" applyFont="1" applyFill="1" applyBorder="1" applyAlignment="1" applyProtection="1">
      <alignment horizontal="left" vertical="center" wrapText="1"/>
    </xf>
    <xf numFmtId="0" fontId="5" fillId="2" borderId="1" xfId="0" applyFont="1" applyFill="1" applyBorder="1" applyAlignment="1" applyProtection="1">
      <alignment horizontal="center" vertical="center" wrapText="1"/>
    </xf>
    <xf numFmtId="0" fontId="6" fillId="0" borderId="0" xfId="0" applyFont="1" applyProtection="1"/>
    <xf numFmtId="0" fontId="1" fillId="0" borderId="5" xfId="0" applyFont="1" applyBorder="1" applyAlignment="1" applyProtection="1">
      <alignment horizontal="center"/>
    </xf>
    <xf numFmtId="0" fontId="1" fillId="0" borderId="6" xfId="0" applyFont="1" applyBorder="1" applyAlignment="1" applyProtection="1">
      <alignment horizontal="center"/>
    </xf>
    <xf numFmtId="0" fontId="0" fillId="0" borderId="6" xfId="0" applyBorder="1" applyAlignment="1" applyProtection="1">
      <alignment horizontal="center"/>
    </xf>
    <xf numFmtId="0" fontId="4" fillId="0" borderId="4" xfId="0" applyFont="1" applyBorder="1" applyAlignment="1" applyProtection="1"/>
    <xf numFmtId="0" fontId="4" fillId="0" borderId="0" xfId="0" applyFont="1" applyBorder="1" applyAlignment="1" applyProtection="1"/>
    <xf numFmtId="0" fontId="1" fillId="0" borderId="10" xfId="0" applyFont="1" applyBorder="1" applyAlignment="1" applyProtection="1">
      <alignment horizontal="center"/>
    </xf>
    <xf numFmtId="0" fontId="1" fillId="0" borderId="11" xfId="0" applyFont="1" applyBorder="1" applyAlignment="1" applyProtection="1">
      <alignment horizontal="center"/>
    </xf>
    <xf numFmtId="0" fontId="0" fillId="0" borderId="11" xfId="0" applyBorder="1" applyAlignment="1" applyProtection="1">
      <alignment horizontal="center"/>
    </xf>
    <xf numFmtId="0" fontId="1" fillId="0" borderId="15" xfId="0" applyFont="1" applyBorder="1" applyAlignment="1" applyProtection="1">
      <alignment horizontal="center"/>
    </xf>
    <xf numFmtId="0" fontId="1" fillId="0" borderId="16" xfId="0" applyFont="1" applyBorder="1" applyAlignment="1" applyProtection="1">
      <alignment horizontal="center"/>
    </xf>
    <xf numFmtId="0" fontId="0" fillId="0" borderId="16" xfId="0" applyBorder="1" applyAlignment="1" applyProtection="1">
      <alignment horizontal="center"/>
    </xf>
    <xf numFmtId="0" fontId="1" fillId="0" borderId="19" xfId="0" applyFont="1" applyBorder="1" applyAlignment="1" applyProtection="1">
      <alignment horizontal="center"/>
    </xf>
    <xf numFmtId="0" fontId="1" fillId="0" borderId="20" xfId="0" applyFont="1" applyBorder="1" applyAlignment="1" applyProtection="1">
      <alignment horizontal="center"/>
    </xf>
    <xf numFmtId="0" fontId="0" fillId="0" borderId="20" xfId="0" applyBorder="1" applyAlignment="1" applyProtection="1">
      <alignment horizontal="center"/>
    </xf>
    <xf numFmtId="0" fontId="1" fillId="0" borderId="23" xfId="0" applyFont="1" applyBorder="1" applyAlignment="1" applyProtection="1">
      <alignment horizontal="center"/>
    </xf>
    <xf numFmtId="0" fontId="1" fillId="0" borderId="24" xfId="0" applyFont="1" applyBorder="1" applyAlignment="1" applyProtection="1">
      <alignment horizontal="center"/>
    </xf>
    <xf numFmtId="0" fontId="0" fillId="0" borderId="24" xfId="0" applyBorder="1" applyAlignment="1" applyProtection="1">
      <alignment horizontal="center"/>
    </xf>
    <xf numFmtId="0" fontId="2" fillId="2" borderId="8" xfId="0" applyFont="1" applyFill="1" applyBorder="1" applyAlignment="1" applyProtection="1">
      <alignment horizontal="center" vertical="center" wrapText="1"/>
    </xf>
    <xf numFmtId="0" fontId="1" fillId="0" borderId="26" xfId="0" applyFont="1" applyBorder="1" applyAlignment="1" applyProtection="1">
      <alignment horizontal="center" vertical="center"/>
    </xf>
    <xf numFmtId="0" fontId="1" fillId="0" borderId="27" xfId="0" applyFont="1" applyBorder="1" applyAlignment="1" applyProtection="1">
      <alignment horizontal="center" vertical="center"/>
    </xf>
    <xf numFmtId="0" fontId="0" fillId="0" borderId="27" xfId="0" applyBorder="1" applyAlignment="1" applyProtection="1">
      <alignment horizontal="center" vertical="center"/>
    </xf>
    <xf numFmtId="0" fontId="0" fillId="0" borderId="17" xfId="0" applyFont="1" applyBorder="1" applyAlignment="1" applyProtection="1">
      <alignment horizontal="center" vertical="center" wrapText="1"/>
    </xf>
    <xf numFmtId="0" fontId="1" fillId="3" borderId="20" xfId="0" applyFont="1" applyFill="1" applyBorder="1" applyAlignment="1" applyProtection="1">
      <alignment horizontal="center" wrapText="1"/>
      <protection locked="0"/>
    </xf>
    <xf numFmtId="0" fontId="1" fillId="3" borderId="6" xfId="0" applyFont="1" applyFill="1" applyBorder="1" applyAlignment="1" applyProtection="1">
      <alignment horizontal="center" wrapText="1"/>
      <protection locked="0"/>
    </xf>
    <xf numFmtId="0" fontId="1" fillId="3" borderId="24" xfId="0" applyFont="1" applyFill="1" applyBorder="1" applyAlignment="1" applyProtection="1">
      <alignment horizontal="center" wrapText="1"/>
      <protection locked="0"/>
    </xf>
    <xf numFmtId="0" fontId="1" fillId="3" borderId="11" xfId="0" applyFont="1" applyFill="1" applyBorder="1" applyAlignment="1" applyProtection="1">
      <alignment horizontal="center" wrapText="1"/>
      <protection locked="0"/>
    </xf>
    <xf numFmtId="0" fontId="1" fillId="3" borderId="16" xfId="0" applyFont="1" applyFill="1" applyBorder="1" applyAlignment="1" applyProtection="1">
      <alignment horizontal="center" wrapText="1"/>
      <protection locked="0"/>
    </xf>
    <xf numFmtId="0" fontId="1" fillId="3" borderId="27" xfId="0" applyFont="1" applyFill="1" applyBorder="1" applyAlignment="1" applyProtection="1">
      <alignment horizontal="center" vertical="center" wrapText="1"/>
      <protection locked="0"/>
    </xf>
    <xf numFmtId="0" fontId="0" fillId="0" borderId="0" xfId="0" applyNumberFormat="1" applyFill="1" applyBorder="1" applyProtection="1"/>
    <xf numFmtId="0" fontId="10" fillId="0" borderId="0" xfId="0" applyFont="1" applyFill="1" applyBorder="1" applyAlignment="1" applyProtection="1">
      <alignment horizontal="left" vertical="center"/>
    </xf>
    <xf numFmtId="0" fontId="0" fillId="0" borderId="6" xfId="0" applyFill="1" applyBorder="1" applyAlignment="1" applyProtection="1">
      <alignment horizontal="center"/>
    </xf>
    <xf numFmtId="0" fontId="0" fillId="0" borderId="24" xfId="0" applyFill="1" applyBorder="1" applyAlignment="1" applyProtection="1">
      <alignment horizontal="center"/>
    </xf>
    <xf numFmtId="0" fontId="0" fillId="0" borderId="11" xfId="0" applyFill="1" applyBorder="1" applyAlignment="1" applyProtection="1">
      <alignment horizontal="center"/>
    </xf>
    <xf numFmtId="0" fontId="0" fillId="0" borderId="20" xfId="0" applyFill="1" applyBorder="1" applyAlignment="1" applyProtection="1">
      <alignment horizontal="center"/>
    </xf>
    <xf numFmtId="0" fontId="0" fillId="0" borderId="27" xfId="0" applyFill="1" applyBorder="1" applyAlignment="1" applyProtection="1">
      <alignment horizontal="center" vertical="center"/>
    </xf>
    <xf numFmtId="164" fontId="0" fillId="0" borderId="7" xfId="0" applyNumberFormat="1" applyBorder="1" applyProtection="1"/>
    <xf numFmtId="164" fontId="0" fillId="0" borderId="25" xfId="0" applyNumberFormat="1" applyBorder="1" applyProtection="1"/>
    <xf numFmtId="164" fontId="0" fillId="0" borderId="12" xfId="0" applyNumberFormat="1" applyBorder="1" applyProtection="1"/>
    <xf numFmtId="164" fontId="0" fillId="0" borderId="21" xfId="0" applyNumberFormat="1" applyBorder="1" applyProtection="1"/>
    <xf numFmtId="164" fontId="0" fillId="0" borderId="11" xfId="0" applyNumberFormat="1" applyBorder="1" applyProtection="1"/>
    <xf numFmtId="164" fontId="0" fillId="0" borderId="6" xfId="0" applyNumberFormat="1" applyBorder="1" applyProtection="1"/>
    <xf numFmtId="164" fontId="0" fillId="0" borderId="20" xfId="0" applyNumberFormat="1" applyBorder="1" applyProtection="1"/>
    <xf numFmtId="164" fontId="0" fillId="0" borderId="24" xfId="0" applyNumberFormat="1" applyBorder="1" applyProtection="1"/>
    <xf numFmtId="164" fontId="3" fillId="0" borderId="1" xfId="0" applyNumberFormat="1" applyFont="1" applyBorder="1" applyAlignment="1" applyProtection="1">
      <alignment horizontal="right" vertical="center"/>
    </xf>
    <xf numFmtId="164" fontId="0" fillId="3" borderId="11" xfId="0" applyNumberFormat="1" applyFill="1" applyBorder="1" applyProtection="1">
      <protection locked="0"/>
    </xf>
    <xf numFmtId="164" fontId="0" fillId="3" borderId="6" xfId="0" applyNumberFormat="1" applyFill="1" applyBorder="1" applyProtection="1">
      <protection locked="0"/>
    </xf>
    <xf numFmtId="164" fontId="0" fillId="3" borderId="16" xfId="0" applyNumberFormat="1" applyFill="1" applyBorder="1" applyProtection="1">
      <protection locked="0"/>
    </xf>
    <xf numFmtId="164" fontId="0" fillId="3" borderId="20" xfId="0" applyNumberFormat="1" applyFill="1" applyBorder="1" applyProtection="1">
      <protection locked="0"/>
    </xf>
    <xf numFmtId="164" fontId="0" fillId="3" borderId="24" xfId="0" applyNumberFormat="1" applyFill="1" applyBorder="1" applyProtection="1">
      <protection locked="0"/>
    </xf>
    <xf numFmtId="164" fontId="0" fillId="3" borderId="27" xfId="0" applyNumberFormat="1" applyFill="1" applyBorder="1" applyAlignment="1" applyProtection="1">
      <alignment vertical="center"/>
      <protection locked="0"/>
    </xf>
    <xf numFmtId="0" fontId="9" fillId="0" borderId="22" xfId="0" applyNumberFormat="1" applyFont="1" applyBorder="1" applyAlignment="1" applyProtection="1">
      <alignment horizontal="center" vertical="center"/>
    </xf>
    <xf numFmtId="0" fontId="0" fillId="0" borderId="0" xfId="0" applyProtection="1"/>
    <xf numFmtId="165" fontId="0" fillId="0" borderId="0" xfId="0" applyNumberFormat="1" applyProtection="1"/>
    <xf numFmtId="164" fontId="0" fillId="0" borderId="28" xfId="0" applyNumberFormat="1" applyBorder="1" applyAlignment="1" applyProtection="1">
      <alignment vertical="center"/>
    </xf>
    <xf numFmtId="164" fontId="0" fillId="0" borderId="29" xfId="0" applyNumberFormat="1" applyBorder="1" applyAlignment="1" applyProtection="1">
      <alignment vertical="center"/>
    </xf>
    <xf numFmtId="0" fontId="0" fillId="0" borderId="0" xfId="0" applyAlignment="1" applyProtection="1">
      <alignment vertical="center"/>
    </xf>
    <xf numFmtId="164" fontId="0" fillId="0" borderId="16" xfId="0" applyNumberFormat="1" applyBorder="1" applyProtection="1"/>
    <xf numFmtId="164" fontId="0" fillId="0" borderId="30" xfId="0" applyNumberFormat="1" applyBorder="1" applyProtection="1"/>
    <xf numFmtId="0" fontId="4" fillId="0" borderId="2" xfId="0" applyFont="1" applyBorder="1" applyAlignment="1" applyProtection="1">
      <alignment horizontal="center"/>
    </xf>
    <xf numFmtId="0" fontId="4" fillId="0" borderId="3" xfId="0" applyFont="1" applyBorder="1" applyAlignment="1" applyProtection="1">
      <alignment horizontal="center"/>
    </xf>
    <xf numFmtId="17" fontId="9" fillId="0" borderId="18" xfId="0" applyNumberFormat="1" applyFont="1" applyBorder="1" applyAlignment="1" applyProtection="1">
      <alignment horizontal="center" vertical="center"/>
    </xf>
    <xf numFmtId="0" fontId="9" fillId="0" borderId="9" xfId="0" applyNumberFormat="1" applyFont="1" applyBorder="1" applyAlignment="1" applyProtection="1">
      <alignment horizontal="center" vertical="center"/>
    </xf>
    <xf numFmtId="0" fontId="9" fillId="0" borderId="22" xfId="0" applyNumberFormat="1" applyFont="1" applyBorder="1" applyAlignment="1" applyProtection="1">
      <alignment horizontal="center" vertical="center"/>
    </xf>
    <xf numFmtId="0" fontId="0" fillId="0" borderId="18" xfId="0" applyFont="1" applyBorder="1" applyAlignment="1" applyProtection="1">
      <alignment horizontal="center" vertical="center" wrapText="1"/>
    </xf>
    <xf numFmtId="0" fontId="0" fillId="0" borderId="9" xfId="0" applyFont="1" applyBorder="1" applyAlignment="1" applyProtection="1">
      <alignment horizontal="center" vertical="center" wrapText="1"/>
    </xf>
    <xf numFmtId="0" fontId="0" fillId="0" borderId="22" xfId="0" applyFont="1" applyBorder="1" applyAlignment="1" applyProtection="1">
      <alignment horizontal="center" vertical="center" wrapText="1"/>
    </xf>
    <xf numFmtId="0" fontId="9" fillId="0" borderId="18" xfId="0" applyNumberFormat="1" applyFont="1" applyBorder="1" applyAlignment="1" applyProtection="1">
      <alignment horizontal="center" vertical="center"/>
    </xf>
    <xf numFmtId="0" fontId="2" fillId="2" borderId="13" xfId="0" applyFont="1" applyFill="1" applyBorder="1" applyAlignment="1" applyProtection="1">
      <alignment horizontal="center" vertical="center" wrapText="1"/>
    </xf>
    <xf numFmtId="0" fontId="2" fillId="2" borderId="14" xfId="0" applyFont="1" applyFill="1" applyBorder="1" applyAlignment="1" applyProtection="1">
      <alignment horizontal="center" vertical="center" wrapText="1"/>
    </xf>
    <xf numFmtId="17" fontId="9" fillId="0" borderId="9" xfId="0" applyNumberFormat="1" applyFont="1" applyBorder="1" applyAlignment="1" applyProtection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7"/>
  <sheetViews>
    <sheetView tabSelected="1" zoomScaleNormal="100" workbookViewId="0">
      <selection activeCell="K3" sqref="K3:K41"/>
    </sheetView>
  </sheetViews>
  <sheetFormatPr defaultRowHeight="15" x14ac:dyDescent="0.25"/>
  <cols>
    <col min="1" max="1" width="9.140625" style="62"/>
    <col min="2" max="2" width="57.28515625" style="62" bestFit="1" customWidth="1"/>
    <col min="3" max="3" width="5" style="62" customWidth="1"/>
    <col min="4" max="4" width="8.42578125" style="62" customWidth="1"/>
    <col min="5" max="5" width="14.28515625" style="62" customWidth="1"/>
    <col min="6" max="8" width="16.7109375" style="62" customWidth="1"/>
    <col min="9" max="10" width="10.5703125" style="62" customWidth="1"/>
    <col min="11" max="11" width="13.7109375" style="62" customWidth="1"/>
    <col min="12" max="14" width="14.7109375" style="62" customWidth="1"/>
    <col min="15" max="16384" width="9.140625" style="62"/>
  </cols>
  <sheetData>
    <row r="1" spans="1:14" ht="19.5" thickBot="1" x14ac:dyDescent="0.35">
      <c r="A1" s="69" t="s">
        <v>0</v>
      </c>
      <c r="B1" s="70"/>
      <c r="C1" s="14"/>
      <c r="D1" s="14"/>
      <c r="E1" s="15"/>
      <c r="F1" s="1"/>
      <c r="G1" s="1"/>
      <c r="H1" s="1"/>
      <c r="I1" s="1"/>
      <c r="J1" s="2"/>
      <c r="K1" s="3"/>
      <c r="L1" s="3"/>
      <c r="M1" s="3"/>
      <c r="N1" s="4"/>
    </row>
    <row r="2" spans="1:14" ht="30.75" thickBot="1" x14ac:dyDescent="0.3">
      <c r="A2" s="78" t="s">
        <v>1</v>
      </c>
      <c r="B2" s="79"/>
      <c r="C2" s="28" t="s">
        <v>2</v>
      </c>
      <c r="D2" s="28" t="s">
        <v>3</v>
      </c>
      <c r="E2" s="28" t="s">
        <v>4</v>
      </c>
      <c r="F2" s="28" t="s">
        <v>5</v>
      </c>
      <c r="G2" s="28" t="s">
        <v>6</v>
      </c>
      <c r="H2" s="28" t="s">
        <v>7</v>
      </c>
      <c r="I2" s="28" t="s">
        <v>8</v>
      </c>
      <c r="J2" s="28" t="s">
        <v>9</v>
      </c>
      <c r="K2" s="28" t="s">
        <v>10</v>
      </c>
      <c r="L2" s="28" t="s">
        <v>11</v>
      </c>
      <c r="M2" s="28" t="s">
        <v>12</v>
      </c>
      <c r="N2" s="28" t="s">
        <v>13</v>
      </c>
    </row>
    <row r="3" spans="1:14" ht="15.75" thickTop="1" x14ac:dyDescent="0.25">
      <c r="A3" s="77" t="s">
        <v>33</v>
      </c>
      <c r="B3" s="74" t="s">
        <v>18</v>
      </c>
      <c r="C3" s="22">
        <v>16</v>
      </c>
      <c r="D3" s="23" t="s">
        <v>14</v>
      </c>
      <c r="E3" s="23" t="s">
        <v>19</v>
      </c>
      <c r="F3" s="33"/>
      <c r="G3" s="33"/>
      <c r="H3" s="33"/>
      <c r="I3" s="24">
        <v>0</v>
      </c>
      <c r="J3" s="24">
        <v>1</v>
      </c>
      <c r="K3" s="58"/>
      <c r="L3" s="52">
        <f>K3*1.21</f>
        <v>0</v>
      </c>
      <c r="M3" s="52">
        <f>J3*K3</f>
        <v>0</v>
      </c>
      <c r="N3" s="49">
        <f>M3*1.21</f>
        <v>0</v>
      </c>
    </row>
    <row r="4" spans="1:14" x14ac:dyDescent="0.25">
      <c r="A4" s="72"/>
      <c r="B4" s="75"/>
      <c r="C4" s="11">
        <v>25</v>
      </c>
      <c r="D4" s="12" t="s">
        <v>14</v>
      </c>
      <c r="E4" s="12" t="s">
        <v>19</v>
      </c>
      <c r="F4" s="34"/>
      <c r="G4" s="34"/>
      <c r="H4" s="34"/>
      <c r="I4" s="13">
        <v>0</v>
      </c>
      <c r="J4" s="13">
        <v>1</v>
      </c>
      <c r="K4" s="56"/>
      <c r="L4" s="51">
        <f t="shared" ref="L4:L41" si="0">K4*1.21</f>
        <v>0</v>
      </c>
      <c r="M4" s="51">
        <f t="shared" ref="M4:M41" si="1">J4*K4</f>
        <v>0</v>
      </c>
      <c r="N4" s="46">
        <f t="shared" ref="N4:N41" si="2">M4*1.21</f>
        <v>0</v>
      </c>
    </row>
    <row r="5" spans="1:14" x14ac:dyDescent="0.25">
      <c r="A5" s="72"/>
      <c r="B5" s="75"/>
      <c r="C5" s="11">
        <v>40</v>
      </c>
      <c r="D5" s="12" t="s">
        <v>14</v>
      </c>
      <c r="E5" s="12" t="s">
        <v>19</v>
      </c>
      <c r="F5" s="34"/>
      <c r="G5" s="34"/>
      <c r="H5" s="34"/>
      <c r="I5" s="13">
        <v>0</v>
      </c>
      <c r="J5" s="13">
        <v>1</v>
      </c>
      <c r="K5" s="56"/>
      <c r="L5" s="51">
        <f t="shared" si="0"/>
        <v>0</v>
      </c>
      <c r="M5" s="51">
        <f t="shared" si="1"/>
        <v>0</v>
      </c>
      <c r="N5" s="46">
        <f t="shared" si="2"/>
        <v>0</v>
      </c>
    </row>
    <row r="6" spans="1:14" ht="15.75" thickBot="1" x14ac:dyDescent="0.3">
      <c r="A6" s="72"/>
      <c r="B6" s="75"/>
      <c r="C6" s="11">
        <v>50</v>
      </c>
      <c r="D6" s="12" t="s">
        <v>14</v>
      </c>
      <c r="E6" s="12" t="s">
        <v>19</v>
      </c>
      <c r="F6" s="34"/>
      <c r="G6" s="34"/>
      <c r="H6" s="34"/>
      <c r="I6" s="13">
        <v>0</v>
      </c>
      <c r="J6" s="13">
        <v>1</v>
      </c>
      <c r="K6" s="56"/>
      <c r="L6" s="51">
        <f t="shared" si="0"/>
        <v>0</v>
      </c>
      <c r="M6" s="51">
        <f t="shared" si="1"/>
        <v>0</v>
      </c>
      <c r="N6" s="46">
        <f t="shared" si="2"/>
        <v>0</v>
      </c>
    </row>
    <row r="7" spans="1:14" ht="15.75" thickTop="1" x14ac:dyDescent="0.25">
      <c r="A7" s="77" t="s">
        <v>17</v>
      </c>
      <c r="B7" s="74" t="s">
        <v>21</v>
      </c>
      <c r="C7" s="22">
        <v>16</v>
      </c>
      <c r="D7" s="23" t="s">
        <v>14</v>
      </c>
      <c r="E7" s="23" t="s">
        <v>19</v>
      </c>
      <c r="F7" s="33"/>
      <c r="G7" s="33"/>
      <c r="H7" s="33"/>
      <c r="I7" s="24">
        <v>0</v>
      </c>
      <c r="J7" s="24">
        <v>1</v>
      </c>
      <c r="K7" s="58"/>
      <c r="L7" s="52">
        <f t="shared" si="0"/>
        <v>0</v>
      </c>
      <c r="M7" s="52">
        <f t="shared" si="1"/>
        <v>0</v>
      </c>
      <c r="N7" s="49">
        <f t="shared" si="2"/>
        <v>0</v>
      </c>
    </row>
    <row r="8" spans="1:14" x14ac:dyDescent="0.25">
      <c r="A8" s="72"/>
      <c r="B8" s="75"/>
      <c r="C8" s="11">
        <v>25</v>
      </c>
      <c r="D8" s="12" t="s">
        <v>14</v>
      </c>
      <c r="E8" s="12" t="s">
        <v>19</v>
      </c>
      <c r="F8" s="34"/>
      <c r="G8" s="34"/>
      <c r="H8" s="34"/>
      <c r="I8" s="13">
        <v>0</v>
      </c>
      <c r="J8" s="13">
        <v>1</v>
      </c>
      <c r="K8" s="56"/>
      <c r="L8" s="51">
        <f t="shared" si="0"/>
        <v>0</v>
      </c>
      <c r="M8" s="51">
        <f t="shared" si="1"/>
        <v>0</v>
      </c>
      <c r="N8" s="46">
        <f t="shared" si="2"/>
        <v>0</v>
      </c>
    </row>
    <row r="9" spans="1:14" x14ac:dyDescent="0.25">
      <c r="A9" s="72"/>
      <c r="B9" s="75"/>
      <c r="C9" s="11">
        <v>40</v>
      </c>
      <c r="D9" s="12" t="s">
        <v>14</v>
      </c>
      <c r="E9" s="12" t="s">
        <v>19</v>
      </c>
      <c r="F9" s="34"/>
      <c r="G9" s="34"/>
      <c r="H9" s="34"/>
      <c r="I9" s="13">
        <v>0</v>
      </c>
      <c r="J9" s="13">
        <v>1</v>
      </c>
      <c r="K9" s="56"/>
      <c r="L9" s="51">
        <f t="shared" si="0"/>
        <v>0</v>
      </c>
      <c r="M9" s="51">
        <f t="shared" si="1"/>
        <v>0</v>
      </c>
      <c r="N9" s="46">
        <f t="shared" si="2"/>
        <v>0</v>
      </c>
    </row>
    <row r="10" spans="1:14" ht="15.75" thickBot="1" x14ac:dyDescent="0.3">
      <c r="A10" s="73"/>
      <c r="B10" s="76"/>
      <c r="C10" s="25">
        <v>50</v>
      </c>
      <c r="D10" s="26" t="s">
        <v>14</v>
      </c>
      <c r="E10" s="26" t="s">
        <v>19</v>
      </c>
      <c r="F10" s="35"/>
      <c r="G10" s="35"/>
      <c r="H10" s="35"/>
      <c r="I10" s="27">
        <v>0</v>
      </c>
      <c r="J10" s="27">
        <v>1</v>
      </c>
      <c r="K10" s="59"/>
      <c r="L10" s="53">
        <f t="shared" si="0"/>
        <v>0</v>
      </c>
      <c r="M10" s="53">
        <f t="shared" si="1"/>
        <v>0</v>
      </c>
      <c r="N10" s="47">
        <f t="shared" si="2"/>
        <v>0</v>
      </c>
    </row>
    <row r="11" spans="1:14" ht="15.75" thickTop="1" x14ac:dyDescent="0.25">
      <c r="A11" s="77" t="s">
        <v>34</v>
      </c>
      <c r="B11" s="74" t="s">
        <v>23</v>
      </c>
      <c r="C11" s="22">
        <v>16</v>
      </c>
      <c r="D11" s="23" t="s">
        <v>14</v>
      </c>
      <c r="E11" s="23" t="s">
        <v>19</v>
      </c>
      <c r="F11" s="33"/>
      <c r="G11" s="33"/>
      <c r="H11" s="33"/>
      <c r="I11" s="24">
        <v>0</v>
      </c>
      <c r="J11" s="24">
        <v>1</v>
      </c>
      <c r="K11" s="58"/>
      <c r="L11" s="50">
        <f t="shared" si="0"/>
        <v>0</v>
      </c>
      <c r="M11" s="50">
        <f t="shared" si="1"/>
        <v>0</v>
      </c>
      <c r="N11" s="48">
        <f t="shared" si="2"/>
        <v>0</v>
      </c>
    </row>
    <row r="12" spans="1:14" x14ac:dyDescent="0.25">
      <c r="A12" s="72"/>
      <c r="B12" s="75"/>
      <c r="C12" s="11">
        <v>25</v>
      </c>
      <c r="D12" s="12" t="s">
        <v>14</v>
      </c>
      <c r="E12" s="12" t="s">
        <v>19</v>
      </c>
      <c r="F12" s="34"/>
      <c r="G12" s="34"/>
      <c r="H12" s="34"/>
      <c r="I12" s="13">
        <v>0</v>
      </c>
      <c r="J12" s="13">
        <v>1</v>
      </c>
      <c r="K12" s="56"/>
      <c r="L12" s="51">
        <f t="shared" si="0"/>
        <v>0</v>
      </c>
      <c r="M12" s="51">
        <f t="shared" si="1"/>
        <v>0</v>
      </c>
      <c r="N12" s="46">
        <f t="shared" si="2"/>
        <v>0</v>
      </c>
    </row>
    <row r="13" spans="1:14" ht="15.75" thickBot="1" x14ac:dyDescent="0.3">
      <c r="A13" s="72"/>
      <c r="B13" s="75"/>
      <c r="C13" s="11">
        <v>40</v>
      </c>
      <c r="D13" s="12" t="s">
        <v>14</v>
      </c>
      <c r="E13" s="12" t="s">
        <v>19</v>
      </c>
      <c r="F13" s="34"/>
      <c r="G13" s="34"/>
      <c r="H13" s="34"/>
      <c r="I13" s="13">
        <v>0</v>
      </c>
      <c r="J13" s="13">
        <v>1</v>
      </c>
      <c r="K13" s="56"/>
      <c r="L13" s="51">
        <f t="shared" si="0"/>
        <v>0</v>
      </c>
      <c r="M13" s="51">
        <f t="shared" si="1"/>
        <v>0</v>
      </c>
      <c r="N13" s="46">
        <f t="shared" si="2"/>
        <v>0</v>
      </c>
    </row>
    <row r="14" spans="1:14" ht="15.75" thickTop="1" x14ac:dyDescent="0.25">
      <c r="A14" s="77" t="s">
        <v>20</v>
      </c>
      <c r="B14" s="74" t="s">
        <v>25</v>
      </c>
      <c r="C14" s="22">
        <v>16</v>
      </c>
      <c r="D14" s="23" t="s">
        <v>14</v>
      </c>
      <c r="E14" s="23" t="s">
        <v>19</v>
      </c>
      <c r="F14" s="33"/>
      <c r="G14" s="33"/>
      <c r="H14" s="33"/>
      <c r="I14" s="24">
        <v>0</v>
      </c>
      <c r="J14" s="24">
        <v>1</v>
      </c>
      <c r="K14" s="58"/>
      <c r="L14" s="52">
        <f t="shared" si="0"/>
        <v>0</v>
      </c>
      <c r="M14" s="52">
        <f t="shared" si="1"/>
        <v>0</v>
      </c>
      <c r="N14" s="49">
        <f t="shared" si="2"/>
        <v>0</v>
      </c>
    </row>
    <row r="15" spans="1:14" x14ac:dyDescent="0.25">
      <c r="A15" s="72"/>
      <c r="B15" s="75"/>
      <c r="C15" s="11">
        <v>25</v>
      </c>
      <c r="D15" s="12" t="s">
        <v>14</v>
      </c>
      <c r="E15" s="12" t="s">
        <v>19</v>
      </c>
      <c r="F15" s="34"/>
      <c r="G15" s="34"/>
      <c r="H15" s="34"/>
      <c r="I15" s="13">
        <v>0</v>
      </c>
      <c r="J15" s="13">
        <v>1</v>
      </c>
      <c r="K15" s="56"/>
      <c r="L15" s="51">
        <f t="shared" si="0"/>
        <v>0</v>
      </c>
      <c r="M15" s="51">
        <f t="shared" si="1"/>
        <v>0</v>
      </c>
      <c r="N15" s="46">
        <f t="shared" si="2"/>
        <v>0</v>
      </c>
    </row>
    <row r="16" spans="1:14" ht="15.75" thickBot="1" x14ac:dyDescent="0.3">
      <c r="A16" s="72"/>
      <c r="B16" s="75"/>
      <c r="C16" s="19">
        <v>40</v>
      </c>
      <c r="D16" s="20" t="s">
        <v>14</v>
      </c>
      <c r="E16" s="20" t="s">
        <v>19</v>
      </c>
      <c r="F16" s="37"/>
      <c r="G16" s="37"/>
      <c r="H16" s="37"/>
      <c r="I16" s="21">
        <v>0</v>
      </c>
      <c r="J16" s="21">
        <v>1</v>
      </c>
      <c r="K16" s="57"/>
      <c r="L16" s="67">
        <f t="shared" si="0"/>
        <v>0</v>
      </c>
      <c r="M16" s="67">
        <f t="shared" si="1"/>
        <v>0</v>
      </c>
      <c r="N16" s="68">
        <f t="shared" si="2"/>
        <v>0</v>
      </c>
    </row>
    <row r="17" spans="1:14" ht="15.75" thickTop="1" x14ac:dyDescent="0.25">
      <c r="A17" s="77" t="s">
        <v>35</v>
      </c>
      <c r="B17" s="74" t="s">
        <v>26</v>
      </c>
      <c r="C17" s="22">
        <v>63</v>
      </c>
      <c r="D17" s="23" t="s">
        <v>27</v>
      </c>
      <c r="E17" s="23" t="s">
        <v>19</v>
      </c>
      <c r="F17" s="33"/>
      <c r="G17" s="33"/>
      <c r="H17" s="33"/>
      <c r="I17" s="24">
        <v>0</v>
      </c>
      <c r="J17" s="24">
        <v>1</v>
      </c>
      <c r="K17" s="58"/>
      <c r="L17" s="52">
        <f t="shared" si="0"/>
        <v>0</v>
      </c>
      <c r="M17" s="52">
        <f t="shared" si="1"/>
        <v>0</v>
      </c>
      <c r="N17" s="49">
        <f t="shared" si="2"/>
        <v>0</v>
      </c>
    </row>
    <row r="18" spans="1:14" x14ac:dyDescent="0.25">
      <c r="A18" s="72"/>
      <c r="B18" s="75"/>
      <c r="C18" s="11">
        <v>80</v>
      </c>
      <c r="D18" s="12" t="s">
        <v>27</v>
      </c>
      <c r="E18" s="12" t="s">
        <v>19</v>
      </c>
      <c r="F18" s="34"/>
      <c r="G18" s="34"/>
      <c r="H18" s="34"/>
      <c r="I18" s="13">
        <v>0</v>
      </c>
      <c r="J18" s="13">
        <v>1</v>
      </c>
      <c r="K18" s="56"/>
      <c r="L18" s="51">
        <f t="shared" si="0"/>
        <v>0</v>
      </c>
      <c r="M18" s="51">
        <f t="shared" si="1"/>
        <v>0</v>
      </c>
      <c r="N18" s="46">
        <f t="shared" si="2"/>
        <v>0</v>
      </c>
    </row>
    <row r="19" spans="1:14" x14ac:dyDescent="0.25">
      <c r="A19" s="72"/>
      <c r="B19" s="75"/>
      <c r="C19" s="11">
        <v>100</v>
      </c>
      <c r="D19" s="12" t="s">
        <v>27</v>
      </c>
      <c r="E19" s="12" t="s">
        <v>19</v>
      </c>
      <c r="F19" s="34"/>
      <c r="G19" s="34"/>
      <c r="H19" s="34"/>
      <c r="I19" s="13">
        <v>0</v>
      </c>
      <c r="J19" s="13">
        <v>1</v>
      </c>
      <c r="K19" s="56"/>
      <c r="L19" s="51">
        <f t="shared" si="0"/>
        <v>0</v>
      </c>
      <c r="M19" s="51">
        <f t="shared" si="1"/>
        <v>0</v>
      </c>
      <c r="N19" s="46">
        <f t="shared" si="2"/>
        <v>0</v>
      </c>
    </row>
    <row r="20" spans="1:14" x14ac:dyDescent="0.25">
      <c r="A20" s="72"/>
      <c r="B20" s="75"/>
      <c r="C20" s="11">
        <v>160</v>
      </c>
      <c r="D20" s="12" t="s">
        <v>27</v>
      </c>
      <c r="E20" s="12" t="s">
        <v>19</v>
      </c>
      <c r="F20" s="34"/>
      <c r="G20" s="34"/>
      <c r="H20" s="34"/>
      <c r="I20" s="41">
        <v>0</v>
      </c>
      <c r="J20" s="13">
        <v>1</v>
      </c>
      <c r="K20" s="56"/>
      <c r="L20" s="51">
        <f t="shared" si="0"/>
        <v>0</v>
      </c>
      <c r="M20" s="51">
        <f t="shared" si="1"/>
        <v>0</v>
      </c>
      <c r="N20" s="46">
        <f t="shared" si="2"/>
        <v>0</v>
      </c>
    </row>
    <row r="21" spans="1:14" x14ac:dyDescent="0.25">
      <c r="A21" s="72"/>
      <c r="B21" s="75"/>
      <c r="C21" s="11">
        <v>200</v>
      </c>
      <c r="D21" s="12" t="s">
        <v>27</v>
      </c>
      <c r="E21" s="12" t="s">
        <v>19</v>
      </c>
      <c r="F21" s="34"/>
      <c r="G21" s="34"/>
      <c r="H21" s="34"/>
      <c r="I21" s="41">
        <v>0</v>
      </c>
      <c r="J21" s="13">
        <v>1</v>
      </c>
      <c r="K21" s="56"/>
      <c r="L21" s="51">
        <f t="shared" si="0"/>
        <v>0</v>
      </c>
      <c r="M21" s="51">
        <f t="shared" si="1"/>
        <v>0</v>
      </c>
      <c r="N21" s="46">
        <f t="shared" si="2"/>
        <v>0</v>
      </c>
    </row>
    <row r="22" spans="1:14" ht="15.75" thickBot="1" x14ac:dyDescent="0.3">
      <c r="A22" s="73"/>
      <c r="B22" s="76"/>
      <c r="C22" s="25">
        <v>250</v>
      </c>
      <c r="D22" s="26" t="s">
        <v>27</v>
      </c>
      <c r="E22" s="26" t="s">
        <v>19</v>
      </c>
      <c r="F22" s="35"/>
      <c r="G22" s="35"/>
      <c r="H22" s="35"/>
      <c r="I22" s="42">
        <v>0</v>
      </c>
      <c r="J22" s="27">
        <v>1</v>
      </c>
      <c r="K22" s="59"/>
      <c r="L22" s="53">
        <f t="shared" si="0"/>
        <v>0</v>
      </c>
      <c r="M22" s="53">
        <f t="shared" si="1"/>
        <v>0</v>
      </c>
      <c r="N22" s="47">
        <f t="shared" si="2"/>
        <v>0</v>
      </c>
    </row>
    <row r="23" spans="1:14" ht="15.75" thickTop="1" x14ac:dyDescent="0.25">
      <c r="A23" s="71" t="s">
        <v>22</v>
      </c>
      <c r="B23" s="74" t="s">
        <v>28</v>
      </c>
      <c r="C23" s="22">
        <v>63</v>
      </c>
      <c r="D23" s="23" t="s">
        <v>27</v>
      </c>
      <c r="E23" s="23" t="s">
        <v>15</v>
      </c>
      <c r="F23" s="33"/>
      <c r="G23" s="33"/>
      <c r="H23" s="33"/>
      <c r="I23" s="44">
        <v>0</v>
      </c>
      <c r="J23" s="24">
        <v>1</v>
      </c>
      <c r="K23" s="58"/>
      <c r="L23" s="52">
        <f t="shared" si="0"/>
        <v>0</v>
      </c>
      <c r="M23" s="52">
        <f t="shared" si="1"/>
        <v>0</v>
      </c>
      <c r="N23" s="49">
        <f t="shared" si="2"/>
        <v>0</v>
      </c>
    </row>
    <row r="24" spans="1:14" x14ac:dyDescent="0.25">
      <c r="A24" s="72"/>
      <c r="B24" s="75"/>
      <c r="C24" s="11">
        <v>80</v>
      </c>
      <c r="D24" s="12" t="s">
        <v>27</v>
      </c>
      <c r="E24" s="12" t="s">
        <v>15</v>
      </c>
      <c r="F24" s="34"/>
      <c r="G24" s="34"/>
      <c r="H24" s="34"/>
      <c r="I24" s="41">
        <v>0</v>
      </c>
      <c r="J24" s="13">
        <v>1</v>
      </c>
      <c r="K24" s="56"/>
      <c r="L24" s="51">
        <f t="shared" si="0"/>
        <v>0</v>
      </c>
      <c r="M24" s="51">
        <f t="shared" si="1"/>
        <v>0</v>
      </c>
      <c r="N24" s="46">
        <f t="shared" si="2"/>
        <v>0</v>
      </c>
    </row>
    <row r="25" spans="1:14" x14ac:dyDescent="0.25">
      <c r="A25" s="72"/>
      <c r="B25" s="75"/>
      <c r="C25" s="11">
        <v>100</v>
      </c>
      <c r="D25" s="12" t="s">
        <v>27</v>
      </c>
      <c r="E25" s="12" t="s">
        <v>15</v>
      </c>
      <c r="F25" s="34"/>
      <c r="G25" s="34"/>
      <c r="H25" s="34"/>
      <c r="I25" s="41">
        <v>0</v>
      </c>
      <c r="J25" s="13">
        <v>1</v>
      </c>
      <c r="K25" s="56"/>
      <c r="L25" s="51">
        <f t="shared" si="0"/>
        <v>0</v>
      </c>
      <c r="M25" s="51">
        <f t="shared" si="1"/>
        <v>0</v>
      </c>
      <c r="N25" s="46">
        <f t="shared" si="2"/>
        <v>0</v>
      </c>
    </row>
    <row r="26" spans="1:14" x14ac:dyDescent="0.25">
      <c r="A26" s="72"/>
      <c r="B26" s="75"/>
      <c r="C26" s="11">
        <v>160</v>
      </c>
      <c r="D26" s="12" t="s">
        <v>27</v>
      </c>
      <c r="E26" s="12" t="s">
        <v>15</v>
      </c>
      <c r="F26" s="34"/>
      <c r="G26" s="34"/>
      <c r="H26" s="34"/>
      <c r="I26" s="41">
        <v>0</v>
      </c>
      <c r="J26" s="13">
        <v>1</v>
      </c>
      <c r="K26" s="56"/>
      <c r="L26" s="51">
        <f t="shared" si="0"/>
        <v>0</v>
      </c>
      <c r="M26" s="51">
        <f t="shared" si="1"/>
        <v>0</v>
      </c>
      <c r="N26" s="46">
        <f t="shared" si="2"/>
        <v>0</v>
      </c>
    </row>
    <row r="27" spans="1:14" x14ac:dyDescent="0.25">
      <c r="A27" s="72"/>
      <c r="B27" s="75"/>
      <c r="C27" s="11">
        <v>200</v>
      </c>
      <c r="D27" s="12" t="s">
        <v>27</v>
      </c>
      <c r="E27" s="12" t="s">
        <v>15</v>
      </c>
      <c r="F27" s="34"/>
      <c r="G27" s="34"/>
      <c r="H27" s="34"/>
      <c r="I27" s="41">
        <v>0</v>
      </c>
      <c r="J27" s="13">
        <v>1</v>
      </c>
      <c r="K27" s="56"/>
      <c r="L27" s="51">
        <f t="shared" si="0"/>
        <v>0</v>
      </c>
      <c r="M27" s="51">
        <f t="shared" si="1"/>
        <v>0</v>
      </c>
      <c r="N27" s="46">
        <f t="shared" si="2"/>
        <v>0</v>
      </c>
    </row>
    <row r="28" spans="1:14" x14ac:dyDescent="0.25">
      <c r="A28" s="72"/>
      <c r="B28" s="75"/>
      <c r="C28" s="11">
        <v>250</v>
      </c>
      <c r="D28" s="12" t="s">
        <v>27</v>
      </c>
      <c r="E28" s="12" t="s">
        <v>15</v>
      </c>
      <c r="F28" s="34"/>
      <c r="G28" s="34"/>
      <c r="H28" s="34"/>
      <c r="I28" s="41">
        <v>0</v>
      </c>
      <c r="J28" s="13">
        <v>1</v>
      </c>
      <c r="K28" s="56"/>
      <c r="L28" s="51">
        <f t="shared" si="0"/>
        <v>0</v>
      </c>
      <c r="M28" s="51">
        <f t="shared" si="1"/>
        <v>0</v>
      </c>
      <c r="N28" s="46">
        <f t="shared" si="2"/>
        <v>0</v>
      </c>
    </row>
    <row r="29" spans="1:14" ht="15.75" thickBot="1" x14ac:dyDescent="0.3">
      <c r="A29" s="73"/>
      <c r="B29" s="76"/>
      <c r="C29" s="25">
        <v>320</v>
      </c>
      <c r="D29" s="26" t="s">
        <v>27</v>
      </c>
      <c r="E29" s="26" t="s">
        <v>15</v>
      </c>
      <c r="F29" s="35"/>
      <c r="G29" s="35"/>
      <c r="H29" s="35"/>
      <c r="I29" s="42">
        <v>0</v>
      </c>
      <c r="J29" s="27">
        <v>1</v>
      </c>
      <c r="K29" s="59"/>
      <c r="L29" s="53">
        <f t="shared" si="0"/>
        <v>0</v>
      </c>
      <c r="M29" s="53">
        <f t="shared" ref="M29" si="3">J29*K29</f>
        <v>0</v>
      </c>
      <c r="N29" s="47">
        <f t="shared" si="2"/>
        <v>0</v>
      </c>
    </row>
    <row r="30" spans="1:14" ht="15.75" customHeight="1" thickTop="1" x14ac:dyDescent="0.25">
      <c r="A30" s="80" t="s">
        <v>36</v>
      </c>
      <c r="B30" s="75" t="s">
        <v>29</v>
      </c>
      <c r="C30" s="16">
        <v>25</v>
      </c>
      <c r="D30" s="17" t="s">
        <v>14</v>
      </c>
      <c r="E30" s="17" t="s">
        <v>19</v>
      </c>
      <c r="F30" s="36"/>
      <c r="G30" s="36"/>
      <c r="H30" s="36"/>
      <c r="I30" s="43">
        <v>0</v>
      </c>
      <c r="J30" s="18">
        <v>1</v>
      </c>
      <c r="K30" s="55"/>
      <c r="L30" s="50">
        <f t="shared" si="0"/>
        <v>0</v>
      </c>
      <c r="M30" s="50">
        <f t="shared" si="1"/>
        <v>0</v>
      </c>
      <c r="N30" s="48">
        <f t="shared" si="2"/>
        <v>0</v>
      </c>
    </row>
    <row r="31" spans="1:14" ht="15" customHeight="1" x14ac:dyDescent="0.25">
      <c r="A31" s="72"/>
      <c r="B31" s="75"/>
      <c r="C31" s="11">
        <v>40</v>
      </c>
      <c r="D31" s="12" t="s">
        <v>14</v>
      </c>
      <c r="E31" s="12" t="s">
        <v>19</v>
      </c>
      <c r="F31" s="34"/>
      <c r="G31" s="34"/>
      <c r="H31" s="34"/>
      <c r="I31" s="41">
        <v>0</v>
      </c>
      <c r="J31" s="13">
        <v>1</v>
      </c>
      <c r="K31" s="56"/>
      <c r="L31" s="51">
        <f t="shared" si="0"/>
        <v>0</v>
      </c>
      <c r="M31" s="51">
        <f t="shared" si="1"/>
        <v>0</v>
      </c>
      <c r="N31" s="46">
        <f t="shared" si="2"/>
        <v>0</v>
      </c>
    </row>
    <row r="32" spans="1:14" ht="15" customHeight="1" x14ac:dyDescent="0.25">
      <c r="A32" s="72"/>
      <c r="B32" s="75"/>
      <c r="C32" s="11">
        <v>50</v>
      </c>
      <c r="D32" s="12" t="s">
        <v>14</v>
      </c>
      <c r="E32" s="12" t="s">
        <v>19</v>
      </c>
      <c r="F32" s="34"/>
      <c r="G32" s="34"/>
      <c r="H32" s="34"/>
      <c r="I32" s="41">
        <v>0</v>
      </c>
      <c r="J32" s="13">
        <v>1</v>
      </c>
      <c r="K32" s="56"/>
      <c r="L32" s="51">
        <f t="shared" si="0"/>
        <v>0</v>
      </c>
      <c r="M32" s="51">
        <f t="shared" si="1"/>
        <v>0</v>
      </c>
      <c r="N32" s="46">
        <f t="shared" si="2"/>
        <v>0</v>
      </c>
    </row>
    <row r="33" spans="1:14" ht="15" customHeight="1" x14ac:dyDescent="0.25">
      <c r="A33" s="72"/>
      <c r="B33" s="75"/>
      <c r="C33" s="11">
        <v>63</v>
      </c>
      <c r="D33" s="12" t="s">
        <v>16</v>
      </c>
      <c r="E33" s="12" t="s">
        <v>19</v>
      </c>
      <c r="F33" s="34"/>
      <c r="G33" s="34"/>
      <c r="H33" s="34"/>
      <c r="I33" s="41">
        <v>0</v>
      </c>
      <c r="J33" s="13">
        <v>1</v>
      </c>
      <c r="K33" s="56"/>
      <c r="L33" s="51">
        <f t="shared" si="0"/>
        <v>0</v>
      </c>
      <c r="M33" s="51">
        <f t="shared" si="1"/>
        <v>0</v>
      </c>
      <c r="N33" s="46">
        <f t="shared" si="2"/>
        <v>0</v>
      </c>
    </row>
    <row r="34" spans="1:14" ht="15" customHeight="1" x14ac:dyDescent="0.25">
      <c r="A34" s="72"/>
      <c r="B34" s="75"/>
      <c r="C34" s="11">
        <v>80</v>
      </c>
      <c r="D34" s="12" t="s">
        <v>16</v>
      </c>
      <c r="E34" s="12" t="s">
        <v>19</v>
      </c>
      <c r="F34" s="34"/>
      <c r="G34" s="34"/>
      <c r="H34" s="34"/>
      <c r="I34" s="41">
        <v>0</v>
      </c>
      <c r="J34" s="13">
        <v>1</v>
      </c>
      <c r="K34" s="56"/>
      <c r="L34" s="51">
        <f t="shared" si="0"/>
        <v>0</v>
      </c>
      <c r="M34" s="51">
        <f t="shared" si="1"/>
        <v>0</v>
      </c>
      <c r="N34" s="46">
        <f t="shared" si="2"/>
        <v>0</v>
      </c>
    </row>
    <row r="35" spans="1:14" ht="15" customHeight="1" x14ac:dyDescent="0.25">
      <c r="A35" s="72"/>
      <c r="B35" s="75"/>
      <c r="C35" s="11">
        <v>100</v>
      </c>
      <c r="D35" s="12" t="s">
        <v>16</v>
      </c>
      <c r="E35" s="12" t="s">
        <v>19</v>
      </c>
      <c r="F35" s="34"/>
      <c r="G35" s="34"/>
      <c r="H35" s="34"/>
      <c r="I35" s="41">
        <v>0</v>
      </c>
      <c r="J35" s="13">
        <v>1</v>
      </c>
      <c r="K35" s="56"/>
      <c r="L35" s="51">
        <f t="shared" si="0"/>
        <v>0</v>
      </c>
      <c r="M35" s="51">
        <f t="shared" si="1"/>
        <v>0</v>
      </c>
      <c r="N35" s="46">
        <f t="shared" si="2"/>
        <v>0</v>
      </c>
    </row>
    <row r="36" spans="1:14" ht="15" customHeight="1" thickBot="1" x14ac:dyDescent="0.3">
      <c r="A36" s="73"/>
      <c r="B36" s="75"/>
      <c r="C36" s="25">
        <v>160</v>
      </c>
      <c r="D36" s="26" t="s">
        <v>16</v>
      </c>
      <c r="E36" s="26" t="s">
        <v>19</v>
      </c>
      <c r="F36" s="35"/>
      <c r="G36" s="35"/>
      <c r="H36" s="35"/>
      <c r="I36" s="42">
        <v>0</v>
      </c>
      <c r="J36" s="27">
        <v>1</v>
      </c>
      <c r="K36" s="59"/>
      <c r="L36" s="53">
        <f t="shared" si="0"/>
        <v>0</v>
      </c>
      <c r="M36" s="53">
        <f t="shared" si="1"/>
        <v>0</v>
      </c>
      <c r="N36" s="47">
        <f t="shared" si="2"/>
        <v>0</v>
      </c>
    </row>
    <row r="37" spans="1:14" s="66" customFormat="1" ht="27.75" thickTop="1" thickBot="1" x14ac:dyDescent="0.3">
      <c r="A37" s="61" t="s">
        <v>24</v>
      </c>
      <c r="B37" s="32" t="s">
        <v>30</v>
      </c>
      <c r="C37" s="29">
        <v>10</v>
      </c>
      <c r="D37" s="30" t="s">
        <v>14</v>
      </c>
      <c r="E37" s="30" t="s">
        <v>15</v>
      </c>
      <c r="F37" s="38"/>
      <c r="G37" s="38"/>
      <c r="H37" s="38"/>
      <c r="I37" s="45">
        <v>0</v>
      </c>
      <c r="J37" s="31">
        <v>1</v>
      </c>
      <c r="K37" s="60"/>
      <c r="L37" s="64">
        <f t="shared" si="0"/>
        <v>0</v>
      </c>
      <c r="M37" s="64">
        <f t="shared" si="1"/>
        <v>0</v>
      </c>
      <c r="N37" s="65">
        <f t="shared" si="2"/>
        <v>0</v>
      </c>
    </row>
    <row r="38" spans="1:14" ht="15.75" thickTop="1" x14ac:dyDescent="0.25">
      <c r="A38" s="77" t="s">
        <v>37</v>
      </c>
      <c r="B38" s="74" t="s">
        <v>31</v>
      </c>
      <c r="C38" s="22">
        <v>16</v>
      </c>
      <c r="D38" s="23" t="s">
        <v>14</v>
      </c>
      <c r="E38" s="23" t="s">
        <v>19</v>
      </c>
      <c r="F38" s="33"/>
      <c r="G38" s="33"/>
      <c r="H38" s="33"/>
      <c r="I38" s="44">
        <v>0</v>
      </c>
      <c r="J38" s="24">
        <v>1</v>
      </c>
      <c r="K38" s="58"/>
      <c r="L38" s="52">
        <f t="shared" si="0"/>
        <v>0</v>
      </c>
      <c r="M38" s="52">
        <f t="shared" si="1"/>
        <v>0</v>
      </c>
      <c r="N38" s="49">
        <f t="shared" si="2"/>
        <v>0</v>
      </c>
    </row>
    <row r="39" spans="1:14" x14ac:dyDescent="0.25">
      <c r="A39" s="72"/>
      <c r="B39" s="75"/>
      <c r="C39" s="11">
        <v>25</v>
      </c>
      <c r="D39" s="12" t="s">
        <v>14</v>
      </c>
      <c r="E39" s="12" t="s">
        <v>19</v>
      </c>
      <c r="F39" s="34"/>
      <c r="G39" s="34"/>
      <c r="H39" s="34"/>
      <c r="I39" s="41">
        <v>0</v>
      </c>
      <c r="J39" s="13">
        <v>1</v>
      </c>
      <c r="K39" s="56"/>
      <c r="L39" s="51">
        <f t="shared" si="0"/>
        <v>0</v>
      </c>
      <c r="M39" s="51">
        <f t="shared" si="1"/>
        <v>0</v>
      </c>
      <c r="N39" s="46">
        <f t="shared" si="2"/>
        <v>0</v>
      </c>
    </row>
    <row r="40" spans="1:14" x14ac:dyDescent="0.25">
      <c r="A40" s="72"/>
      <c r="B40" s="75"/>
      <c r="C40" s="11">
        <v>40</v>
      </c>
      <c r="D40" s="12" t="s">
        <v>14</v>
      </c>
      <c r="E40" s="12" t="s">
        <v>19</v>
      </c>
      <c r="F40" s="34"/>
      <c r="G40" s="34"/>
      <c r="H40" s="34"/>
      <c r="I40" s="41">
        <v>0</v>
      </c>
      <c r="J40" s="13">
        <v>1</v>
      </c>
      <c r="K40" s="56"/>
      <c r="L40" s="51">
        <f t="shared" si="0"/>
        <v>0</v>
      </c>
      <c r="M40" s="51">
        <f t="shared" si="1"/>
        <v>0</v>
      </c>
      <c r="N40" s="46">
        <f t="shared" si="2"/>
        <v>0</v>
      </c>
    </row>
    <row r="41" spans="1:14" ht="15.75" thickBot="1" x14ac:dyDescent="0.3">
      <c r="A41" s="73"/>
      <c r="B41" s="76"/>
      <c r="C41" s="25">
        <v>50</v>
      </c>
      <c r="D41" s="26" t="s">
        <v>14</v>
      </c>
      <c r="E41" s="26" t="s">
        <v>19</v>
      </c>
      <c r="F41" s="35"/>
      <c r="G41" s="35"/>
      <c r="H41" s="35"/>
      <c r="I41" s="42">
        <v>0</v>
      </c>
      <c r="J41" s="27">
        <v>1</v>
      </c>
      <c r="K41" s="59"/>
      <c r="L41" s="53">
        <f t="shared" si="0"/>
        <v>0</v>
      </c>
      <c r="M41" s="53">
        <f t="shared" si="1"/>
        <v>0</v>
      </c>
      <c r="N41" s="47">
        <f t="shared" si="2"/>
        <v>0</v>
      </c>
    </row>
    <row r="42" spans="1:14" ht="16.5" thickTop="1" thickBot="1" x14ac:dyDescent="0.3">
      <c r="A42" s="39"/>
      <c r="B42" s="5"/>
      <c r="C42" s="6"/>
    </row>
    <row r="43" spans="1:14" ht="30.75" thickBot="1" x14ac:dyDescent="0.35">
      <c r="A43" s="7"/>
      <c r="B43" s="40" t="s">
        <v>32</v>
      </c>
      <c r="D43" s="8"/>
      <c r="E43" s="8"/>
      <c r="F43" s="8"/>
      <c r="G43" s="8"/>
      <c r="H43" s="8"/>
      <c r="I43" s="8"/>
      <c r="J43" s="8"/>
      <c r="K43" s="8"/>
      <c r="M43" s="9" t="s">
        <v>12</v>
      </c>
      <c r="N43" s="9" t="s">
        <v>13</v>
      </c>
    </row>
    <row r="44" spans="1:14" ht="16.5" thickBot="1" x14ac:dyDescent="0.3">
      <c r="A44" s="10"/>
      <c r="B44" s="10"/>
      <c r="C44" s="8"/>
      <c r="D44" s="8"/>
      <c r="E44" s="8"/>
      <c r="F44" s="8"/>
      <c r="G44" s="8"/>
      <c r="H44" s="8"/>
      <c r="I44" s="8"/>
      <c r="J44" s="8"/>
      <c r="K44" s="8"/>
      <c r="L44" s="10"/>
      <c r="M44" s="54">
        <f>SUM(M3:M41)</f>
        <v>0</v>
      </c>
      <c r="N44" s="54">
        <f>SUM(N3:N41)</f>
        <v>0</v>
      </c>
    </row>
    <row r="47" spans="1:14" x14ac:dyDescent="0.25">
      <c r="K47" s="63"/>
      <c r="L47" s="63"/>
    </row>
  </sheetData>
  <mergeCells count="18">
    <mergeCell ref="A38:A41"/>
    <mergeCell ref="B38:B41"/>
    <mergeCell ref="A30:A36"/>
    <mergeCell ref="B30:B36"/>
    <mergeCell ref="A1:B1"/>
    <mergeCell ref="A23:A29"/>
    <mergeCell ref="B23:B29"/>
    <mergeCell ref="A14:A16"/>
    <mergeCell ref="B14:B16"/>
    <mergeCell ref="A2:B2"/>
    <mergeCell ref="B17:B22"/>
    <mergeCell ref="A11:A13"/>
    <mergeCell ref="B11:B13"/>
    <mergeCell ref="A3:A6"/>
    <mergeCell ref="B3:B6"/>
    <mergeCell ref="A7:A10"/>
    <mergeCell ref="B7:B10"/>
    <mergeCell ref="A17:A22"/>
  </mergeCells>
  <pageMargins left="0.7" right="0.7" top="0.78740157499999996" bottom="0.78740157499999996" header="0.3" footer="0.3"/>
  <pageSetup paperSize="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Vacum valves</vt:lpstr>
    </vt:vector>
  </TitlesOfParts>
  <Company>FZU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Brabec Lukáš</dc:creator>
  <cp:lastModifiedBy>uživatel</cp:lastModifiedBy>
  <cp:lastPrinted>2018-04-20T07:33:51Z</cp:lastPrinted>
  <dcterms:created xsi:type="dcterms:W3CDTF">2018-04-20T07:18:16Z</dcterms:created>
  <dcterms:modified xsi:type="dcterms:W3CDTF">2018-06-12T09:21:25Z</dcterms:modified>
</cp:coreProperties>
</file>