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https://d.docs.live.net/62038453082fa4f8/Dokumenty/Leoš Rada - ADC CZ/Pec pod Sněžkou - kamerový systém/DPS - rozšíření/"/>
    </mc:Choice>
  </mc:AlternateContent>
  <xr:revisionPtr revIDLastSave="93" documentId="13_ncr:1_{D8FAAD3B-D994-4F41-9F6E-BA01BA63392C}" xr6:coauthVersionLast="47" xr6:coauthVersionMax="47" xr10:uidLastSave="{851EC6F0-F045-40FE-8DA6-BDE4A7969D56}"/>
  <bookViews>
    <workbookView xWindow="-120" yWindow="-120" windowWidth="29040" windowHeight="16440" xr2:uid="{00000000-000D-0000-FFFF-FFFF00000000}"/>
  </bookViews>
  <sheets>
    <sheet name="Titulní list rozpočtu" sheetId="3" r:id="rId1"/>
    <sheet name="Rekapitulace" sheetId="2" r:id="rId2"/>
    <sheet name="Položky všech ceníků" sheetId="1" r:id="rId3"/>
  </sheets>
  <definedNames>
    <definedName name="_xlnm.Print_Area" localSheetId="2">'Položky všech ceníků'!$A$1:$I$657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2" l="1"/>
  <c r="H579" i="1"/>
  <c r="F579" i="1"/>
  <c r="H520" i="1"/>
  <c r="F520" i="1"/>
  <c r="H389" i="1"/>
  <c r="F389" i="1"/>
  <c r="H360" i="1"/>
  <c r="F360" i="1"/>
  <c r="H186" i="1"/>
  <c r="F186" i="1"/>
  <c r="H17" i="1"/>
  <c r="F17" i="1"/>
  <c r="H614" i="1"/>
  <c r="F614" i="1"/>
  <c r="H624" i="1"/>
  <c r="F624" i="1"/>
  <c r="H623" i="1"/>
  <c r="F623" i="1"/>
  <c r="H622" i="1"/>
  <c r="F622" i="1"/>
  <c r="H621" i="1"/>
  <c r="F621" i="1"/>
  <c r="H620" i="1"/>
  <c r="F620" i="1"/>
  <c r="H619" i="1"/>
  <c r="F619" i="1"/>
  <c r="H633" i="1"/>
  <c r="F633" i="1"/>
  <c r="H632" i="1"/>
  <c r="F632" i="1"/>
  <c r="H631" i="1"/>
  <c r="F631" i="1"/>
  <c r="H630" i="1"/>
  <c r="F630" i="1"/>
  <c r="H629" i="1"/>
  <c r="F629" i="1"/>
  <c r="H628" i="1"/>
  <c r="F628" i="1"/>
  <c r="H627" i="1"/>
  <c r="F627" i="1"/>
  <c r="H626" i="1"/>
  <c r="F626" i="1"/>
  <c r="H625" i="1"/>
  <c r="F625" i="1"/>
  <c r="H618" i="1"/>
  <c r="F618" i="1"/>
  <c r="H617" i="1"/>
  <c r="F617" i="1"/>
  <c r="H616" i="1"/>
  <c r="F616" i="1"/>
  <c r="H615" i="1"/>
  <c r="F615" i="1"/>
  <c r="H613" i="1"/>
  <c r="F613" i="1"/>
  <c r="H612" i="1"/>
  <c r="F612" i="1"/>
  <c r="H611" i="1"/>
  <c r="F611" i="1"/>
  <c r="H610" i="1"/>
  <c r="F610" i="1"/>
  <c r="H609" i="1"/>
  <c r="F609" i="1"/>
  <c r="H464" i="1"/>
  <c r="F464" i="1"/>
  <c r="H463" i="1"/>
  <c r="F463" i="1"/>
  <c r="H174" i="1"/>
  <c r="F174" i="1"/>
  <c r="H173" i="1"/>
  <c r="F173" i="1"/>
  <c r="H35" i="1"/>
  <c r="F35" i="1"/>
  <c r="H34" i="1"/>
  <c r="F34" i="1"/>
  <c r="B26" i="2"/>
  <c r="B25" i="2"/>
  <c r="H588" i="1"/>
  <c r="F588" i="1"/>
  <c r="H587" i="1"/>
  <c r="F587" i="1"/>
  <c r="H586" i="1"/>
  <c r="F586" i="1"/>
  <c r="H585" i="1"/>
  <c r="F585" i="1"/>
  <c r="H584" i="1"/>
  <c r="F584" i="1"/>
  <c r="H583" i="1"/>
  <c r="F583" i="1"/>
  <c r="H582" i="1"/>
  <c r="F582" i="1"/>
  <c r="H581" i="1"/>
  <c r="F581" i="1"/>
  <c r="H580" i="1"/>
  <c r="F580" i="1"/>
  <c r="H578" i="1"/>
  <c r="F578" i="1"/>
  <c r="H577" i="1"/>
  <c r="F577" i="1"/>
  <c r="H576" i="1"/>
  <c r="F576" i="1"/>
  <c r="H575" i="1"/>
  <c r="F575" i="1"/>
  <c r="H574" i="1"/>
  <c r="F574" i="1"/>
  <c r="H573" i="1"/>
  <c r="F573" i="1"/>
  <c r="H572" i="1"/>
  <c r="F572" i="1"/>
  <c r="H571" i="1"/>
  <c r="F571" i="1"/>
  <c r="H570" i="1"/>
  <c r="F570" i="1"/>
  <c r="H569" i="1"/>
  <c r="F569" i="1"/>
  <c r="H568" i="1"/>
  <c r="F568" i="1"/>
  <c r="H567" i="1"/>
  <c r="F567" i="1"/>
  <c r="H566" i="1"/>
  <c r="F566" i="1"/>
  <c r="H565" i="1"/>
  <c r="F565" i="1"/>
  <c r="H564" i="1"/>
  <c r="F564" i="1"/>
  <c r="H563" i="1"/>
  <c r="F563" i="1"/>
  <c r="H562" i="1"/>
  <c r="F562" i="1"/>
  <c r="H561" i="1"/>
  <c r="F561" i="1"/>
  <c r="H560" i="1"/>
  <c r="F560" i="1"/>
  <c r="H559" i="1"/>
  <c r="F559" i="1"/>
  <c r="H558" i="1"/>
  <c r="F558" i="1"/>
  <c r="H557" i="1"/>
  <c r="F557" i="1"/>
  <c r="H556" i="1"/>
  <c r="F556" i="1"/>
  <c r="H555" i="1"/>
  <c r="F555" i="1"/>
  <c r="H554" i="1"/>
  <c r="F554" i="1"/>
  <c r="H553" i="1"/>
  <c r="F553" i="1"/>
  <c r="H552" i="1"/>
  <c r="F552" i="1"/>
  <c r="H551" i="1"/>
  <c r="F551" i="1"/>
  <c r="H550" i="1"/>
  <c r="F550" i="1"/>
  <c r="H529" i="1"/>
  <c r="F529" i="1"/>
  <c r="H528" i="1"/>
  <c r="F528" i="1"/>
  <c r="H527" i="1"/>
  <c r="F527" i="1"/>
  <c r="H526" i="1"/>
  <c r="F526" i="1"/>
  <c r="H525" i="1"/>
  <c r="F525" i="1"/>
  <c r="H524" i="1"/>
  <c r="F524" i="1"/>
  <c r="H523" i="1"/>
  <c r="F523" i="1"/>
  <c r="H522" i="1"/>
  <c r="F522" i="1"/>
  <c r="H521" i="1"/>
  <c r="F521" i="1"/>
  <c r="H519" i="1"/>
  <c r="F519" i="1"/>
  <c r="H518" i="1"/>
  <c r="F518" i="1"/>
  <c r="H517" i="1"/>
  <c r="F517" i="1"/>
  <c r="H516" i="1"/>
  <c r="F516" i="1"/>
  <c r="H515" i="1"/>
  <c r="F515" i="1"/>
  <c r="H514" i="1"/>
  <c r="F514" i="1"/>
  <c r="H513" i="1"/>
  <c r="F513" i="1"/>
  <c r="H512" i="1"/>
  <c r="F512" i="1"/>
  <c r="H511" i="1"/>
  <c r="F511" i="1"/>
  <c r="H510" i="1"/>
  <c r="F510" i="1"/>
  <c r="H509" i="1"/>
  <c r="F509" i="1"/>
  <c r="H508" i="1"/>
  <c r="F508" i="1"/>
  <c r="H507" i="1"/>
  <c r="F507" i="1"/>
  <c r="H506" i="1"/>
  <c r="F506" i="1"/>
  <c r="H505" i="1"/>
  <c r="F505" i="1"/>
  <c r="H504" i="1"/>
  <c r="F504" i="1"/>
  <c r="H503" i="1"/>
  <c r="F503" i="1"/>
  <c r="H502" i="1"/>
  <c r="F502" i="1"/>
  <c r="H501" i="1"/>
  <c r="F501" i="1"/>
  <c r="H500" i="1"/>
  <c r="F500" i="1"/>
  <c r="H499" i="1"/>
  <c r="F499" i="1"/>
  <c r="H498" i="1"/>
  <c r="F498" i="1"/>
  <c r="H497" i="1"/>
  <c r="F497" i="1"/>
  <c r="H496" i="1"/>
  <c r="F496" i="1"/>
  <c r="H495" i="1"/>
  <c r="F495" i="1"/>
  <c r="H494" i="1"/>
  <c r="F494" i="1"/>
  <c r="H493" i="1"/>
  <c r="F493" i="1"/>
  <c r="H492" i="1"/>
  <c r="F492" i="1"/>
  <c r="H491" i="1"/>
  <c r="F491" i="1"/>
  <c r="F634" i="1" l="1"/>
  <c r="D27" i="2" s="1"/>
  <c r="F589" i="1"/>
  <c r="D26" i="2" s="1"/>
  <c r="F530" i="1"/>
  <c r="D25" i="2" s="1"/>
  <c r="B28" i="2" l="1"/>
  <c r="B24" i="2"/>
  <c r="B23" i="2"/>
  <c r="B22" i="2"/>
  <c r="B21" i="2"/>
  <c r="B20" i="2"/>
  <c r="B19" i="2"/>
  <c r="B18" i="2"/>
  <c r="B17" i="2"/>
  <c r="B16" i="2"/>
  <c r="B15" i="2"/>
  <c r="B14" i="2"/>
  <c r="B12" i="2"/>
  <c r="B11" i="2"/>
  <c r="B10" i="2"/>
  <c r="B9" i="2"/>
  <c r="B13" i="2"/>
  <c r="H157" i="1" l="1"/>
  <c r="F157" i="1"/>
  <c r="H487" i="1"/>
  <c r="F487" i="1"/>
  <c r="H486" i="1"/>
  <c r="F486" i="1"/>
  <c r="H485" i="1"/>
  <c r="F485" i="1"/>
  <c r="H484" i="1"/>
  <c r="F484" i="1"/>
  <c r="H483" i="1"/>
  <c r="F483" i="1"/>
  <c r="H482" i="1"/>
  <c r="F482" i="1"/>
  <c r="H481" i="1"/>
  <c r="F481" i="1"/>
  <c r="H480" i="1"/>
  <c r="F480" i="1"/>
  <c r="H479" i="1"/>
  <c r="F479" i="1"/>
  <c r="H478" i="1"/>
  <c r="F478" i="1"/>
  <c r="H477" i="1"/>
  <c r="F477" i="1"/>
  <c r="H476" i="1"/>
  <c r="F476" i="1"/>
  <c r="H475" i="1"/>
  <c r="F475" i="1"/>
  <c r="H474" i="1"/>
  <c r="F474" i="1"/>
  <c r="H473" i="1"/>
  <c r="F473" i="1"/>
  <c r="H472" i="1"/>
  <c r="F472" i="1"/>
  <c r="H471" i="1"/>
  <c r="F471" i="1"/>
  <c r="H470" i="1"/>
  <c r="F470" i="1"/>
  <c r="H469" i="1"/>
  <c r="F469" i="1"/>
  <c r="H468" i="1"/>
  <c r="F468" i="1"/>
  <c r="H467" i="1"/>
  <c r="F467" i="1"/>
  <c r="H466" i="1"/>
  <c r="F466" i="1"/>
  <c r="H465" i="1"/>
  <c r="F465" i="1"/>
  <c r="H458" i="1"/>
  <c r="F458" i="1"/>
  <c r="H457" i="1"/>
  <c r="F457" i="1"/>
  <c r="H456" i="1"/>
  <c r="F456" i="1"/>
  <c r="H455" i="1"/>
  <c r="F455" i="1"/>
  <c r="H454" i="1"/>
  <c r="F454" i="1"/>
  <c r="H453" i="1"/>
  <c r="F453" i="1"/>
  <c r="H452" i="1"/>
  <c r="F452" i="1"/>
  <c r="H451" i="1"/>
  <c r="F451" i="1"/>
  <c r="H450" i="1"/>
  <c r="F450" i="1"/>
  <c r="H449" i="1"/>
  <c r="F449" i="1"/>
  <c r="H448" i="1"/>
  <c r="F448" i="1"/>
  <c r="H447" i="1"/>
  <c r="F447" i="1"/>
  <c r="H446" i="1"/>
  <c r="F446" i="1"/>
  <c r="H445" i="1"/>
  <c r="F445" i="1"/>
  <c r="H444" i="1"/>
  <c r="F444" i="1"/>
  <c r="H443" i="1"/>
  <c r="F443" i="1"/>
  <c r="H442" i="1"/>
  <c r="F442" i="1"/>
  <c r="H441" i="1"/>
  <c r="F441" i="1"/>
  <c r="H440" i="1"/>
  <c r="F440" i="1"/>
  <c r="H439" i="1"/>
  <c r="F439" i="1"/>
  <c r="H438" i="1"/>
  <c r="F438" i="1"/>
  <c r="H437" i="1"/>
  <c r="F437" i="1"/>
  <c r="H436" i="1"/>
  <c r="F436" i="1"/>
  <c r="H435" i="1"/>
  <c r="F435" i="1"/>
  <c r="H434" i="1"/>
  <c r="F434" i="1"/>
  <c r="H429" i="1"/>
  <c r="F429" i="1"/>
  <c r="H428" i="1"/>
  <c r="F428" i="1"/>
  <c r="H427" i="1"/>
  <c r="F427" i="1"/>
  <c r="H426" i="1"/>
  <c r="F426" i="1"/>
  <c r="H425" i="1"/>
  <c r="F425" i="1"/>
  <c r="H424" i="1"/>
  <c r="F424" i="1"/>
  <c r="H423" i="1"/>
  <c r="F423" i="1"/>
  <c r="H422" i="1"/>
  <c r="F422" i="1"/>
  <c r="H421" i="1"/>
  <c r="F421" i="1"/>
  <c r="H420" i="1"/>
  <c r="F420" i="1"/>
  <c r="H419" i="1"/>
  <c r="F419" i="1"/>
  <c r="H418" i="1"/>
  <c r="F418" i="1"/>
  <c r="H417" i="1"/>
  <c r="F417" i="1"/>
  <c r="H416" i="1"/>
  <c r="F416" i="1"/>
  <c r="H415" i="1"/>
  <c r="F415" i="1"/>
  <c r="H414" i="1"/>
  <c r="F414" i="1"/>
  <c r="H413" i="1"/>
  <c r="F413" i="1"/>
  <c r="H412" i="1"/>
  <c r="F412" i="1"/>
  <c r="H411" i="1"/>
  <c r="F411" i="1"/>
  <c r="H410" i="1"/>
  <c r="F410" i="1"/>
  <c r="H409" i="1"/>
  <c r="F409" i="1"/>
  <c r="H408" i="1"/>
  <c r="F408" i="1"/>
  <c r="H407" i="1"/>
  <c r="F407" i="1"/>
  <c r="H406" i="1"/>
  <c r="F406" i="1"/>
  <c r="H405" i="1"/>
  <c r="F405" i="1"/>
  <c r="H400" i="1"/>
  <c r="F400" i="1"/>
  <c r="H399" i="1"/>
  <c r="F399" i="1"/>
  <c r="H398" i="1"/>
  <c r="F398" i="1"/>
  <c r="H397" i="1"/>
  <c r="F397" i="1"/>
  <c r="H396" i="1"/>
  <c r="F396" i="1"/>
  <c r="H395" i="1"/>
  <c r="F395" i="1"/>
  <c r="H394" i="1"/>
  <c r="F394" i="1"/>
  <c r="H393" i="1"/>
  <c r="F393" i="1"/>
  <c r="H392" i="1"/>
  <c r="F392" i="1"/>
  <c r="H391" i="1"/>
  <c r="F391" i="1"/>
  <c r="H390" i="1"/>
  <c r="F390" i="1"/>
  <c r="H388" i="1"/>
  <c r="F388" i="1"/>
  <c r="H387" i="1"/>
  <c r="F387" i="1"/>
  <c r="H386" i="1"/>
  <c r="F386" i="1"/>
  <c r="H385" i="1"/>
  <c r="F385" i="1"/>
  <c r="H384" i="1"/>
  <c r="F384" i="1"/>
  <c r="H383" i="1"/>
  <c r="F383" i="1"/>
  <c r="H382" i="1"/>
  <c r="F382" i="1"/>
  <c r="H381" i="1"/>
  <c r="F381" i="1"/>
  <c r="H380" i="1"/>
  <c r="F380" i="1"/>
  <c r="H379" i="1"/>
  <c r="F379" i="1"/>
  <c r="H378" i="1"/>
  <c r="F378" i="1"/>
  <c r="H377" i="1"/>
  <c r="F377" i="1"/>
  <c r="H376" i="1"/>
  <c r="F376" i="1"/>
  <c r="F347" i="1"/>
  <c r="H347" i="1"/>
  <c r="F348" i="1"/>
  <c r="H348" i="1"/>
  <c r="F349" i="1"/>
  <c r="H349" i="1"/>
  <c r="F350" i="1"/>
  <c r="H350" i="1"/>
  <c r="F351" i="1"/>
  <c r="H351" i="1"/>
  <c r="F352" i="1"/>
  <c r="H352" i="1"/>
  <c r="F353" i="1"/>
  <c r="H353" i="1"/>
  <c r="F354" i="1"/>
  <c r="H354" i="1"/>
  <c r="F355" i="1"/>
  <c r="H355" i="1"/>
  <c r="F356" i="1"/>
  <c r="H356" i="1"/>
  <c r="F357" i="1"/>
  <c r="H357" i="1"/>
  <c r="F358" i="1"/>
  <c r="H358" i="1"/>
  <c r="F359" i="1"/>
  <c r="H359" i="1"/>
  <c r="F361" i="1"/>
  <c r="H361" i="1"/>
  <c r="F362" i="1"/>
  <c r="H362" i="1"/>
  <c r="F363" i="1"/>
  <c r="H363" i="1"/>
  <c r="F364" i="1"/>
  <c r="H364" i="1"/>
  <c r="F365" i="1"/>
  <c r="H365" i="1"/>
  <c r="F366" i="1"/>
  <c r="H366" i="1"/>
  <c r="F367" i="1"/>
  <c r="H367" i="1"/>
  <c r="F368" i="1"/>
  <c r="H368" i="1"/>
  <c r="F369" i="1"/>
  <c r="H369" i="1"/>
  <c r="H371" i="1"/>
  <c r="F371" i="1"/>
  <c r="H370" i="1"/>
  <c r="F370" i="1"/>
  <c r="H342" i="1"/>
  <c r="F342" i="1"/>
  <c r="H341" i="1"/>
  <c r="F341" i="1"/>
  <c r="H340" i="1"/>
  <c r="F340" i="1"/>
  <c r="H339" i="1"/>
  <c r="F339" i="1"/>
  <c r="H338" i="1"/>
  <c r="F338" i="1"/>
  <c r="H337" i="1"/>
  <c r="F337" i="1"/>
  <c r="H336" i="1"/>
  <c r="F336" i="1"/>
  <c r="H335" i="1"/>
  <c r="F335" i="1"/>
  <c r="H334" i="1"/>
  <c r="F334" i="1"/>
  <c r="H333" i="1"/>
  <c r="F333" i="1"/>
  <c r="H332" i="1"/>
  <c r="F332" i="1"/>
  <c r="H331" i="1"/>
  <c r="F331" i="1"/>
  <c r="H330" i="1"/>
  <c r="F330" i="1"/>
  <c r="H329" i="1"/>
  <c r="F329" i="1"/>
  <c r="H328" i="1"/>
  <c r="F328" i="1"/>
  <c r="H327" i="1"/>
  <c r="F327" i="1"/>
  <c r="H326" i="1"/>
  <c r="F326" i="1"/>
  <c r="H325" i="1"/>
  <c r="F325" i="1"/>
  <c r="H324" i="1"/>
  <c r="F324" i="1"/>
  <c r="H323" i="1"/>
  <c r="F323" i="1"/>
  <c r="H322" i="1"/>
  <c r="F322" i="1"/>
  <c r="H321" i="1"/>
  <c r="F321" i="1"/>
  <c r="H320" i="1"/>
  <c r="F320" i="1"/>
  <c r="H319" i="1"/>
  <c r="F319" i="1"/>
  <c r="H318" i="1"/>
  <c r="F318" i="1"/>
  <c r="H313" i="1"/>
  <c r="F313" i="1"/>
  <c r="H312" i="1"/>
  <c r="F312" i="1"/>
  <c r="H311" i="1"/>
  <c r="F311" i="1"/>
  <c r="H310" i="1"/>
  <c r="F310" i="1"/>
  <c r="H309" i="1"/>
  <c r="F309" i="1"/>
  <c r="H308" i="1"/>
  <c r="F308" i="1"/>
  <c r="H307" i="1"/>
  <c r="F307" i="1"/>
  <c r="H306" i="1"/>
  <c r="F306" i="1"/>
  <c r="H305" i="1"/>
  <c r="F305" i="1"/>
  <c r="H304" i="1"/>
  <c r="F304" i="1"/>
  <c r="H303" i="1"/>
  <c r="F303" i="1"/>
  <c r="H302" i="1"/>
  <c r="F302" i="1"/>
  <c r="H301" i="1"/>
  <c r="F301" i="1"/>
  <c r="H300" i="1"/>
  <c r="F300" i="1"/>
  <c r="H299" i="1"/>
  <c r="F299" i="1"/>
  <c r="H298" i="1"/>
  <c r="F298" i="1"/>
  <c r="H297" i="1"/>
  <c r="F297" i="1"/>
  <c r="H296" i="1"/>
  <c r="F296" i="1"/>
  <c r="H295" i="1"/>
  <c r="F295" i="1"/>
  <c r="H294" i="1"/>
  <c r="F294" i="1"/>
  <c r="H293" i="1"/>
  <c r="F293" i="1"/>
  <c r="H292" i="1"/>
  <c r="F292" i="1"/>
  <c r="H291" i="1"/>
  <c r="F291" i="1"/>
  <c r="H290" i="1"/>
  <c r="F290" i="1"/>
  <c r="H289" i="1"/>
  <c r="F289" i="1"/>
  <c r="H284" i="1"/>
  <c r="F284" i="1"/>
  <c r="H283" i="1"/>
  <c r="F283" i="1"/>
  <c r="H282" i="1"/>
  <c r="F282" i="1"/>
  <c r="H281" i="1"/>
  <c r="F281" i="1"/>
  <c r="H280" i="1"/>
  <c r="F280" i="1"/>
  <c r="H279" i="1"/>
  <c r="F279" i="1"/>
  <c r="H278" i="1"/>
  <c r="F278" i="1"/>
  <c r="H277" i="1"/>
  <c r="F277" i="1"/>
  <c r="H276" i="1"/>
  <c r="F276" i="1"/>
  <c r="H275" i="1"/>
  <c r="F275" i="1"/>
  <c r="H274" i="1"/>
  <c r="F274" i="1"/>
  <c r="H273" i="1"/>
  <c r="F273" i="1"/>
  <c r="H272" i="1"/>
  <c r="F272" i="1"/>
  <c r="H271" i="1"/>
  <c r="F271" i="1"/>
  <c r="H270" i="1"/>
  <c r="F270" i="1"/>
  <c r="H269" i="1"/>
  <c r="F269" i="1"/>
  <c r="H268" i="1"/>
  <c r="F268" i="1"/>
  <c r="H267" i="1"/>
  <c r="F267" i="1"/>
  <c r="H266" i="1"/>
  <c r="F266" i="1"/>
  <c r="H265" i="1"/>
  <c r="F265" i="1"/>
  <c r="H264" i="1"/>
  <c r="F264" i="1"/>
  <c r="H263" i="1"/>
  <c r="F263" i="1"/>
  <c r="H262" i="1"/>
  <c r="F262" i="1"/>
  <c r="H261" i="1"/>
  <c r="F261" i="1"/>
  <c r="H260" i="1"/>
  <c r="F260" i="1"/>
  <c r="H255" i="1"/>
  <c r="F255" i="1"/>
  <c r="H254" i="1"/>
  <c r="F254" i="1"/>
  <c r="H253" i="1"/>
  <c r="F253" i="1"/>
  <c r="H252" i="1"/>
  <c r="F252" i="1"/>
  <c r="H251" i="1"/>
  <c r="F251" i="1"/>
  <c r="H250" i="1"/>
  <c r="F250" i="1"/>
  <c r="H249" i="1"/>
  <c r="F249" i="1"/>
  <c r="H248" i="1"/>
  <c r="F248" i="1"/>
  <c r="H247" i="1"/>
  <c r="F247" i="1"/>
  <c r="H246" i="1"/>
  <c r="F246" i="1"/>
  <c r="H245" i="1"/>
  <c r="F245" i="1"/>
  <c r="H244" i="1"/>
  <c r="F244" i="1"/>
  <c r="H243" i="1"/>
  <c r="F243" i="1"/>
  <c r="H242" i="1"/>
  <c r="F242" i="1"/>
  <c r="H241" i="1"/>
  <c r="F241" i="1"/>
  <c r="H240" i="1"/>
  <c r="F240" i="1"/>
  <c r="H239" i="1"/>
  <c r="F239" i="1"/>
  <c r="H238" i="1"/>
  <c r="F238" i="1"/>
  <c r="H237" i="1"/>
  <c r="F237" i="1"/>
  <c r="H236" i="1"/>
  <c r="F236" i="1"/>
  <c r="H235" i="1"/>
  <c r="F235" i="1"/>
  <c r="H234" i="1"/>
  <c r="F234" i="1"/>
  <c r="H233" i="1"/>
  <c r="F233" i="1"/>
  <c r="H232" i="1"/>
  <c r="F232" i="1"/>
  <c r="H231" i="1"/>
  <c r="F231" i="1"/>
  <c r="H226" i="1"/>
  <c r="F226" i="1"/>
  <c r="H225" i="1"/>
  <c r="F225" i="1"/>
  <c r="H224" i="1"/>
  <c r="F224" i="1"/>
  <c r="H223" i="1"/>
  <c r="F223" i="1"/>
  <c r="H222" i="1"/>
  <c r="F222" i="1"/>
  <c r="H221" i="1"/>
  <c r="F221" i="1"/>
  <c r="H220" i="1"/>
  <c r="F220" i="1"/>
  <c r="H219" i="1"/>
  <c r="F219" i="1"/>
  <c r="H218" i="1"/>
  <c r="F218" i="1"/>
  <c r="H217" i="1"/>
  <c r="F217" i="1"/>
  <c r="H216" i="1"/>
  <c r="F216" i="1"/>
  <c r="H215" i="1"/>
  <c r="F215" i="1"/>
  <c r="H214" i="1"/>
  <c r="F214" i="1"/>
  <c r="H213" i="1"/>
  <c r="F213" i="1"/>
  <c r="H212" i="1"/>
  <c r="F212" i="1"/>
  <c r="H211" i="1"/>
  <c r="F211" i="1"/>
  <c r="H210" i="1"/>
  <c r="F210" i="1"/>
  <c r="H209" i="1"/>
  <c r="F209" i="1"/>
  <c r="H208" i="1"/>
  <c r="F208" i="1"/>
  <c r="H207" i="1"/>
  <c r="F207" i="1"/>
  <c r="H206" i="1"/>
  <c r="F206" i="1"/>
  <c r="H205" i="1"/>
  <c r="F205" i="1"/>
  <c r="H204" i="1"/>
  <c r="F204" i="1"/>
  <c r="H203" i="1"/>
  <c r="F203" i="1"/>
  <c r="H202" i="1"/>
  <c r="F202" i="1"/>
  <c r="H197" i="1"/>
  <c r="F197" i="1"/>
  <c r="H196" i="1"/>
  <c r="F196" i="1"/>
  <c r="H195" i="1"/>
  <c r="F195" i="1"/>
  <c r="H194" i="1"/>
  <c r="F194" i="1"/>
  <c r="H193" i="1"/>
  <c r="F193" i="1"/>
  <c r="H192" i="1"/>
  <c r="F192" i="1"/>
  <c r="H191" i="1"/>
  <c r="F191" i="1"/>
  <c r="H190" i="1"/>
  <c r="F190" i="1"/>
  <c r="H189" i="1"/>
  <c r="F189" i="1"/>
  <c r="H188" i="1"/>
  <c r="F188" i="1"/>
  <c r="H187" i="1"/>
  <c r="F187" i="1"/>
  <c r="H185" i="1"/>
  <c r="F185" i="1"/>
  <c r="H184" i="1"/>
  <c r="F184" i="1"/>
  <c r="H183" i="1"/>
  <c r="F183" i="1"/>
  <c r="H182" i="1"/>
  <c r="F182" i="1"/>
  <c r="H181" i="1"/>
  <c r="F181" i="1"/>
  <c r="H180" i="1"/>
  <c r="F180" i="1"/>
  <c r="H179" i="1"/>
  <c r="F179" i="1"/>
  <c r="H178" i="1"/>
  <c r="F178" i="1"/>
  <c r="H177" i="1"/>
  <c r="F177" i="1"/>
  <c r="H176" i="1"/>
  <c r="F176" i="1"/>
  <c r="H175" i="1"/>
  <c r="F175" i="1"/>
  <c r="H168" i="1"/>
  <c r="F168" i="1"/>
  <c r="H167" i="1"/>
  <c r="F167" i="1"/>
  <c r="H166" i="1"/>
  <c r="F166" i="1"/>
  <c r="H165" i="1"/>
  <c r="F165" i="1"/>
  <c r="H164" i="1"/>
  <c r="F164" i="1"/>
  <c r="H163" i="1"/>
  <c r="F163" i="1"/>
  <c r="H162" i="1"/>
  <c r="F162" i="1"/>
  <c r="H161" i="1"/>
  <c r="F161" i="1"/>
  <c r="H160" i="1"/>
  <c r="F160" i="1"/>
  <c r="H159" i="1"/>
  <c r="F159" i="1"/>
  <c r="H158" i="1"/>
  <c r="F158" i="1"/>
  <c r="H156" i="1"/>
  <c r="F156" i="1"/>
  <c r="H155" i="1"/>
  <c r="F155" i="1"/>
  <c r="H154" i="1"/>
  <c r="F154" i="1"/>
  <c r="H153" i="1"/>
  <c r="F153" i="1"/>
  <c r="H152" i="1"/>
  <c r="F152" i="1"/>
  <c r="H151" i="1"/>
  <c r="F151" i="1"/>
  <c r="H150" i="1"/>
  <c r="F150" i="1"/>
  <c r="H149" i="1"/>
  <c r="F149" i="1"/>
  <c r="H148" i="1"/>
  <c r="F148" i="1"/>
  <c r="H147" i="1"/>
  <c r="F147" i="1"/>
  <c r="H146" i="1"/>
  <c r="F146" i="1"/>
  <c r="H145" i="1"/>
  <c r="F145" i="1"/>
  <c r="H144" i="1"/>
  <c r="F144" i="1"/>
  <c r="H101" i="1"/>
  <c r="F101" i="1"/>
  <c r="H114" i="1"/>
  <c r="F114" i="1"/>
  <c r="H113" i="1"/>
  <c r="F113" i="1"/>
  <c r="H112" i="1"/>
  <c r="F112" i="1"/>
  <c r="H109" i="1"/>
  <c r="F109" i="1"/>
  <c r="H64" i="1"/>
  <c r="F64" i="1"/>
  <c r="H63" i="1"/>
  <c r="F63" i="1"/>
  <c r="H87" i="1"/>
  <c r="F87" i="1"/>
  <c r="H86" i="1"/>
  <c r="F86" i="1"/>
  <c r="H85" i="1"/>
  <c r="F85" i="1"/>
  <c r="H84" i="1"/>
  <c r="F84" i="1"/>
  <c r="H83" i="1"/>
  <c r="F83" i="1"/>
  <c r="H82" i="1"/>
  <c r="F82" i="1"/>
  <c r="H81" i="1"/>
  <c r="F81" i="1"/>
  <c r="H80" i="1"/>
  <c r="F80" i="1"/>
  <c r="H79" i="1"/>
  <c r="F79" i="1"/>
  <c r="H78" i="1"/>
  <c r="F78" i="1"/>
  <c r="H77" i="1"/>
  <c r="F77" i="1"/>
  <c r="H76" i="1"/>
  <c r="F76" i="1"/>
  <c r="H75" i="1"/>
  <c r="F75" i="1"/>
  <c r="H74" i="1"/>
  <c r="F74" i="1"/>
  <c r="H73" i="1"/>
  <c r="F73" i="1"/>
  <c r="H72" i="1"/>
  <c r="F72" i="1"/>
  <c r="H71" i="1"/>
  <c r="F71" i="1"/>
  <c r="H70" i="1"/>
  <c r="F70" i="1"/>
  <c r="H69" i="1"/>
  <c r="F69" i="1"/>
  <c r="H68" i="1"/>
  <c r="F68" i="1"/>
  <c r="H67" i="1"/>
  <c r="F67" i="1"/>
  <c r="H66" i="1"/>
  <c r="F66" i="1"/>
  <c r="H65" i="1"/>
  <c r="F65" i="1"/>
  <c r="H47" i="1"/>
  <c r="F47" i="1"/>
  <c r="H58" i="1"/>
  <c r="F58" i="1"/>
  <c r="H57" i="1"/>
  <c r="F57" i="1"/>
  <c r="H56" i="1"/>
  <c r="F56" i="1"/>
  <c r="H55" i="1"/>
  <c r="F55" i="1"/>
  <c r="H54" i="1"/>
  <c r="F54" i="1"/>
  <c r="H53" i="1"/>
  <c r="F53" i="1"/>
  <c r="H52" i="1"/>
  <c r="F52" i="1"/>
  <c r="H51" i="1"/>
  <c r="F51" i="1"/>
  <c r="H50" i="1"/>
  <c r="F50" i="1"/>
  <c r="H49" i="1"/>
  <c r="F49" i="1"/>
  <c r="H48" i="1"/>
  <c r="F48" i="1"/>
  <c r="H46" i="1"/>
  <c r="F46" i="1"/>
  <c r="H45" i="1"/>
  <c r="F45" i="1"/>
  <c r="H44" i="1"/>
  <c r="F44" i="1"/>
  <c r="H43" i="1"/>
  <c r="F43" i="1"/>
  <c r="H42" i="1"/>
  <c r="F42" i="1"/>
  <c r="H41" i="1"/>
  <c r="F41" i="1"/>
  <c r="H40" i="1"/>
  <c r="F40" i="1"/>
  <c r="H39" i="1"/>
  <c r="F39" i="1"/>
  <c r="H38" i="1"/>
  <c r="F38" i="1"/>
  <c r="H37" i="1"/>
  <c r="F37" i="1"/>
  <c r="H36" i="1"/>
  <c r="F36" i="1"/>
  <c r="H28" i="1"/>
  <c r="F28" i="1"/>
  <c r="H27" i="1"/>
  <c r="F27" i="1"/>
  <c r="H26" i="1"/>
  <c r="F26" i="1"/>
  <c r="H25" i="1"/>
  <c r="F25" i="1"/>
  <c r="H24" i="1"/>
  <c r="F24" i="1"/>
  <c r="H23" i="1"/>
  <c r="F23" i="1"/>
  <c r="H22" i="1"/>
  <c r="F22" i="1"/>
  <c r="H21" i="1"/>
  <c r="F21" i="1"/>
  <c r="H20" i="1"/>
  <c r="F20" i="1"/>
  <c r="H19" i="1"/>
  <c r="F19" i="1"/>
  <c r="H18" i="1"/>
  <c r="F18" i="1"/>
  <c r="H16" i="1"/>
  <c r="F16" i="1"/>
  <c r="H15" i="1"/>
  <c r="F15" i="1"/>
  <c r="H14" i="1"/>
  <c r="F14" i="1"/>
  <c r="H13" i="1"/>
  <c r="F13" i="1"/>
  <c r="H12" i="1"/>
  <c r="F12" i="1"/>
  <c r="H11" i="1"/>
  <c r="F11" i="1"/>
  <c r="H10" i="1"/>
  <c r="F10" i="1"/>
  <c r="H9" i="1"/>
  <c r="F9" i="1"/>
  <c r="H8" i="1"/>
  <c r="F8" i="1"/>
  <c r="H7" i="1"/>
  <c r="F7" i="1"/>
  <c r="H6" i="1"/>
  <c r="F6" i="1"/>
  <c r="H5" i="1"/>
  <c r="F5" i="1"/>
  <c r="H4" i="1"/>
  <c r="F4" i="1"/>
  <c r="F459" i="1" l="1"/>
  <c r="D23" i="2" s="1"/>
  <c r="F401" i="1"/>
  <c r="D21" i="2" s="1"/>
  <c r="F488" i="1"/>
  <c r="D24" i="2" s="1"/>
  <c r="F430" i="1"/>
  <c r="D22" i="2" s="1"/>
  <c r="F372" i="1"/>
  <c r="D20" i="2" s="1"/>
  <c r="F343" i="1"/>
  <c r="D19" i="2" s="1"/>
  <c r="F314" i="1"/>
  <c r="D18" i="2" s="1"/>
  <c r="F285" i="1"/>
  <c r="D17" i="2" s="1"/>
  <c r="F256" i="1"/>
  <c r="D16" i="2" s="1"/>
  <c r="F227" i="1"/>
  <c r="D15" i="2" s="1"/>
  <c r="F198" i="1"/>
  <c r="D14" i="2" s="1"/>
  <c r="F169" i="1"/>
  <c r="D13" i="2" s="1"/>
  <c r="F29" i="1"/>
  <c r="F88" i="1"/>
  <c r="D11" i="2" s="1"/>
  <c r="F59" i="1"/>
  <c r="D10" i="2" s="1"/>
  <c r="H117" i="1"/>
  <c r="F117" i="1"/>
  <c r="H108" i="1"/>
  <c r="F108" i="1"/>
  <c r="H107" i="1"/>
  <c r="F107" i="1"/>
  <c r="H106" i="1"/>
  <c r="F106" i="1"/>
  <c r="H105" i="1"/>
  <c r="F105" i="1"/>
  <c r="H119" i="1"/>
  <c r="F119" i="1"/>
  <c r="F93" i="1"/>
  <c r="H93" i="1"/>
  <c r="F94" i="1"/>
  <c r="H94" i="1"/>
  <c r="H110" i="1"/>
  <c r="F110" i="1"/>
  <c r="H100" i="1"/>
  <c r="F100" i="1"/>
  <c r="F98" i="1"/>
  <c r="H98" i="1"/>
  <c r="F99" i="1"/>
  <c r="H99" i="1"/>
  <c r="H648" i="1"/>
  <c r="F648" i="1"/>
  <c r="H647" i="1"/>
  <c r="F647" i="1"/>
  <c r="H646" i="1"/>
  <c r="F646" i="1"/>
  <c r="H640" i="1"/>
  <c r="F640" i="1"/>
  <c r="H644" i="1"/>
  <c r="F644" i="1"/>
  <c r="H643" i="1"/>
  <c r="F643" i="1"/>
  <c r="H655" i="1"/>
  <c r="F655" i="1"/>
  <c r="H654" i="1"/>
  <c r="F654" i="1"/>
  <c r="H653" i="1"/>
  <c r="F653" i="1"/>
  <c r="H652" i="1"/>
  <c r="F652" i="1"/>
  <c r="H651" i="1"/>
  <c r="F651" i="1"/>
  <c r="H650" i="1"/>
  <c r="F650" i="1"/>
  <c r="H649" i="1"/>
  <c r="F649" i="1"/>
  <c r="H645" i="1"/>
  <c r="F645" i="1"/>
  <c r="H642" i="1"/>
  <c r="F642" i="1"/>
  <c r="H641" i="1"/>
  <c r="F641" i="1"/>
  <c r="H639" i="1"/>
  <c r="F639" i="1"/>
  <c r="H638" i="1"/>
  <c r="F638" i="1"/>
  <c r="H123" i="1"/>
  <c r="F123" i="1"/>
  <c r="H122" i="1"/>
  <c r="F122" i="1"/>
  <c r="H121" i="1"/>
  <c r="F121" i="1"/>
  <c r="H120" i="1"/>
  <c r="F120" i="1"/>
  <c r="H118" i="1"/>
  <c r="F118" i="1"/>
  <c r="H116" i="1"/>
  <c r="F116" i="1"/>
  <c r="H115" i="1"/>
  <c r="F115" i="1"/>
  <c r="H111" i="1"/>
  <c r="F111" i="1"/>
  <c r="H104" i="1"/>
  <c r="F104" i="1"/>
  <c r="H103" i="1"/>
  <c r="F103" i="1"/>
  <c r="H102" i="1"/>
  <c r="F102" i="1"/>
  <c r="H97" i="1"/>
  <c r="F97" i="1"/>
  <c r="H96" i="1"/>
  <c r="F96" i="1"/>
  <c r="H95" i="1"/>
  <c r="F95" i="1"/>
  <c r="H92" i="1"/>
  <c r="F92" i="1"/>
  <c r="D9" i="2" l="1"/>
  <c r="F656" i="1"/>
  <c r="D28" i="2" s="1"/>
  <c r="F124" i="1"/>
  <c r="D12" i="2" l="1"/>
  <c r="D30" i="2" l="1"/>
  <c r="D31" i="2" s="1"/>
</calcChain>
</file>

<file path=xl/sharedStrings.xml><?xml version="1.0" encoding="utf-8"?>
<sst xmlns="http://schemas.openxmlformats.org/spreadsheetml/2006/main" count="2229" uniqueCount="251">
  <si>
    <t>Poz.</t>
  </si>
  <si>
    <t>Objednací číslo</t>
  </si>
  <si>
    <t>Popis</t>
  </si>
  <si>
    <t>Záruka</t>
  </si>
  <si>
    <t>Kusů</t>
  </si>
  <si>
    <t>Celkem</t>
  </si>
  <si>
    <t>Cena mat.</t>
  </si>
  <si>
    <t>Cena instal.</t>
  </si>
  <si>
    <t>Kč</t>
  </si>
  <si>
    <t>1.</t>
  </si>
  <si>
    <t>4.</t>
  </si>
  <si>
    <t>5.</t>
  </si>
  <si>
    <t>7.</t>
  </si>
  <si>
    <t>8.</t>
  </si>
  <si>
    <t>9.</t>
  </si>
  <si>
    <t>10.</t>
  </si>
  <si>
    <t>Doprava</t>
  </si>
  <si>
    <t>11.</t>
  </si>
  <si>
    <t>Lišta elektroinstalační</t>
  </si>
  <si>
    <t>Nastavení software klientských PC</t>
  </si>
  <si>
    <t>2.</t>
  </si>
  <si>
    <t>3.</t>
  </si>
  <si>
    <t>6.</t>
  </si>
  <si>
    <t>24 měsíců</t>
  </si>
  <si>
    <t>12.</t>
  </si>
  <si>
    <t>Ostatní instalační materiál a práce</t>
  </si>
  <si>
    <t>13.</t>
  </si>
  <si>
    <t>14.</t>
  </si>
  <si>
    <t>15.</t>
  </si>
  <si>
    <t>Soklová zásuvka na DIN, 230V</t>
  </si>
  <si>
    <t>CPS</t>
  </si>
  <si>
    <t>OEZ-ZSE 03</t>
  </si>
  <si>
    <t xml:space="preserve">EATON </t>
  </si>
  <si>
    <t>Prakab</t>
  </si>
  <si>
    <t>Kabel CYKY-J 3x1,5</t>
  </si>
  <si>
    <t>Solarix</t>
  </si>
  <si>
    <t>L140,4,2</t>
  </si>
  <si>
    <t>Adaptér  na stožár 60-140</t>
  </si>
  <si>
    <t>PSE-30-BOX-POE</t>
  </si>
  <si>
    <t>PoE napájecí zdroj 802.3 af, 12/24V</t>
  </si>
  <si>
    <t>QMP</t>
  </si>
  <si>
    <t>Držák na stožár univerzální</t>
  </si>
  <si>
    <t>60 měsíců</t>
  </si>
  <si>
    <t>TL60</t>
  </si>
  <si>
    <t>Redukce na výložník</t>
  </si>
  <si>
    <t>Systém trvalého napájení kamer a potřebných zařízení pro přenos dat, kde je dostupné pouze přerušované el. napájení, pro umístění na stožár VO, dobíjení, akumulátor, ochrana aku, venkovní kryt</t>
  </si>
  <si>
    <t>FPKu-ES-F-UV</t>
  </si>
  <si>
    <t>Elektroinstalační trubka pevná 1250N HF prům.20 s ochranou proti UV, včetně příchytek a spojek</t>
  </si>
  <si>
    <t>LHD 40x20</t>
  </si>
  <si>
    <t>Ellipse PRO 1600 FR, Line-interactive, Tower, 1600VA/1000W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</si>
  <si>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</si>
  <si>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</si>
  <si>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</si>
  <si>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</si>
  <si>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</si>
  <si>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</si>
  <si>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</si>
  <si>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</si>
  <si>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</si>
  <si>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</si>
  <si>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AXIS P1467LE</t>
  </si>
  <si>
    <t>AXIS T91B47</t>
  </si>
  <si>
    <t>Adaptér pro uchycení kamery P1435 na stožár</t>
  </si>
  <si>
    <t>Ateas Unlimited</t>
  </si>
  <si>
    <t>Software security licence pro jednu kameru</t>
  </si>
  <si>
    <t>Výchozí revize</t>
  </si>
  <si>
    <t>Vysokozdvižná plošina</t>
  </si>
  <si>
    <t>Funkční zkouška kamerového bodu</t>
  </si>
  <si>
    <t>Oživení a nastavení  kamerového bodu, včetně napojení do technologického centra</t>
  </si>
  <si>
    <t xml:space="preserve">Zaškolení obsluhy </t>
  </si>
  <si>
    <t>Projekt skutečného provedení</t>
  </si>
  <si>
    <t>Datový kabel FTP6, LSOH</t>
  </si>
  <si>
    <t>CRS328-24P-4S+RM</t>
  </si>
  <si>
    <t>Cloud Router Switch MikroTik</t>
  </si>
  <si>
    <t>OPA9LC1</t>
  </si>
  <si>
    <t>Patch kabel optický SM9/125 LC/SC 1m OS2</t>
  </si>
  <si>
    <t>SPB 7603WHPA</t>
  </si>
  <si>
    <t>SFP WDM transceiver 1,25Gbps,SM,1000BASE-BX10,SM,3km,TX1310nm,Lc simp.</t>
  </si>
  <si>
    <t>SPB 7703WHPA</t>
  </si>
  <si>
    <t>SFP WDM transceiver 1,25Gbps,SM,1000BASE-BX10,SM,3km,TX1550nm,Lc simp.</t>
  </si>
  <si>
    <t>RAB-X07</t>
  </si>
  <si>
    <t>Vybavení datového rozvaděče</t>
  </si>
  <si>
    <t>Kabel CYKY-J 3x2,5</t>
  </si>
  <si>
    <t>Implementace software ATEAS Unlimited do kamerového serveru, včetně napojení do technologického centra MP Trutnov</t>
  </si>
  <si>
    <t>Městská policie Trutnov - dispečerské pracoviště</t>
  </si>
  <si>
    <t>U1G57E</t>
  </si>
  <si>
    <t>HP 5-letá záruka s opravou u zákazníka následující pracovní den + DMR, pro Z1, Z2, Z4, HP 5-letá záruka s opravou u zákazníka následující pracovní den + DMR, pro Z1, Z2, Z4</t>
  </si>
  <si>
    <t>Nastavení software monitorové stěny</t>
  </si>
  <si>
    <t>Držák monitoru VESA výklopný</t>
  </si>
  <si>
    <t>IIYAMA Pro Lite monitor 50", 4K UHD, pro provoz 24/7</t>
  </si>
  <si>
    <t>SHO-1005</t>
  </si>
  <si>
    <t>Redukce miniDP/HDMI</t>
  </si>
  <si>
    <t>RAX-CH-X04-X3</t>
  </si>
  <si>
    <t>Ventilační jednotka, 60W</t>
  </si>
  <si>
    <t>WD241KRYZ</t>
  </si>
  <si>
    <t>HD WD Gold SATA 6GB/s,  24TB,  7200, buffer 512MB</t>
  </si>
  <si>
    <t>Fixed Rail Rack Kit</t>
  </si>
  <si>
    <t>Ližiny pro uchycení do rozvaděče</t>
  </si>
  <si>
    <t>RZA32A88CAXN1</t>
  </si>
  <si>
    <t>Datový rozvaděč 32U/800x800 rozebiratelný (80x152,5x80) š x v x h</t>
  </si>
  <si>
    <t>LHD40x20</t>
  </si>
  <si>
    <t>Průraz stěnou</t>
  </si>
  <si>
    <t>AXIS Q6100-E 50Hz</t>
  </si>
  <si>
    <t>Síťová kamera vícesměrová s rozlišením 4x5MP a 360° přehledem pro úplné situační povědomí. Výměnné a sklopné čočky. Doporučené PTZ kamery AXIS Q61/Q63/P56. Možnost detekce směrového zvuku.</t>
  </si>
  <si>
    <t>AXIS TP6902-E</t>
  </si>
  <si>
    <t>Držák adaptéru pro použití s P56</t>
  </si>
  <si>
    <t>AXIS TQ5001-E</t>
  </si>
  <si>
    <t>Konzole pro montáž kamery na zeď nebo stožár</t>
  </si>
  <si>
    <t>AXIS T8134</t>
  </si>
  <si>
    <t>Midspan - PoE injektor IEEE802.3af, max.60W</t>
  </si>
  <si>
    <t>26.</t>
  </si>
  <si>
    <t>27.</t>
  </si>
  <si>
    <t>28.</t>
  </si>
  <si>
    <t>29.</t>
  </si>
  <si>
    <t>30.</t>
  </si>
  <si>
    <t>31.</t>
  </si>
  <si>
    <t>Elektroinstalační lišta</t>
  </si>
  <si>
    <t>8T1S5EA BCM</t>
  </si>
  <si>
    <t>HP PC Z2 Mini G9 700W i7-14700K, 32GB DDR5, RTX 2000Ada 16GB, Win11 Pro</t>
  </si>
  <si>
    <t>Aktivní optický kabel 1,4(8K@30Hz) DP/DP 30m</t>
  </si>
  <si>
    <t>Držák stožáru mezi krovy 1m</t>
  </si>
  <si>
    <t>MKROV48</t>
  </si>
  <si>
    <t>AXIS P5676-LE 50Hz</t>
  </si>
  <si>
    <t>Držák kamery na zeď nebo stožár</t>
  </si>
  <si>
    <t>UBNT Wave LR</t>
  </si>
  <si>
    <t>AXIS TQ5001</t>
  </si>
  <si>
    <t>OEZ-OLI-10C-1N-030A</t>
  </si>
  <si>
    <t>Chránič proudový kombinovaný 2p C10A 30mA</t>
  </si>
  <si>
    <t>OEZ-LTN-10B-1</t>
  </si>
  <si>
    <t>Jistič 1pB10A 10kA</t>
  </si>
  <si>
    <t>TSW101</t>
  </si>
  <si>
    <t>Switch 4xPoE /G 802.3af/at, 9-30VDC, 30W/port, provozní teplota od  -40°C do 75°C</t>
  </si>
  <si>
    <t>PTZ IP kamera, 4MP (2688x1512) při 25/50fps, 30 x zoom, objektiv 4,5-135mm, 1/2,9"RGB CMOS, F1,6-4,6,  H.265, H.264, MJPEG, Zipstream 2, Focus Recall, PoE IEEE802.3at, 13-29W, redukce šumu, stabilizace obrazu, privátní zóny, slot pro SD kartu, pracovní teplota -30°C až 50°C, IR přísvti až 200m, IK10, IP 66</t>
  </si>
  <si>
    <t>Bezdrátový spoj klientská jednotka 2x2 MIMO, 5GHz, zisk 23dBi</t>
  </si>
  <si>
    <t>5P1150IRG2</t>
  </si>
  <si>
    <t>UPS EATON 5P 1150i, rack 1U/Tower, 1150VA/920W, 6xIEC,LCD</t>
  </si>
  <si>
    <t>32.</t>
  </si>
  <si>
    <t>SG3428X-M2</t>
  </si>
  <si>
    <t>Switch 24x2,5Gb port,4xSFP</t>
  </si>
  <si>
    <t>MT Wireless nRAY</t>
  </si>
  <si>
    <t>Bezdrátový spoj 60GHz standard 802.11ay, automatické přepnutí na 5GHz, spotřeba 10W, 1G</t>
  </si>
  <si>
    <t>IIYAMA LH5075UHS-B1AG</t>
  </si>
  <si>
    <t>Lipová 93, 541 01 Trutnov, tel./fax 499 814 092, mobil 604 973 681</t>
  </si>
  <si>
    <t>e-mail: podlipny@sollertia.cz, web: www.sollertia.cz</t>
  </si>
  <si>
    <r>
      <rPr>
        <b/>
        <sz val="16"/>
        <color rgb="FFFF0000"/>
        <rFont val="Arial"/>
        <family val="2"/>
        <charset val="238"/>
      </rPr>
      <t>Sollertia spol. s r.o.</t>
    </r>
  </si>
  <si>
    <t>Lipová 93, 541 01 Trutnov, tel./fax 499 814092, mobil 604 973681</t>
  </si>
  <si>
    <t>Rekapitulace</t>
  </si>
  <si>
    <t>Kap.</t>
  </si>
  <si>
    <t>Popis položky</t>
  </si>
  <si>
    <t>Základ DPH</t>
  </si>
  <si>
    <t>A.</t>
  </si>
  <si>
    <t>UPRAVENÉ ROZPOČTOVÉ NÁKLADY</t>
  </si>
  <si>
    <t/>
  </si>
  <si>
    <t>Σ</t>
  </si>
  <si>
    <t>Kamerový bod č. 4 - objekt České pošty (server, kamery)</t>
  </si>
  <si>
    <t>Celkem dodávka a instalace (bez DPH):</t>
  </si>
  <si>
    <t>REKAPITULACE CELKEM (BEZ DPH)</t>
  </si>
  <si>
    <t>Zakázka číslo:</t>
  </si>
  <si>
    <t>Název:</t>
  </si>
  <si>
    <t>Investor:</t>
  </si>
  <si>
    <t>vypracoval:</t>
  </si>
  <si>
    <t>Lukáš Jirásek</t>
  </si>
  <si>
    <t>e-mail:</t>
  </si>
  <si>
    <t>jirasek@sollertia.cz</t>
  </si>
  <si>
    <t>telefon:</t>
  </si>
  <si>
    <t>dne:</t>
  </si>
  <si>
    <t>Město Pec pod Sněžkou, Pec pod Sněžkou čp. 230</t>
  </si>
  <si>
    <t>D.1.2.6.1</t>
  </si>
  <si>
    <t>Technická zpráva</t>
  </si>
  <si>
    <t>D.1.2.6.2</t>
  </si>
  <si>
    <t>Část půdorysu 1.NP čp. 197</t>
  </si>
  <si>
    <t>Doplnění rozvaděče RSV</t>
  </si>
  <si>
    <t>Celková situace s rozmístěním kamer</t>
  </si>
  <si>
    <t>D.1.2.6.3</t>
  </si>
  <si>
    <t>D.1.2.6.4</t>
  </si>
  <si>
    <t>D.1.2.6.5</t>
  </si>
  <si>
    <t>D.1.2.6.6</t>
  </si>
  <si>
    <t>D.1.2.6.7</t>
  </si>
  <si>
    <t>Jednotlivé situace s umístěním kamer</t>
  </si>
  <si>
    <t>Blokové schéma</t>
  </si>
  <si>
    <t>Protokol o určení vnějších vlivů</t>
  </si>
  <si>
    <t>Pec pod Sněžkou - městský kamerový dohlížecí systém</t>
  </si>
  <si>
    <t xml:space="preserve">AXIS Q1800-LE </t>
  </si>
  <si>
    <t>LPR IP kamera, NEMA 4X, 2MP/1080p , pro snímání SPZ, 20 x zoom, objektiv 7-137mm, HFOV s dálkovým zoomem a ostřením, dosah snímání SPZ 20-100m při rychlosti až 250km/h s volitelným softwarem LPR,  pracovní teplota -40°C až 60°C, IR LED technologie 850nm , IK10, IP 66</t>
  </si>
  <si>
    <t>Držák kamery na stožár</t>
  </si>
  <si>
    <t>PoE+ IEEE802.3af, napáječ 60W</t>
  </si>
  <si>
    <t>CAMMRA-LPR FFG</t>
  </si>
  <si>
    <t>Aplikace pro kamery AXIS s čipem ARTPEC 8, update aplikace po dobu 3 let</t>
  </si>
  <si>
    <t>Ocelový stožár 5,8m s ocelovou manžetou, 133mm-89mm-60mm, žárový pozink</t>
  </si>
  <si>
    <t>FeZn</t>
  </si>
  <si>
    <t>FeZn 30x4mm</t>
  </si>
  <si>
    <t>FeZn R</t>
  </si>
  <si>
    <t>FeZn R=10mm s PVC izolací</t>
  </si>
  <si>
    <t>SR02</t>
  </si>
  <si>
    <t>Svorka SR02</t>
  </si>
  <si>
    <t>SR03</t>
  </si>
  <si>
    <t>Svorka SR03</t>
  </si>
  <si>
    <t>Výstražná fólie z polyetylenu šíře 220mm</t>
  </si>
  <si>
    <t>HDPE40</t>
  </si>
  <si>
    <t>Chránička ohebná korugovaná</t>
  </si>
  <si>
    <t>Stožárové pouzdro 250*800mm</t>
  </si>
  <si>
    <t>Napojení na stávající rozvaděč</t>
  </si>
  <si>
    <t>Napojení na stávající uzemnění</t>
  </si>
  <si>
    <t>Uzemění-ochrana proti korozi</t>
  </si>
  <si>
    <t>Vytýčení trasy vedení kabelového podzemního v zastavěném prostoru</t>
  </si>
  <si>
    <t>Hloubení kabelových rýh ručně š.35cm hl.70cm v hornině tř.I skupiny 3</t>
  </si>
  <si>
    <t>Zásyp kabelových rýh ručně</t>
  </si>
  <si>
    <t>Vrty nepažené pro stožáry průměru do 55 cm, hloubky do 2 m , v hornině tř.vrtatelnosti III</t>
  </si>
  <si>
    <t>NSYS3D3320P</t>
  </si>
  <si>
    <t>Plechová skříň 300x300x200mm, rukojeť se zámkem</t>
  </si>
  <si>
    <t>NSYSFPSC30</t>
  </si>
  <si>
    <t>Úchyt plechové skříně na stožár 300mm</t>
  </si>
  <si>
    <t>Celkem dodávka a  instalace bez DPH:</t>
  </si>
  <si>
    <t>K 5</t>
  </si>
  <si>
    <t>Kabelové oko na FeZn drát 10mm2, vč. pérové a vějířové podložky</t>
  </si>
  <si>
    <t>33.</t>
  </si>
  <si>
    <t>34.</t>
  </si>
  <si>
    <t>35.</t>
  </si>
  <si>
    <t>36.</t>
  </si>
  <si>
    <t>37.</t>
  </si>
  <si>
    <t>38.</t>
  </si>
  <si>
    <t>39.</t>
  </si>
  <si>
    <t>D.1.2.6 - Kamerový systém - ROZŠÍŘENÍ</t>
  </si>
  <si>
    <t>HP -250203-S1</t>
  </si>
  <si>
    <t>Server HP Z2 TWR G9 i7-14700K/64GB DDR5 4800 UDIMM NECC Memory, NVIDIA GeForce RTX4070 Ti Super 16GB GDDR6X FH PCIex16 Graphics, 2xZ Turbo 1TB PCIe-4x4 228C TLC M.2 Solid State Drive, 1xHP 125BLK Wired Keyboard, 1xHP Black 125 Wired Mouse, 1xAllied Telesis AT-2911T/2-901 Dual Port 1GbE NIC, Win11 Pro,prodloužená záruka NBD</t>
  </si>
  <si>
    <t>LM27-E231</t>
  </si>
  <si>
    <t>LED monitor 27", 1080p, IPS, 165Hz, 16:9, 24/7</t>
  </si>
  <si>
    <t>REKAPITULACE CELKEM (S DPH)</t>
  </si>
  <si>
    <t>Datový kabel FTP6,závěsný, samonosný</t>
  </si>
  <si>
    <t>Kompaktní venkovní kamera 5MP při 30fps, MZVF, f=2.8-8.5mm, vzdálený 3,5 optický zoom, detekce pohybu, I/O porty, IR40m, WDR 120dB, , IP66, IK10, zip-stream, teplotní rozsah -40°C až 60°C, PoE 802.3af/at, max 12W</t>
  </si>
  <si>
    <t>Kamerový bod č. 19 - apartmány Krakonoš - RZ (umístění na sloup VO)</t>
  </si>
  <si>
    <t>Kamerový bod č. 18 - Velká Úpa - parkoviště P5 - RZ (umístnění na nový sloup)</t>
  </si>
  <si>
    <t>Kamerový bod č. 17 - Most penzion Doulík - RZ (umístnění na nový sloup)</t>
  </si>
  <si>
    <t>Kamerový bod č. 1 - Javor (umístění na stávající sloup VO)</t>
  </si>
  <si>
    <t>Kamerový bod č. 2 - most překladiště (umístění na stávající sloup VO)</t>
  </si>
  <si>
    <t>Kamerový bod č. 3 - most penzion Doulík (umístění na stávající sloup VO)</t>
  </si>
  <si>
    <t>Kamerový bod č. 5 - křižovatka Hospoda na Peci (umístění na stávající sloup VO)</t>
  </si>
  <si>
    <t>Kamerový bod č. 6 - půjčovna lyží Standa Zmatlík (umístění na stávající sloup VO)</t>
  </si>
  <si>
    <t>Kamerový bod č. 7 - apartmány Krakonoš (umístění na stávající sloup VO)</t>
  </si>
  <si>
    <t>Kamerový bod č. 8 - chata Lesovna (umístění na stávající sloup VO)</t>
  </si>
  <si>
    <t>Kamerový bod č. 9 - křižovatka Hotel Horizont (umístění na stávající sloup VO)</t>
  </si>
  <si>
    <t>Kamerový bod č. 10 - penzion Logla (umístění na stávající sloup VO)</t>
  </si>
  <si>
    <t>Kamerový bod č. 11 - čerpací stanice (umístění na stávající sloup VO)</t>
  </si>
  <si>
    <t>Kamerový bod č. 12 - Velká Úpa - parkoviště P5 (umístění na stávající sloup VO)</t>
  </si>
  <si>
    <t>Kamerový bod č. 13 - Velká Úpa - dům Boudová (umístění na stávající sloup VO)</t>
  </si>
  <si>
    <t>Kamerový bod č. 14 - Velká Úpa - hasičárna 1 (umístění na stávající sloup VO)</t>
  </si>
  <si>
    <t>Kamerový bod č. 15 - Velká Úpa - hasičárna 2 (umístění na stávající sloup VO)</t>
  </si>
  <si>
    <t>Kamerový bod č. 16 - Velká Úpa - hasičárna parkoviště (umístění na stávající sloup VO)</t>
  </si>
  <si>
    <t>SOUPIS PRACÍ</t>
  </si>
  <si>
    <t>Soupis prací dle projektové dokumentace z 2.2025</t>
  </si>
  <si>
    <t>SO-2024/02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</si>
</sst>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#,##0.00\ &quot;Kč&quot;;\-#,##0.00\ &quot;Kč&quot;"/>
    <numFmt numFmtId="164" formatCode="#,##0.00\ _K_č"/>
    <numFmt numFmtId="165" formatCode="#,##0.00\ &quot;Kč&quot;"/>
  </numFmts>
  <fonts count="30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Helvetica Neue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4"/>
      <color theme="0"/>
      <name val="Arial"/>
      <family val="2"/>
      <charset val="238"/>
    </font>
    <font>
      <sz val="24"/>
      <color theme="1"/>
      <name val="Arial Black"/>
      <family val="2"/>
      <charset val="238"/>
    </font>
    <font>
      <b/>
      <sz val="16"/>
      <color rgb="FFFF0000"/>
      <name val="Arial"/>
      <family val="2"/>
      <charset val="238"/>
    </font>
    <font>
      <sz val="11"/>
      <color rgb="FF000000"/>
      <name val="Calibri"/>
      <family val="2"/>
      <scheme val="minor"/>
    </font>
    <font>
      <sz val="11"/>
      <name val="Calibri"/>
      <family val="2"/>
      <charset val="238"/>
    </font>
    <font>
      <i/>
      <sz val="12"/>
      <color rgb="FF000000"/>
      <name val="Arial"/>
      <family val="2"/>
      <charset val="238"/>
    </font>
    <font>
      <sz val="8"/>
      <name val="Calibri"/>
      <family val="2"/>
      <charset val="238"/>
    </font>
    <font>
      <b/>
      <sz val="12"/>
      <color rgb="FF0000FF"/>
      <name val="Arial"/>
      <family val="2"/>
      <charset val="238"/>
    </font>
    <font>
      <b/>
      <sz val="8.25"/>
      <name val="Arial"/>
      <family val="2"/>
      <charset val="238"/>
    </font>
    <font>
      <b/>
      <sz val="8.25"/>
      <color rgb="FF000000"/>
      <name val="Arial"/>
      <family val="2"/>
      <charset val="238"/>
    </font>
    <font>
      <sz val="8.25"/>
      <color rgb="FF000000"/>
      <name val="Arial"/>
      <family val="2"/>
      <charset val="238"/>
    </font>
    <font>
      <sz val="8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 Black"/>
      <family val="2"/>
      <charset val="238"/>
    </font>
    <font>
      <b/>
      <sz val="10"/>
      <name val="Arial"/>
      <family val="2"/>
      <charset val="238"/>
    </font>
    <font>
      <b/>
      <sz val="12"/>
      <color indexed="8"/>
      <name val="Arial Black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8" tint="0.39997558519241921"/>
        <bgColor rgb="FFFFFFFF"/>
      </patternFill>
    </fill>
    <fill>
      <patternFill patternType="solid">
        <fgColor rgb="FF000000"/>
        <bgColor rgb="FF000000"/>
      </patternFill>
    </fill>
  </fills>
  <borders count="43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ck">
        <color indexed="64"/>
      </right>
      <top/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6">
    <xf numFmtId="0" fontId="0" fillId="0" borderId="0"/>
    <xf numFmtId="0" fontId="2" fillId="0" borderId="0" applyNumberFormat="0" applyFill="0" applyBorder="0" applyAlignment="0" applyProtection="0"/>
    <xf numFmtId="0" fontId="6" fillId="0" borderId="0" applyNumberFormat="0" applyFill="0" applyBorder="0" applyProtection="0">
      <alignment vertical="top"/>
    </xf>
    <xf numFmtId="0" fontId="3" fillId="0" borderId="0"/>
    <xf numFmtId="0" fontId="12" fillId="0" borderId="0"/>
    <xf numFmtId="0" fontId="1" fillId="0" borderId="0"/>
  </cellStyleXfs>
  <cellXfs count="144">
    <xf numFmtId="0" fontId="0" fillId="0" borderId="0" xfId="0"/>
    <xf numFmtId="0" fontId="4" fillId="0" borderId="0" xfId="0" applyFont="1"/>
    <xf numFmtId="0" fontId="9" fillId="4" borderId="9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9" fillId="4" borderId="10" xfId="0" applyFont="1" applyFill="1" applyBorder="1" applyAlignment="1">
      <alignment vertical="center"/>
    </xf>
    <xf numFmtId="4" fontId="4" fillId="0" borderId="0" xfId="0" applyNumberFormat="1" applyFont="1"/>
    <xf numFmtId="0" fontId="7" fillId="3" borderId="8" xfId="0" applyFont="1" applyFill="1" applyBorder="1" applyAlignment="1">
      <alignment horizontal="left" vertical="center"/>
    </xf>
    <xf numFmtId="0" fontId="5" fillId="3" borderId="9" xfId="0" applyFont="1" applyFill="1" applyBorder="1"/>
    <xf numFmtId="4" fontId="8" fillId="3" borderId="9" xfId="0" applyNumberFormat="1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13" fillId="0" borderId="0" xfId="0" applyFont="1"/>
    <xf numFmtId="0" fontId="15" fillId="0" borderId="0" xfId="0" applyFont="1" applyAlignment="1">
      <alignment horizontal="right"/>
    </xf>
    <xf numFmtId="0" fontId="17" fillId="0" borderId="31" xfId="4" applyFont="1" applyBorder="1" applyAlignment="1">
      <alignment horizontal="right" vertical="center" wrapText="1" readingOrder="1"/>
    </xf>
    <xf numFmtId="0" fontId="17" fillId="0" borderId="31" xfId="4" applyFont="1" applyBorder="1" applyAlignment="1">
      <alignment vertical="center" wrapText="1" readingOrder="1"/>
    </xf>
    <xf numFmtId="0" fontId="17" fillId="0" borderId="32" xfId="4" applyFont="1" applyBorder="1" applyAlignment="1">
      <alignment horizontal="right" vertical="center" wrapText="1" readingOrder="1"/>
    </xf>
    <xf numFmtId="0" fontId="13" fillId="0" borderId="0" xfId="0" applyFont="1" applyAlignment="1">
      <alignment vertical="center"/>
    </xf>
    <xf numFmtId="0" fontId="18" fillId="0" borderId="33" xfId="4" applyFont="1" applyBorder="1" applyAlignment="1">
      <alignment horizontal="left" vertical="center" wrapText="1" readingOrder="1"/>
    </xf>
    <xf numFmtId="0" fontId="18" fillId="0" borderId="0" xfId="4" applyFont="1" applyAlignment="1">
      <alignment vertical="center" wrapText="1" readingOrder="1"/>
    </xf>
    <xf numFmtId="0" fontId="18" fillId="0" borderId="33" xfId="4" applyFont="1" applyBorder="1" applyAlignment="1">
      <alignment horizontal="right" vertical="center" wrapText="1" readingOrder="1"/>
    </xf>
    <xf numFmtId="165" fontId="18" fillId="0" borderId="0" xfId="4" applyNumberFormat="1" applyFont="1" applyAlignment="1">
      <alignment horizontal="right" vertical="center" wrapText="1" readingOrder="1"/>
    </xf>
    <xf numFmtId="0" fontId="19" fillId="0" borderId="0" xfId="4" applyFont="1" applyAlignment="1">
      <alignment horizontal="right" vertical="center" wrapText="1" readingOrder="1"/>
    </xf>
    <xf numFmtId="0" fontId="19" fillId="0" borderId="0" xfId="4" applyFont="1" applyAlignment="1">
      <alignment vertical="center" wrapText="1" readingOrder="1"/>
    </xf>
    <xf numFmtId="7" fontId="19" fillId="0" borderId="0" xfId="4" applyNumberFormat="1" applyFont="1" applyAlignment="1">
      <alignment horizontal="right" vertical="center" wrapText="1" readingOrder="1"/>
    </xf>
    <xf numFmtId="165" fontId="19" fillId="0" borderId="0" xfId="4" applyNumberFormat="1" applyFont="1" applyAlignment="1">
      <alignment horizontal="right" vertical="center" wrapText="1" readingOrder="1"/>
    </xf>
    <xf numFmtId="0" fontId="18" fillId="0" borderId="35" xfId="4" applyFont="1" applyBorder="1" applyAlignment="1">
      <alignment horizontal="left" vertical="center" wrapText="1" readingOrder="1"/>
    </xf>
    <xf numFmtId="0" fontId="18" fillId="0" borderId="35" xfId="4" applyFont="1" applyBorder="1" applyAlignment="1">
      <alignment vertical="center" wrapText="1" readingOrder="1"/>
    </xf>
    <xf numFmtId="0" fontId="18" fillId="0" borderId="35" xfId="4" applyFont="1" applyBorder="1" applyAlignment="1">
      <alignment horizontal="right" vertical="center" wrapText="1" readingOrder="1"/>
    </xf>
    <xf numFmtId="7" fontId="18" fillId="0" borderId="35" xfId="4" applyNumberFormat="1" applyFont="1" applyBorder="1" applyAlignment="1">
      <alignment horizontal="right" vertical="center" wrapText="1" readingOrder="1"/>
    </xf>
    <xf numFmtId="0" fontId="18" fillId="0" borderId="34" xfId="4" applyFont="1" applyBorder="1" applyAlignment="1">
      <alignment horizontal="left" vertical="center" wrapText="1" readingOrder="1"/>
    </xf>
    <xf numFmtId="0" fontId="18" fillId="0" borderId="34" xfId="4" applyFont="1" applyBorder="1" applyAlignment="1">
      <alignment vertical="center" wrapText="1" readingOrder="1"/>
    </xf>
    <xf numFmtId="0" fontId="18" fillId="0" borderId="34" xfId="4" applyFont="1" applyBorder="1" applyAlignment="1">
      <alignment horizontal="right" vertical="center" wrapText="1" readingOrder="1"/>
    </xf>
    <xf numFmtId="7" fontId="18" fillId="0" borderId="34" xfId="4" applyNumberFormat="1" applyFont="1" applyBorder="1" applyAlignment="1">
      <alignment horizontal="right" vertical="center" wrapText="1" readingOrder="1"/>
    </xf>
    <xf numFmtId="0" fontId="13" fillId="0" borderId="33" xfId="4" applyFont="1" applyBorder="1" applyAlignment="1">
      <alignment vertical="top" wrapText="1"/>
    </xf>
    <xf numFmtId="0" fontId="13" fillId="6" borderId="0" xfId="4" applyFont="1" applyFill="1" applyAlignment="1">
      <alignment vertical="top" wrapText="1"/>
    </xf>
    <xf numFmtId="0" fontId="13" fillId="7" borderId="36" xfId="4" applyFont="1" applyFill="1" applyBorder="1" applyAlignment="1">
      <alignment vertical="top" wrapText="1"/>
    </xf>
    <xf numFmtId="0" fontId="13" fillId="7" borderId="33" xfId="4" applyFont="1" applyFill="1" applyBorder="1" applyAlignment="1">
      <alignment vertical="top" wrapText="1"/>
    </xf>
    <xf numFmtId="0" fontId="13" fillId="7" borderId="37" xfId="4" applyFont="1" applyFill="1" applyBorder="1" applyAlignment="1">
      <alignment vertical="top" wrapText="1"/>
    </xf>
    <xf numFmtId="0" fontId="13" fillId="8" borderId="0" xfId="4" applyFont="1" applyFill="1" applyAlignment="1">
      <alignment vertical="top" wrapText="1"/>
    </xf>
    <xf numFmtId="0" fontId="13" fillId="7" borderId="38" xfId="4" applyFont="1" applyFill="1" applyBorder="1" applyAlignment="1">
      <alignment vertical="top" wrapText="1"/>
    </xf>
    <xf numFmtId="0" fontId="13" fillId="7" borderId="0" xfId="4" applyFont="1" applyFill="1" applyAlignment="1">
      <alignment vertical="top" wrapText="1"/>
    </xf>
    <xf numFmtId="0" fontId="22" fillId="7" borderId="0" xfId="4" applyFont="1" applyFill="1" applyAlignment="1">
      <alignment horizontal="right" vertical="top" wrapText="1" readingOrder="1"/>
    </xf>
    <xf numFmtId="0" fontId="13" fillId="7" borderId="39" xfId="4" applyFont="1" applyFill="1" applyBorder="1" applyAlignment="1">
      <alignment vertical="top" wrapText="1"/>
    </xf>
    <xf numFmtId="0" fontId="13" fillId="7" borderId="40" xfId="4" applyFont="1" applyFill="1" applyBorder="1" applyAlignment="1">
      <alignment vertical="top" wrapText="1"/>
    </xf>
    <xf numFmtId="0" fontId="13" fillId="7" borderId="41" xfId="4" applyFont="1" applyFill="1" applyBorder="1" applyAlignment="1">
      <alignment vertical="top" wrapText="1"/>
    </xf>
    <xf numFmtId="0" fontId="13" fillId="7" borderId="42" xfId="4" applyFont="1" applyFill="1" applyBorder="1" applyAlignment="1">
      <alignment vertical="top" wrapText="1"/>
    </xf>
    <xf numFmtId="0" fontId="21" fillId="0" borderId="0" xfId="5" applyFont="1" applyAlignment="1">
      <alignment vertical="center"/>
    </xf>
    <xf numFmtId="0" fontId="21" fillId="0" borderId="0" xfId="5" applyFont="1" applyAlignment="1">
      <alignment vertical="top"/>
    </xf>
    <xf numFmtId="0" fontId="24" fillId="0" borderId="11" xfId="0" applyFont="1" applyBorder="1" applyAlignment="1">
      <alignment vertical="center"/>
    </xf>
    <xf numFmtId="0" fontId="24" fillId="0" borderId="3" xfId="0" applyFont="1" applyBorder="1" applyAlignment="1">
      <alignment horizontal="left" vertical="center" wrapText="1"/>
    </xf>
    <xf numFmtId="0" fontId="24" fillId="0" borderId="3" xfId="2" applyNumberFormat="1" applyFont="1" applyFill="1" applyBorder="1" applyAlignment="1">
      <alignment vertical="center" wrapText="1"/>
    </xf>
    <xf numFmtId="4" fontId="24" fillId="0" borderId="3" xfId="0" applyNumberFormat="1" applyFont="1" applyBorder="1" applyAlignment="1">
      <alignment vertical="center"/>
    </xf>
    <xf numFmtId="0" fontId="24" fillId="0" borderId="1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3" xfId="0" applyFont="1" applyBorder="1" applyAlignment="1">
      <alignment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left" vertical="center" wrapText="1"/>
    </xf>
    <xf numFmtId="0" fontId="25" fillId="2" borderId="2" xfId="0" applyFont="1" applyFill="1" applyBorder="1" applyAlignment="1">
      <alignment vertical="center" wrapText="1"/>
    </xf>
    <xf numFmtId="4" fontId="25" fillId="2" borderId="2" xfId="0" applyNumberFormat="1" applyFont="1" applyFill="1" applyBorder="1" applyAlignment="1">
      <alignment vertical="center" wrapText="1"/>
    </xf>
    <xf numFmtId="164" fontId="25" fillId="2" borderId="2" xfId="0" applyNumberFormat="1" applyFont="1" applyFill="1" applyBorder="1" applyAlignment="1">
      <alignment vertical="center" wrapText="1"/>
    </xf>
    <xf numFmtId="0" fontId="26" fillId="0" borderId="20" xfId="0" applyFont="1" applyBorder="1" applyAlignment="1">
      <alignment vertical="center" wrapText="1"/>
    </xf>
    <xf numFmtId="0" fontId="24" fillId="0" borderId="21" xfId="0" applyFont="1" applyBorder="1" applyAlignment="1">
      <alignment vertical="center" wrapText="1"/>
    </xf>
    <xf numFmtId="2" fontId="24" fillId="0" borderId="20" xfId="0" applyNumberFormat="1" applyFont="1" applyBorder="1" applyAlignment="1">
      <alignment vertical="center" wrapText="1"/>
    </xf>
    <xf numFmtId="4" fontId="24" fillId="0" borderId="20" xfId="0" applyNumberFormat="1" applyFont="1" applyBorder="1" applyAlignment="1">
      <alignment vertical="center" wrapText="1"/>
    </xf>
    <xf numFmtId="0" fontId="26" fillId="0" borderId="18" xfId="0" applyFont="1" applyBorder="1" applyAlignment="1">
      <alignment horizontal="left" vertical="center"/>
    </xf>
    <xf numFmtId="0" fontId="24" fillId="0" borderId="16" xfId="3" applyFont="1" applyBorder="1" applyAlignment="1">
      <alignment vertical="center" wrapText="1"/>
    </xf>
    <xf numFmtId="4" fontId="25" fillId="2" borderId="4" xfId="0" applyNumberFormat="1" applyFont="1" applyFill="1" applyBorder="1" applyAlignment="1">
      <alignment vertical="center" wrapText="1"/>
    </xf>
    <xf numFmtId="2" fontId="24" fillId="0" borderId="3" xfId="0" applyNumberFormat="1" applyFont="1" applyBorder="1" applyAlignment="1">
      <alignment vertical="center"/>
    </xf>
    <xf numFmtId="0" fontId="26" fillId="0" borderId="3" xfId="0" applyFont="1" applyBorder="1" applyAlignment="1">
      <alignment horizontal="left" vertical="center"/>
    </xf>
    <xf numFmtId="0" fontId="24" fillId="0" borderId="16" xfId="0" applyFont="1" applyBorder="1" applyAlignment="1">
      <alignment vertical="center"/>
    </xf>
    <xf numFmtId="0" fontId="24" fillId="0" borderId="16" xfId="0" applyFont="1" applyBorder="1" applyAlignment="1">
      <alignment vertical="center" wrapText="1"/>
    </xf>
    <xf numFmtId="0" fontId="24" fillId="0" borderId="3" xfId="0" applyFont="1" applyBorder="1" applyAlignment="1">
      <alignment horizontal="left" vertical="center"/>
    </xf>
    <xf numFmtId="2" fontId="24" fillId="0" borderId="16" xfId="0" applyNumberFormat="1" applyFont="1" applyBorder="1" applyAlignment="1">
      <alignment vertical="center" wrapText="1"/>
    </xf>
    <xf numFmtId="2" fontId="24" fillId="0" borderId="3" xfId="0" applyNumberFormat="1" applyFont="1" applyBorder="1" applyAlignment="1">
      <alignment vertical="center" wrapText="1"/>
    </xf>
    <xf numFmtId="0" fontId="26" fillId="0" borderId="3" xfId="0" applyFont="1" applyBorder="1" applyAlignment="1">
      <alignment horizontal="left" vertical="center" wrapText="1"/>
    </xf>
    <xf numFmtId="4" fontId="24" fillId="0" borderId="3" xfId="0" applyNumberFormat="1" applyFont="1" applyBorder="1" applyAlignment="1">
      <alignment vertical="center" wrapText="1"/>
    </xf>
    <xf numFmtId="0" fontId="26" fillId="0" borderId="29" xfId="0" applyFont="1" applyBorder="1" applyAlignment="1">
      <alignment horizontal="left" vertical="center" wrapText="1"/>
    </xf>
    <xf numFmtId="0" fontId="25" fillId="2" borderId="2" xfId="1" applyFont="1" applyFill="1" applyBorder="1" applyAlignment="1">
      <alignment horizontal="left" vertical="center" wrapText="1"/>
    </xf>
    <xf numFmtId="0" fontId="24" fillId="0" borderId="21" xfId="3" applyFont="1" applyBorder="1" applyAlignment="1">
      <alignment vertical="center" wrapText="1"/>
    </xf>
    <xf numFmtId="2" fontId="24" fillId="0" borderId="21" xfId="0" applyNumberFormat="1" applyFont="1" applyBorder="1" applyAlignment="1">
      <alignment vertical="center" wrapText="1"/>
    </xf>
    <xf numFmtId="0" fontId="24" fillId="0" borderId="28" xfId="0" applyFont="1" applyBorder="1" applyAlignment="1">
      <alignment horizontal="left" vertical="center" wrapText="1"/>
    </xf>
    <xf numFmtId="0" fontId="25" fillId="2" borderId="3" xfId="0" applyFont="1" applyFill="1" applyBorder="1" applyAlignment="1">
      <alignment horizontal="left" vertical="center" wrapText="1"/>
    </xf>
    <xf numFmtId="0" fontId="25" fillId="2" borderId="19" xfId="0" applyFont="1" applyFill="1" applyBorder="1" applyAlignment="1">
      <alignment horizontal="left" vertical="center" wrapText="1"/>
    </xf>
    <xf numFmtId="0" fontId="25" fillId="2" borderId="27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left" vertical="center" wrapText="1"/>
    </xf>
    <xf numFmtId="0" fontId="25" fillId="2" borderId="24" xfId="0" applyFont="1" applyFill="1" applyBorder="1" applyAlignment="1">
      <alignment vertical="center" wrapText="1"/>
    </xf>
    <xf numFmtId="4" fontId="25" fillId="2" borderId="23" xfId="0" applyNumberFormat="1" applyFont="1" applyFill="1" applyBorder="1" applyAlignment="1">
      <alignment vertical="center" wrapText="1"/>
    </xf>
    <xf numFmtId="4" fontId="25" fillId="2" borderId="25" xfId="0" applyNumberFormat="1" applyFont="1" applyFill="1" applyBorder="1" applyAlignment="1">
      <alignment vertical="center" wrapText="1"/>
    </xf>
    <xf numFmtId="4" fontId="24" fillId="0" borderId="18" xfId="0" applyNumberFormat="1" applyFont="1" applyBorder="1" applyAlignment="1">
      <alignment vertical="center" wrapText="1"/>
    </xf>
    <xf numFmtId="164" fontId="25" fillId="2" borderId="23" xfId="0" applyNumberFormat="1" applyFont="1" applyFill="1" applyBorder="1" applyAlignment="1">
      <alignment vertical="center" wrapText="1"/>
    </xf>
    <xf numFmtId="0" fontId="25" fillId="2" borderId="26" xfId="0" applyFont="1" applyFill="1" applyBorder="1" applyAlignment="1">
      <alignment horizontal="center" vertical="center" wrapText="1"/>
    </xf>
    <xf numFmtId="0" fontId="27" fillId="4" borderId="8" xfId="0" applyFont="1" applyFill="1" applyBorder="1" applyAlignment="1">
      <alignment vertical="center"/>
    </xf>
    <xf numFmtId="0" fontId="28" fillId="0" borderId="13" xfId="0" applyFont="1" applyBorder="1" applyAlignment="1">
      <alignment vertical="center"/>
    </xf>
    <xf numFmtId="0" fontId="28" fillId="0" borderId="14" xfId="0" applyFont="1" applyBorder="1" applyAlignment="1">
      <alignment vertical="center"/>
    </xf>
    <xf numFmtId="0" fontId="28" fillId="0" borderId="14" xfId="0" applyFont="1" applyBorder="1" applyAlignment="1">
      <alignment horizontal="center" vertical="center"/>
    </xf>
    <xf numFmtId="0" fontId="28" fillId="0" borderId="15" xfId="0" applyFont="1" applyBorder="1" applyAlignment="1">
      <alignment horizontal="center" vertical="center"/>
    </xf>
    <xf numFmtId="0" fontId="28" fillId="0" borderId="0" xfId="0" applyFont="1"/>
    <xf numFmtId="0" fontId="24" fillId="0" borderId="0" xfId="0" applyFont="1"/>
    <xf numFmtId="0" fontId="29" fillId="3" borderId="9" xfId="0" applyFont="1" applyFill="1" applyBorder="1" applyAlignment="1">
      <alignment horizontal="left" vertical="center" wrapText="1"/>
    </xf>
    <xf numFmtId="4" fontId="7" fillId="3" borderId="9" xfId="0" applyNumberFormat="1" applyFont="1" applyFill="1" applyBorder="1" applyAlignment="1">
      <alignment horizontal="right" vertical="center" wrapText="1"/>
    </xf>
    <xf numFmtId="9" fontId="7" fillId="3" borderId="9" xfId="0" applyNumberFormat="1" applyFont="1" applyFill="1" applyBorder="1" applyAlignment="1">
      <alignment horizontal="left" vertical="center" wrapText="1"/>
    </xf>
    <xf numFmtId="164" fontId="7" fillId="3" borderId="9" xfId="0" applyNumberFormat="1" applyFont="1" applyFill="1" applyBorder="1" applyAlignment="1">
      <alignment horizontal="right" vertical="center" wrapText="1"/>
    </xf>
    <xf numFmtId="4" fontId="7" fillId="3" borderId="9" xfId="0" applyNumberFormat="1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5" fillId="0" borderId="0" xfId="0" applyFont="1"/>
    <xf numFmtId="0" fontId="26" fillId="0" borderId="22" xfId="0" applyFont="1" applyBorder="1" applyAlignment="1">
      <alignment vertical="center" wrapText="1"/>
    </xf>
    <xf numFmtId="0" fontId="24" fillId="0" borderId="12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4" fontId="25" fillId="2" borderId="30" xfId="0" applyNumberFormat="1" applyFont="1" applyFill="1" applyBorder="1" applyAlignment="1">
      <alignment vertical="center" wrapText="1"/>
    </xf>
    <xf numFmtId="4" fontId="25" fillId="2" borderId="0" xfId="0" applyNumberFormat="1" applyFont="1" applyFill="1" applyAlignment="1">
      <alignment vertical="center" wrapText="1"/>
    </xf>
    <xf numFmtId="0" fontId="24" fillId="2" borderId="2" xfId="0" applyFont="1" applyFill="1" applyBorder="1" applyAlignment="1">
      <alignment horizontal="left" vertical="center" wrapText="1"/>
    </xf>
    <xf numFmtId="0" fontId="24" fillId="2" borderId="2" xfId="0" applyFont="1" applyFill="1" applyBorder="1" applyAlignment="1">
      <alignment vertical="center" wrapText="1"/>
    </xf>
    <xf numFmtId="4" fontId="24" fillId="2" borderId="2" xfId="0" applyNumberFormat="1" applyFont="1" applyFill="1" applyBorder="1" applyAlignment="1">
      <alignment vertical="center" wrapText="1"/>
    </xf>
    <xf numFmtId="4" fontId="24" fillId="2" borderId="4" xfId="0" applyNumberFormat="1" applyFont="1" applyFill="1" applyBorder="1" applyAlignment="1">
      <alignment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0" xfId="0" applyFont="1" applyAlignment="1">
      <alignment vertical="center" wrapText="1"/>
    </xf>
    <xf numFmtId="0" fontId="25" fillId="2" borderId="0" xfId="0" applyFont="1" applyFill="1" applyAlignment="1">
      <alignment vertical="center" wrapText="1"/>
    </xf>
    <xf numFmtId="0" fontId="24" fillId="0" borderId="17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164" fontId="7" fillId="0" borderId="0" xfId="0" applyNumberFormat="1" applyFont="1" applyAlignment="1">
      <alignment horizontal="right" vertical="center" wrapText="1"/>
    </xf>
    <xf numFmtId="4" fontId="7" fillId="0" borderId="0" xfId="0" applyNumberFormat="1" applyFont="1" applyAlignment="1">
      <alignment horizontal="right" vertical="center" wrapText="1"/>
    </xf>
    <xf numFmtId="9" fontId="7" fillId="0" borderId="0" xfId="0" applyNumberFormat="1" applyFont="1" applyAlignment="1">
      <alignment horizontal="left" vertical="center" wrapText="1"/>
    </xf>
    <xf numFmtId="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8" fillId="0" borderId="0" xfId="4" applyFont="1" applyAlignment="1">
      <alignment horizontal="right" vertical="top" wrapText="1" readingOrder="1"/>
    </xf>
    <xf numFmtId="0" fontId="13" fillId="0" borderId="0" xfId="0" applyFont="1"/>
    <xf numFmtId="3" fontId="18" fillId="0" borderId="0" xfId="4" applyNumberFormat="1" applyFont="1" applyAlignment="1">
      <alignment horizontal="left" vertical="top" wrapText="1" readingOrder="1"/>
    </xf>
    <xf numFmtId="0" fontId="13" fillId="0" borderId="0" xfId="0" applyFont="1" applyAlignment="1">
      <alignment horizontal="left"/>
    </xf>
    <xf numFmtId="14" fontId="18" fillId="0" borderId="0" xfId="4" applyNumberFormat="1" applyFont="1" applyAlignment="1">
      <alignment horizontal="left" vertical="top" wrapText="1" readingOrder="1"/>
    </xf>
    <xf numFmtId="0" fontId="19" fillId="0" borderId="0" xfId="4" applyFont="1" applyAlignment="1">
      <alignment horizontal="left" vertical="top" wrapText="1" readingOrder="1"/>
    </xf>
    <xf numFmtId="0" fontId="18" fillId="0" borderId="0" xfId="4" applyFont="1" applyAlignment="1">
      <alignment vertical="top" wrapText="1" readingOrder="1"/>
    </xf>
    <xf numFmtId="0" fontId="11" fillId="0" borderId="0" xfId="4" applyFont="1" applyAlignment="1">
      <alignment horizontal="center" vertical="top" wrapText="1" readingOrder="1"/>
    </xf>
    <xf numFmtId="0" fontId="14" fillId="0" borderId="0" xfId="4" applyFont="1" applyAlignment="1">
      <alignment horizontal="center" vertical="top" wrapText="1" readingOrder="1"/>
    </xf>
    <xf numFmtId="0" fontId="19" fillId="0" borderId="0" xfId="4" applyFont="1" applyAlignment="1">
      <alignment vertical="top" wrapText="1" readingOrder="1"/>
    </xf>
    <xf numFmtId="0" fontId="22" fillId="7" borderId="0" xfId="4" applyFont="1" applyFill="1" applyAlignment="1">
      <alignment horizontal="right" vertical="top" wrapText="1" readingOrder="1"/>
    </xf>
    <xf numFmtId="0" fontId="13" fillId="7" borderId="0" xfId="4" applyFont="1" applyFill="1" applyAlignment="1">
      <alignment vertical="top" wrapText="1"/>
    </xf>
    <xf numFmtId="0" fontId="23" fillId="7" borderId="0" xfId="4" applyFont="1" applyFill="1" applyAlignment="1">
      <alignment vertical="top" wrapText="1" readingOrder="1"/>
    </xf>
    <xf numFmtId="0" fontId="23" fillId="7" borderId="0" xfId="4" applyFont="1" applyFill="1" applyAlignment="1">
      <alignment horizontal="left" vertical="top" wrapText="1" readingOrder="1"/>
    </xf>
    <xf numFmtId="0" fontId="23" fillId="7" borderId="39" xfId="4" applyFont="1" applyFill="1" applyBorder="1" applyAlignment="1">
      <alignment horizontal="left" vertical="top" wrapText="1" readingOrder="1"/>
    </xf>
    <xf numFmtId="0" fontId="16" fillId="5" borderId="0" xfId="4" applyFont="1" applyFill="1" applyAlignment="1">
      <alignment horizontal="center" vertical="top" wrapText="1" readingOrder="1"/>
    </xf>
    <xf numFmtId="0" fontId="29" fillId="3" borderId="9" xfId="0" applyFont="1" applyFill="1" applyBorder="1" applyAlignment="1">
      <alignment horizontal="left" vertical="center" wrapText="1"/>
    </xf>
  </cellXfs>
  <cellStyles count="6">
    <cellStyle name="Hypertextový odkaz" xfId="1" builtinId="8"/>
    <cellStyle name="Normal" xfId="4" xr:uid="{5F350A08-DB8A-4695-B819-AB2BE524AC55}"/>
    <cellStyle name="Normální" xfId="0" builtinId="0"/>
    <cellStyle name="Normální 2" xfId="5" xr:uid="{48AB677D-25E7-483E-B607-9F8CECD8F4E1}"/>
    <cellStyle name="Normální 3" xfId="2" xr:uid="{00000000-0005-0000-0000-000002000000}"/>
    <cellStyle name="normální_List1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jirasek@sollertia.cz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2C437-25B7-4B18-AA4E-46183988F800}">
  <dimension ref="A1:S37"/>
  <sheetViews>
    <sheetView tabSelected="1" zoomScaleNormal="100" workbookViewId="0">
      <selection activeCell="G10" sqref="G10:P10"/>
    </sheetView>
  </sheetViews>
  <sheetFormatPr defaultColWidth="9.140625" defaultRowHeight="15"/>
  <cols>
    <col min="1" max="2" width="0.5703125" style="10" customWidth="1"/>
    <col min="3" max="3" width="1.28515625" style="10" customWidth="1"/>
    <col min="4" max="4" width="8.7109375" style="10" customWidth="1"/>
    <col min="5" max="5" width="3.7109375" style="10" customWidth="1"/>
    <col min="6" max="6" width="5.28515625" style="10" customWidth="1"/>
    <col min="7" max="7" width="2.85546875" style="10" customWidth="1"/>
    <col min="8" max="8" width="8.5703125" style="10" customWidth="1"/>
    <col min="9" max="9" width="0" style="10" hidden="1" customWidth="1"/>
    <col min="10" max="10" width="3.5703125" style="10" customWidth="1"/>
    <col min="11" max="11" width="2.140625" style="10" customWidth="1"/>
    <col min="12" max="12" width="0" style="10" hidden="1" customWidth="1"/>
    <col min="13" max="13" width="29" style="10" customWidth="1"/>
    <col min="14" max="14" width="9.140625" style="10" customWidth="1"/>
    <col min="15" max="15" width="11.85546875" style="10" customWidth="1"/>
    <col min="16" max="16" width="3.28515625" style="10" customWidth="1"/>
    <col min="17" max="17" width="0" style="10" hidden="1" customWidth="1"/>
    <col min="18" max="18" width="1.28515625" style="10" customWidth="1"/>
    <col min="19" max="19" width="0.5703125" style="10" customWidth="1"/>
    <col min="20" max="16384" width="9.140625" style="10"/>
  </cols>
  <sheetData>
    <row r="1" spans="1:19" ht="20.100000000000001" customHeight="1">
      <c r="A1" s="134" t="s">
        <v>144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</row>
    <row r="2" spans="1:19" ht="15" customHeight="1">
      <c r="A2" s="135" t="s">
        <v>142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</row>
    <row r="3" spans="1:19" ht="15" customHeight="1">
      <c r="A3" s="135" t="s">
        <v>143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</row>
    <row r="4" spans="1:19" ht="3" customHeight="1"/>
    <row r="5" spans="1:19" ht="3" customHeight="1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ht="3" customHeight="1"/>
    <row r="7" spans="1:19" ht="3" customHeight="1"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</row>
    <row r="8" spans="1:19" ht="3" customHeight="1">
      <c r="B8" s="34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  <c r="S8" s="37"/>
    </row>
    <row r="9" spans="1:19">
      <c r="B9" s="38"/>
      <c r="C9" s="39"/>
      <c r="D9" s="137" t="s">
        <v>157</v>
      </c>
      <c r="E9" s="138"/>
      <c r="F9" s="138"/>
      <c r="G9" s="139" t="s">
        <v>250</v>
      </c>
      <c r="H9" s="138"/>
      <c r="I9" s="138"/>
      <c r="J9" s="138"/>
      <c r="K9" s="138"/>
      <c r="L9" s="138"/>
      <c r="M9" s="138"/>
      <c r="N9" s="138"/>
      <c r="O9" s="138"/>
      <c r="P9" s="138"/>
      <c r="Q9" s="39"/>
      <c r="R9" s="41"/>
      <c r="S9" s="37"/>
    </row>
    <row r="10" spans="1:19" ht="15" customHeight="1">
      <c r="B10" s="38"/>
      <c r="C10" s="39"/>
      <c r="D10" s="137" t="s">
        <v>158</v>
      </c>
      <c r="E10" s="138"/>
      <c r="F10" s="138"/>
      <c r="G10" s="139" t="s">
        <v>181</v>
      </c>
      <c r="H10" s="138"/>
      <c r="I10" s="138"/>
      <c r="J10" s="138"/>
      <c r="K10" s="138"/>
      <c r="L10" s="138"/>
      <c r="M10" s="138"/>
      <c r="N10" s="138"/>
      <c r="O10" s="138"/>
      <c r="P10" s="138"/>
      <c r="Q10" s="39"/>
      <c r="R10" s="41"/>
      <c r="S10" s="37"/>
    </row>
    <row r="11" spans="1:19" ht="15.75" customHeight="1">
      <c r="B11" s="38"/>
      <c r="C11" s="39"/>
      <c r="D11" s="40"/>
      <c r="E11" s="39"/>
      <c r="F11" s="39"/>
      <c r="G11" s="140" t="s">
        <v>222</v>
      </c>
      <c r="H11" s="140"/>
      <c r="I11" s="140"/>
      <c r="J11" s="140"/>
      <c r="K11" s="140"/>
      <c r="L11" s="140"/>
      <c r="M11" s="140"/>
      <c r="N11" s="140"/>
      <c r="O11" s="140"/>
      <c r="P11" s="140"/>
      <c r="Q11" s="140"/>
      <c r="R11" s="141"/>
      <c r="S11" s="37"/>
    </row>
    <row r="12" spans="1:19">
      <c r="B12" s="38"/>
      <c r="C12" s="39"/>
      <c r="D12" s="137" t="s">
        <v>152</v>
      </c>
      <c r="E12" s="138"/>
      <c r="F12" s="138"/>
      <c r="G12" s="139" t="s">
        <v>248</v>
      </c>
      <c r="H12" s="138"/>
      <c r="I12" s="138"/>
      <c r="J12" s="138"/>
      <c r="K12" s="138"/>
      <c r="L12" s="138"/>
      <c r="M12" s="138"/>
      <c r="N12" s="138"/>
      <c r="O12" s="138"/>
      <c r="P12" s="138"/>
      <c r="Q12" s="39"/>
      <c r="R12" s="41"/>
      <c r="S12" s="37"/>
    </row>
    <row r="13" spans="1:19" ht="3" customHeight="1">
      <c r="B13" s="42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4"/>
      <c r="S13" s="37"/>
    </row>
    <row r="14" spans="1:19" hidden="1"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</row>
    <row r="15" spans="1:19" ht="3" customHeight="1">
      <c r="B15" s="33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</row>
    <row r="17" spans="2:13" ht="15" customHeight="1">
      <c r="B17" s="127" t="s">
        <v>159</v>
      </c>
      <c r="C17" s="128"/>
      <c r="D17" s="128"/>
      <c r="E17" s="132" t="s">
        <v>166</v>
      </c>
      <c r="F17" s="132"/>
      <c r="G17" s="132"/>
      <c r="H17" s="132"/>
      <c r="I17" s="132"/>
      <c r="J17" s="132"/>
      <c r="K17" s="132"/>
      <c r="L17" s="132"/>
      <c r="M17" s="132"/>
    </row>
    <row r="18" spans="2:13">
      <c r="B18" s="127" t="s">
        <v>152</v>
      </c>
      <c r="C18" s="128"/>
      <c r="D18" s="128"/>
      <c r="E18" s="136"/>
      <c r="F18" s="128"/>
      <c r="G18" s="128"/>
      <c r="H18" s="128"/>
      <c r="I18" s="128"/>
      <c r="J18" s="128"/>
      <c r="K18" s="128"/>
    </row>
    <row r="19" spans="2:13" hidden="1"/>
    <row r="21" spans="2:13">
      <c r="B21" s="127" t="s">
        <v>160</v>
      </c>
      <c r="C21" s="128"/>
      <c r="D21" s="128"/>
      <c r="E21" s="133" t="s">
        <v>161</v>
      </c>
      <c r="F21" s="128"/>
      <c r="G21" s="128"/>
      <c r="H21" s="128"/>
    </row>
    <row r="22" spans="2:13">
      <c r="B22" s="127" t="s">
        <v>162</v>
      </c>
      <c r="C22" s="128"/>
      <c r="D22" s="128"/>
      <c r="E22" s="133" t="s">
        <v>163</v>
      </c>
      <c r="F22" s="128"/>
      <c r="G22" s="128"/>
      <c r="H22" s="128"/>
    </row>
    <row r="23" spans="2:13">
      <c r="B23" s="127" t="s">
        <v>164</v>
      </c>
      <c r="C23" s="128"/>
      <c r="D23" s="128"/>
      <c r="E23" s="129">
        <v>604646542</v>
      </c>
      <c r="F23" s="130"/>
      <c r="G23" s="130"/>
      <c r="H23" s="130"/>
    </row>
    <row r="24" spans="2:13">
      <c r="B24" s="127" t="s">
        <v>165</v>
      </c>
      <c r="C24" s="128"/>
      <c r="D24" s="128"/>
      <c r="E24" s="131">
        <v>45700</v>
      </c>
      <c r="F24" s="130"/>
      <c r="G24" s="130"/>
      <c r="H24" s="130"/>
    </row>
    <row r="27" spans="2:13">
      <c r="E27" s="45" t="s">
        <v>249</v>
      </c>
    </row>
    <row r="28" spans="2:13">
      <c r="E28" s="45" t="s">
        <v>167</v>
      </c>
      <c r="G28" s="46" t="s">
        <v>168</v>
      </c>
    </row>
    <row r="29" spans="2:13">
      <c r="E29" s="46" t="s">
        <v>169</v>
      </c>
      <c r="G29" s="46" t="s">
        <v>170</v>
      </c>
    </row>
    <row r="30" spans="2:13">
      <c r="E30" s="45" t="s">
        <v>173</v>
      </c>
      <c r="G30" s="46" t="s">
        <v>171</v>
      </c>
    </row>
    <row r="31" spans="2:13">
      <c r="E31" s="46" t="s">
        <v>174</v>
      </c>
      <c r="G31" s="46" t="s">
        <v>172</v>
      </c>
    </row>
    <row r="32" spans="2:13">
      <c r="E32" s="45" t="s">
        <v>175</v>
      </c>
      <c r="G32" s="46" t="s">
        <v>178</v>
      </c>
    </row>
    <row r="33" spans="5:7">
      <c r="E33" s="46" t="s">
        <v>176</v>
      </c>
      <c r="G33" s="46" t="s">
        <v>179</v>
      </c>
    </row>
    <row r="34" spans="5:7">
      <c r="E34" s="46" t="s">
        <v>177</v>
      </c>
      <c r="G34" s="46" t="s">
        <v>180</v>
      </c>
    </row>
    <row r="35" spans="5:7">
      <c r="E35" s="45"/>
    </row>
    <row r="36" spans="5:7">
      <c r="E36" s="45"/>
    </row>
    <row r="37" spans="5:7">
      <c r="E37" s="45"/>
    </row>
  </sheetData>
  <mergeCells count="22">
    <mergeCell ref="A1:S1"/>
    <mergeCell ref="A2:S2"/>
    <mergeCell ref="A3:S3"/>
    <mergeCell ref="B18:D18"/>
    <mergeCell ref="E18:K18"/>
    <mergeCell ref="D10:F10"/>
    <mergeCell ref="G10:P10"/>
    <mergeCell ref="G11:R11"/>
    <mergeCell ref="D12:F12"/>
    <mergeCell ref="G12:P12"/>
    <mergeCell ref="B17:D17"/>
    <mergeCell ref="D9:F9"/>
    <mergeCell ref="G9:P9"/>
    <mergeCell ref="B23:D23"/>
    <mergeCell ref="E23:H23"/>
    <mergeCell ref="B24:D24"/>
    <mergeCell ref="E24:H24"/>
    <mergeCell ref="E17:M17"/>
    <mergeCell ref="B21:D21"/>
    <mergeCell ref="E21:H21"/>
    <mergeCell ref="B22:D22"/>
    <mergeCell ref="E22:H22"/>
  </mergeCells>
  <phoneticPr fontId="20" type="noConversion"/>
  <hyperlinks>
    <hyperlink ref="E22" r:id="rId1" xr:uid="{1920C46D-AC55-489F-B5E3-E2F1609FD5FE}"/>
  </hyperlinks>
  <pageMargins left="0.39370078740157483" right="0.39370078740157483" top="0.19685039370078741" bottom="0.39370078740157483" header="0.11811023622047245" footer="0.11811023622047245"/>
  <pageSetup paperSize="9" orientation="portrait" r:id="rId2"/>
  <headerFooter>
    <oddFooter>&amp;Cstr.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D952A-1157-45F3-8089-12D52B58AB93}">
  <dimension ref="A1:D33"/>
  <sheetViews>
    <sheetView workbookViewId="0">
      <selection activeCell="D30" sqref="D30"/>
    </sheetView>
  </sheetViews>
  <sheetFormatPr defaultColWidth="9" defaultRowHeight="15"/>
  <cols>
    <col min="1" max="1" width="4.7109375" style="10" customWidth="1"/>
    <col min="2" max="2" width="66.42578125" style="10" customWidth="1"/>
    <col min="3" max="3" width="6.42578125" style="10" customWidth="1"/>
    <col min="4" max="4" width="12.28515625" style="10" customWidth="1"/>
    <col min="5" max="16384" width="9" style="10"/>
  </cols>
  <sheetData>
    <row r="1" spans="1:4" ht="20.25">
      <c r="A1" s="134" t="s">
        <v>144</v>
      </c>
      <c r="B1" s="134"/>
      <c r="C1" s="134"/>
      <c r="D1" s="134"/>
    </row>
    <row r="2" spans="1:4">
      <c r="A2" s="135" t="s">
        <v>145</v>
      </c>
      <c r="B2" s="135"/>
      <c r="C2" s="135"/>
      <c r="D2" s="135"/>
    </row>
    <row r="3" spans="1:4">
      <c r="A3" s="135" t="s">
        <v>143</v>
      </c>
      <c r="B3" s="135"/>
      <c r="C3" s="135"/>
      <c r="D3" s="135"/>
    </row>
    <row r="4" spans="1:4" ht="3" customHeight="1">
      <c r="B4" s="11"/>
      <c r="C4" s="11"/>
      <c r="D4" s="11"/>
    </row>
    <row r="5" spans="1:4" ht="15.75">
      <c r="A5" s="142" t="s">
        <v>146</v>
      </c>
      <c r="B5" s="142"/>
      <c r="C5" s="142"/>
      <c r="D5" s="142"/>
    </row>
    <row r="6" spans="1:4" ht="3" customHeight="1"/>
    <row r="7" spans="1:4" s="15" customFormat="1">
      <c r="A7" s="12" t="s">
        <v>147</v>
      </c>
      <c r="B7" s="13" t="s">
        <v>148</v>
      </c>
      <c r="C7" s="12"/>
      <c r="D7" s="14" t="s">
        <v>149</v>
      </c>
    </row>
    <row r="8" spans="1:4" s="15" customFormat="1">
      <c r="A8" s="16" t="s">
        <v>150</v>
      </c>
      <c r="B8" s="17" t="s">
        <v>151</v>
      </c>
      <c r="C8" s="18"/>
      <c r="D8" s="19"/>
    </row>
    <row r="9" spans="1:4" s="15" customFormat="1">
      <c r="A9" s="20" t="s">
        <v>9</v>
      </c>
      <c r="B9" s="21" t="str">
        <f>'Položky všech ceníků'!A2</f>
        <v>Kamerový bod č. 1 - Javor (umístění na stávající sloup VO)</v>
      </c>
      <c r="C9" s="22"/>
      <c r="D9" s="23">
        <f>'Položky všech ceníků'!F29</f>
        <v>0</v>
      </c>
    </row>
    <row r="10" spans="1:4" s="15" customFormat="1">
      <c r="A10" s="20" t="s">
        <v>20</v>
      </c>
      <c r="B10" s="21" t="str">
        <f>'Položky všech ceníků'!A32</f>
        <v>Kamerový bod č. 2 - most překladiště (umístění na stávající sloup VO)</v>
      </c>
      <c r="C10" s="22"/>
      <c r="D10" s="23">
        <f>'Položky všech ceníků'!F59</f>
        <v>0</v>
      </c>
    </row>
    <row r="11" spans="1:4" s="15" customFormat="1">
      <c r="A11" s="20" t="s">
        <v>21</v>
      </c>
      <c r="B11" s="21" t="str">
        <f>'Položky všech ceníků'!A61</f>
        <v>Kamerový bod č. 3 - most penzion Doulík (umístění na stávající sloup VO)</v>
      </c>
      <c r="C11" s="22"/>
      <c r="D11" s="23">
        <f>'Položky všech ceníků'!F88</f>
        <v>0</v>
      </c>
    </row>
    <row r="12" spans="1:4" s="15" customFormat="1">
      <c r="A12" s="20" t="s">
        <v>10</v>
      </c>
      <c r="B12" s="21" t="str">
        <f>'Položky všech ceníků'!A90</f>
        <v>Kamerový bod č. 4 - objekt České pošty (server, kamery)</v>
      </c>
      <c r="C12" s="22"/>
      <c r="D12" s="23">
        <f>'Položky všech ceníků'!F124</f>
        <v>0</v>
      </c>
    </row>
    <row r="13" spans="1:4" s="15" customFormat="1">
      <c r="A13" s="20" t="s">
        <v>11</v>
      </c>
      <c r="B13" s="21" t="str">
        <f>'Položky všech ceníků'!A142</f>
        <v>Kamerový bod č. 5 - křižovatka Hospoda na Peci (umístění na stávající sloup VO)</v>
      </c>
      <c r="C13" s="22"/>
      <c r="D13" s="23">
        <f>'Položky všech ceníků'!F169</f>
        <v>0</v>
      </c>
    </row>
    <row r="14" spans="1:4" s="15" customFormat="1">
      <c r="A14" s="20" t="s">
        <v>22</v>
      </c>
      <c r="B14" s="21" t="str">
        <f>'Položky všech ceníků'!A171</f>
        <v>Kamerový bod č. 6 - půjčovna lyží Standa Zmatlík (umístění na stávající sloup VO)</v>
      </c>
      <c r="C14" s="22"/>
      <c r="D14" s="23">
        <f>'Položky všech ceníků'!F198</f>
        <v>0</v>
      </c>
    </row>
    <row r="15" spans="1:4" s="15" customFormat="1">
      <c r="A15" s="20" t="s">
        <v>12</v>
      </c>
      <c r="B15" s="21" t="str">
        <f>'Položky všech ceníků'!A200</f>
        <v>Kamerový bod č. 7 - apartmány Krakonoš (umístění na stávající sloup VO)</v>
      </c>
      <c r="C15" s="22"/>
      <c r="D15" s="23">
        <f>'Položky všech ceníků'!F227</f>
        <v>0</v>
      </c>
    </row>
    <row r="16" spans="1:4" s="15" customFormat="1">
      <c r="A16" s="20" t="s">
        <v>13</v>
      </c>
      <c r="B16" s="21" t="str">
        <f>'Položky všech ceníků'!A229</f>
        <v>Kamerový bod č. 8 - chata Lesovna (umístění na stávající sloup VO)</v>
      </c>
      <c r="C16" s="22"/>
      <c r="D16" s="23">
        <f>'Položky všech ceníků'!F256</f>
        <v>0</v>
      </c>
    </row>
    <row r="17" spans="1:4" s="15" customFormat="1">
      <c r="A17" s="20" t="s">
        <v>14</v>
      </c>
      <c r="B17" s="21" t="str">
        <f>'Položky všech ceníků'!A258</f>
        <v>Kamerový bod č. 9 - křižovatka Hotel Horizont (umístění na stávající sloup VO)</v>
      </c>
      <c r="C17" s="22"/>
      <c r="D17" s="23">
        <f>'Položky všech ceníků'!F285</f>
        <v>0</v>
      </c>
    </row>
    <row r="18" spans="1:4" s="15" customFormat="1">
      <c r="A18" s="20" t="s">
        <v>15</v>
      </c>
      <c r="B18" s="21" t="str">
        <f>'Položky všech ceníků'!A287</f>
        <v>Kamerový bod č. 10 - penzion Logla (umístění na stávající sloup VO)</v>
      </c>
      <c r="C18" s="22"/>
      <c r="D18" s="23">
        <f>'Položky všech ceníků'!F314</f>
        <v>0</v>
      </c>
    </row>
    <row r="19" spans="1:4" s="15" customFormat="1">
      <c r="A19" s="20" t="s">
        <v>17</v>
      </c>
      <c r="B19" s="21" t="str">
        <f>'Položky všech ceníků'!A316</f>
        <v>Kamerový bod č. 11 - čerpací stanice (umístění na stávající sloup VO)</v>
      </c>
      <c r="C19" s="22"/>
      <c r="D19" s="23">
        <f>'Položky všech ceníků'!F343</f>
        <v>0</v>
      </c>
    </row>
    <row r="20" spans="1:4" s="15" customFormat="1">
      <c r="A20" s="20" t="s">
        <v>24</v>
      </c>
      <c r="B20" s="21" t="str">
        <f>'Položky všech ceníků'!A345</f>
        <v>Kamerový bod č. 12 - Velká Úpa - parkoviště P5 (umístění na stávající sloup VO)</v>
      </c>
      <c r="C20" s="22"/>
      <c r="D20" s="23">
        <f>'Položky všech ceníků'!F372</f>
        <v>0</v>
      </c>
    </row>
    <row r="21" spans="1:4" s="15" customFormat="1">
      <c r="A21" s="20" t="s">
        <v>26</v>
      </c>
      <c r="B21" s="21" t="str">
        <f>'Položky všech ceníků'!A374</f>
        <v>Kamerový bod č. 13 - Velká Úpa - dům Boudová (umístění na stávající sloup VO)</v>
      </c>
      <c r="C21" s="22"/>
      <c r="D21" s="23">
        <f>'Položky všech ceníků'!F401</f>
        <v>0</v>
      </c>
    </row>
    <row r="22" spans="1:4" s="15" customFormat="1">
      <c r="A22" s="20" t="s">
        <v>27</v>
      </c>
      <c r="B22" s="21" t="str">
        <f>'Položky všech ceníků'!A403</f>
        <v>Kamerový bod č. 14 - Velká Úpa - hasičárna 1 (umístění na stávající sloup VO)</v>
      </c>
      <c r="C22" s="22"/>
      <c r="D22" s="23">
        <f>'Položky všech ceníků'!F430</f>
        <v>0</v>
      </c>
    </row>
    <row r="23" spans="1:4" s="15" customFormat="1">
      <c r="A23" s="20" t="s">
        <v>28</v>
      </c>
      <c r="B23" s="21" t="str">
        <f>'Položky všech ceníků'!A432</f>
        <v>Kamerový bod č. 15 - Velká Úpa - hasičárna 2 (umístění na stávající sloup VO)</v>
      </c>
      <c r="C23" s="22"/>
      <c r="D23" s="23">
        <f>'Položky všech ceníků'!F459</f>
        <v>0</v>
      </c>
    </row>
    <row r="24" spans="1:4" s="15" customFormat="1">
      <c r="A24" s="20" t="s">
        <v>50</v>
      </c>
      <c r="B24" s="21" t="str">
        <f>'Položky všech ceníků'!A461</f>
        <v>Kamerový bod č. 16 - Velká Úpa - hasičárna parkoviště (umístění na stávající sloup VO)</v>
      </c>
      <c r="C24" s="22"/>
      <c r="D24" s="23">
        <f>'Položky všech ceníků'!F488</f>
        <v>0</v>
      </c>
    </row>
    <row r="25" spans="1:4" s="15" customFormat="1">
      <c r="A25" s="20" t="s">
        <v>51</v>
      </c>
      <c r="B25" s="21" t="str">
        <f>'Položky všech ceníků'!A489</f>
        <v>Kamerový bod č. 17 - Most penzion Doulík - RZ (umístnění na nový sloup)</v>
      </c>
      <c r="C25" s="22"/>
      <c r="D25" s="23">
        <f>'Položky všech ceníků'!F530</f>
        <v>0</v>
      </c>
    </row>
    <row r="26" spans="1:4" s="15" customFormat="1">
      <c r="A26" s="20" t="s">
        <v>52</v>
      </c>
      <c r="B26" s="21" t="str">
        <f>'Položky všech ceníků'!A548</f>
        <v>Kamerový bod č. 18 - Velká Úpa - parkoviště P5 - RZ (umístnění na nový sloup)</v>
      </c>
      <c r="C26" s="22"/>
      <c r="D26" s="23">
        <f>'Položky všech ceníků'!F589</f>
        <v>0</v>
      </c>
    </row>
    <row r="27" spans="1:4" s="15" customFormat="1">
      <c r="A27" s="20" t="s">
        <v>53</v>
      </c>
      <c r="B27" s="21" t="str">
        <f>'Položky všech ceníků'!A607</f>
        <v>Kamerový bod č. 19 - apartmány Krakonoš - RZ (umístění na sloup VO)</v>
      </c>
      <c r="C27" s="22"/>
      <c r="D27" s="23">
        <f>'Položky všech ceníků'!F634</f>
        <v>0</v>
      </c>
    </row>
    <row r="28" spans="1:4" s="15" customFormat="1">
      <c r="A28" s="20" t="s">
        <v>54</v>
      </c>
      <c r="B28" s="21" t="str">
        <f>'Položky všech ceníků'!A636</f>
        <v>Městská policie Trutnov - dispečerské pracoviště</v>
      </c>
      <c r="C28" s="22"/>
      <c r="D28" s="23">
        <f>'Položky všech ceníků'!F656</f>
        <v>0</v>
      </c>
    </row>
    <row r="29" spans="1:4" s="15" customFormat="1">
      <c r="A29" s="20" t="s">
        <v>152</v>
      </c>
      <c r="B29" s="21" t="s">
        <v>152</v>
      </c>
      <c r="C29" s="22"/>
      <c r="D29" s="23" t="s">
        <v>152</v>
      </c>
    </row>
    <row r="30" spans="1:4" s="15" customFormat="1">
      <c r="A30" s="28" t="s">
        <v>153</v>
      </c>
      <c r="B30" s="29" t="s">
        <v>156</v>
      </c>
      <c r="C30" s="30"/>
      <c r="D30" s="31">
        <f>SUM(D9:D28)</f>
        <v>0</v>
      </c>
    </row>
    <row r="31" spans="1:4" s="15" customFormat="1" ht="15.75" thickBot="1">
      <c r="A31" s="24" t="s">
        <v>153</v>
      </c>
      <c r="B31" s="25" t="s">
        <v>227</v>
      </c>
      <c r="C31" s="26"/>
      <c r="D31" s="27">
        <f>D30*1.21</f>
        <v>0</v>
      </c>
    </row>
    <row r="32" spans="1:4" s="15" customFormat="1" ht="15.75" thickTop="1"/>
    <row r="33" s="15" customFormat="1"/>
  </sheetData>
  <mergeCells count="4">
    <mergeCell ref="A1:D1"/>
    <mergeCell ref="A2:D2"/>
    <mergeCell ref="A3:D3"/>
    <mergeCell ref="A5:D5"/>
  </mergeCells>
  <phoneticPr fontId="20" type="noConversion"/>
  <pageMargins left="0.51181102362204722" right="0.51181102362204722" top="0.19685039370078741" bottom="0.39370078740157483" header="0.31496062992125984" footer="0.31496062992125984"/>
  <pageSetup paperSize="9" orientation="portrait" r:id="rId1"/>
  <headerFooter>
    <oddFooter>&amp;Cstr.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7"/>
  <sheetViews>
    <sheetView zoomScaleNormal="100" zoomScaleSheetLayoutView="85" workbookViewId="0">
      <selection activeCell="G110" sqref="G110:G123"/>
    </sheetView>
  </sheetViews>
  <sheetFormatPr defaultRowHeight="12.75"/>
  <cols>
    <col min="1" max="1" width="5" customWidth="1"/>
    <col min="2" max="2" width="19.140625" customWidth="1"/>
    <col min="3" max="3" width="53.42578125" customWidth="1"/>
    <col min="4" max="4" width="7" customWidth="1"/>
    <col min="5" max="5" width="12" customWidth="1"/>
    <col min="6" max="6" width="13.28515625" customWidth="1"/>
    <col min="7" max="7" width="11.85546875" customWidth="1"/>
    <col min="8" max="8" width="10.7109375" customWidth="1"/>
    <col min="9" max="9" width="12.42578125" customWidth="1"/>
    <col min="10" max="10" width="12.85546875" customWidth="1"/>
    <col min="11" max="11" width="12" customWidth="1"/>
  </cols>
  <sheetData>
    <row r="1" spans="1:9" ht="5.0999999999999996" customHeight="1" thickBot="1"/>
    <row r="2" spans="1:9" ht="20.100000000000001" customHeight="1" thickTop="1" thickBot="1">
      <c r="A2" s="90" t="s">
        <v>233</v>
      </c>
      <c r="B2" s="2"/>
      <c r="C2" s="3"/>
      <c r="D2" s="2"/>
      <c r="E2" s="2"/>
      <c r="F2" s="2"/>
      <c r="G2" s="2"/>
      <c r="H2" s="2"/>
      <c r="I2" s="4"/>
    </row>
    <row r="3" spans="1:9" ht="15" customHeight="1" thickTop="1" thickBot="1">
      <c r="A3" s="91" t="s">
        <v>0</v>
      </c>
      <c r="B3" s="92" t="s">
        <v>1</v>
      </c>
      <c r="C3" s="92" t="s">
        <v>2</v>
      </c>
      <c r="D3" s="93" t="s">
        <v>4</v>
      </c>
      <c r="E3" s="93" t="s">
        <v>6</v>
      </c>
      <c r="F3" s="93" t="s">
        <v>5</v>
      </c>
      <c r="G3" s="93" t="s">
        <v>7</v>
      </c>
      <c r="H3" s="93" t="s">
        <v>5</v>
      </c>
      <c r="I3" s="94" t="s">
        <v>3</v>
      </c>
    </row>
    <row r="4" spans="1:9" ht="65.099999999999994" customHeight="1">
      <c r="A4" s="47" t="s">
        <v>9</v>
      </c>
      <c r="B4" s="48" t="s">
        <v>122</v>
      </c>
      <c r="C4" s="49" t="s">
        <v>132</v>
      </c>
      <c r="D4" s="50">
        <v>1</v>
      </c>
      <c r="E4" s="50"/>
      <c r="F4" s="50">
        <f t="shared" ref="F4:F28" si="0">D4*E4</f>
        <v>0</v>
      </c>
      <c r="G4" s="50"/>
      <c r="H4" s="50">
        <f t="shared" ref="H4:H28" si="1">D4*G4</f>
        <v>0</v>
      </c>
      <c r="I4" s="51" t="s">
        <v>42</v>
      </c>
    </row>
    <row r="5" spans="1:9" ht="15" customHeight="1">
      <c r="A5" s="47" t="s">
        <v>20</v>
      </c>
      <c r="B5" s="48" t="s">
        <v>125</v>
      </c>
      <c r="C5" s="49" t="s">
        <v>123</v>
      </c>
      <c r="D5" s="50">
        <v>1</v>
      </c>
      <c r="E5" s="50"/>
      <c r="F5" s="50">
        <f t="shared" si="0"/>
        <v>0</v>
      </c>
      <c r="G5" s="50"/>
      <c r="H5" s="50">
        <f t="shared" si="1"/>
        <v>0</v>
      </c>
      <c r="I5" s="52" t="s">
        <v>42</v>
      </c>
    </row>
    <row r="6" spans="1:9" ht="22.5" customHeight="1">
      <c r="A6" s="47" t="s">
        <v>21</v>
      </c>
      <c r="B6" s="48" t="s">
        <v>130</v>
      </c>
      <c r="C6" s="53" t="s">
        <v>131</v>
      </c>
      <c r="D6" s="50">
        <v>1</v>
      </c>
      <c r="E6" s="50"/>
      <c r="F6" s="50">
        <f t="shared" si="0"/>
        <v>0</v>
      </c>
      <c r="G6" s="50"/>
      <c r="H6" s="50">
        <f t="shared" si="1"/>
        <v>0</v>
      </c>
      <c r="I6" s="54" t="s">
        <v>23</v>
      </c>
    </row>
    <row r="7" spans="1:9" ht="15" customHeight="1">
      <c r="A7" s="47" t="s">
        <v>10</v>
      </c>
      <c r="B7" s="55" t="s">
        <v>43</v>
      </c>
      <c r="C7" s="56" t="s">
        <v>44</v>
      </c>
      <c r="D7" s="57">
        <v>1</v>
      </c>
      <c r="E7" s="57"/>
      <c r="F7" s="50">
        <f t="shared" si="0"/>
        <v>0</v>
      </c>
      <c r="G7" s="58"/>
      <c r="H7" s="50">
        <f t="shared" si="1"/>
        <v>0</v>
      </c>
      <c r="I7" s="54" t="s">
        <v>23</v>
      </c>
    </row>
    <row r="8" spans="1:9" ht="15" customHeight="1">
      <c r="A8" s="47" t="s">
        <v>11</v>
      </c>
      <c r="B8" s="59" t="s">
        <v>63</v>
      </c>
      <c r="C8" s="60" t="s">
        <v>64</v>
      </c>
      <c r="D8" s="61">
        <v>1</v>
      </c>
      <c r="E8" s="61"/>
      <c r="F8" s="62">
        <f t="shared" si="0"/>
        <v>0</v>
      </c>
      <c r="G8" s="61"/>
      <c r="H8" s="62">
        <f t="shared" si="1"/>
        <v>0</v>
      </c>
      <c r="I8" s="54" t="s">
        <v>23</v>
      </c>
    </row>
    <row r="9" spans="1:9" ht="39.950000000000003" customHeight="1">
      <c r="A9" s="47" t="s">
        <v>22</v>
      </c>
      <c r="B9" s="63" t="s">
        <v>30</v>
      </c>
      <c r="C9" s="64" t="s">
        <v>45</v>
      </c>
      <c r="D9" s="57">
        <v>1</v>
      </c>
      <c r="E9" s="65"/>
      <c r="F9" s="50">
        <f t="shared" si="0"/>
        <v>0</v>
      </c>
      <c r="G9" s="66"/>
      <c r="H9" s="50">
        <f t="shared" si="1"/>
        <v>0</v>
      </c>
      <c r="I9" s="54" t="s">
        <v>23</v>
      </c>
    </row>
    <row r="10" spans="1:9" ht="15" customHeight="1">
      <c r="A10" s="47" t="s">
        <v>12</v>
      </c>
      <c r="B10" s="70" t="s">
        <v>31</v>
      </c>
      <c r="C10" s="71" t="s">
        <v>29</v>
      </c>
      <c r="D10" s="57">
        <v>1</v>
      </c>
      <c r="E10" s="65"/>
      <c r="F10" s="50">
        <f t="shared" si="0"/>
        <v>0</v>
      </c>
      <c r="G10" s="72"/>
      <c r="H10" s="50">
        <f t="shared" si="1"/>
        <v>0</v>
      </c>
      <c r="I10" s="54" t="s">
        <v>23</v>
      </c>
    </row>
    <row r="11" spans="1:9" ht="15" customHeight="1">
      <c r="A11" s="47" t="s">
        <v>13</v>
      </c>
      <c r="B11" s="70" t="s">
        <v>126</v>
      </c>
      <c r="C11" s="71" t="s">
        <v>127</v>
      </c>
      <c r="D11" s="57">
        <v>1</v>
      </c>
      <c r="E11" s="65"/>
      <c r="F11" s="50">
        <f t="shared" si="0"/>
        <v>0</v>
      </c>
      <c r="G11" s="72"/>
      <c r="H11" s="50">
        <f t="shared" si="1"/>
        <v>0</v>
      </c>
      <c r="I11" s="54" t="s">
        <v>23</v>
      </c>
    </row>
    <row r="12" spans="1:9" ht="15" customHeight="1">
      <c r="A12" s="47" t="s">
        <v>14</v>
      </c>
      <c r="B12" s="70" t="s">
        <v>128</v>
      </c>
      <c r="C12" s="71" t="s">
        <v>129</v>
      </c>
      <c r="D12" s="57">
        <v>1</v>
      </c>
      <c r="E12" s="65"/>
      <c r="F12" s="50">
        <f t="shared" si="0"/>
        <v>0</v>
      </c>
      <c r="G12" s="72"/>
      <c r="H12" s="50">
        <f t="shared" si="1"/>
        <v>0</v>
      </c>
      <c r="I12" s="54" t="s">
        <v>23</v>
      </c>
    </row>
    <row r="13" spans="1:9" ht="15" customHeight="1">
      <c r="A13" s="47" t="s">
        <v>15</v>
      </c>
      <c r="B13" s="70" t="s">
        <v>33</v>
      </c>
      <c r="C13" s="71" t="s">
        <v>34</v>
      </c>
      <c r="D13" s="57">
        <v>14</v>
      </c>
      <c r="E13" s="65"/>
      <c r="F13" s="50">
        <f t="shared" si="0"/>
        <v>0</v>
      </c>
      <c r="G13" s="72"/>
      <c r="H13" s="50">
        <f t="shared" si="1"/>
        <v>0</v>
      </c>
      <c r="I13" s="54" t="s">
        <v>23</v>
      </c>
    </row>
    <row r="14" spans="1:9" ht="22.5" customHeight="1">
      <c r="A14" s="47" t="s">
        <v>17</v>
      </c>
      <c r="B14" s="67" t="s">
        <v>46</v>
      </c>
      <c r="C14" s="69" t="s">
        <v>47</v>
      </c>
      <c r="D14" s="57">
        <v>18</v>
      </c>
      <c r="E14" s="65"/>
      <c r="F14" s="50">
        <f t="shared" si="0"/>
        <v>0</v>
      </c>
      <c r="G14" s="66"/>
      <c r="H14" s="50">
        <f t="shared" si="1"/>
        <v>0</v>
      </c>
      <c r="I14" s="54" t="s">
        <v>23</v>
      </c>
    </row>
    <row r="15" spans="1:9" ht="15" customHeight="1">
      <c r="A15" s="47" t="s">
        <v>24</v>
      </c>
      <c r="B15" s="67" t="s">
        <v>35</v>
      </c>
      <c r="C15" s="56" t="s">
        <v>71</v>
      </c>
      <c r="D15" s="57">
        <v>24</v>
      </c>
      <c r="E15" s="65"/>
      <c r="F15" s="50">
        <f t="shared" si="0"/>
        <v>0</v>
      </c>
      <c r="G15" s="66"/>
      <c r="H15" s="50">
        <f t="shared" si="1"/>
        <v>0</v>
      </c>
      <c r="I15" s="54" t="s">
        <v>23</v>
      </c>
    </row>
    <row r="16" spans="1:9" ht="15" customHeight="1">
      <c r="A16" s="47" t="s">
        <v>26</v>
      </c>
      <c r="B16" s="70" t="s">
        <v>40</v>
      </c>
      <c r="C16" s="71" t="s">
        <v>41</v>
      </c>
      <c r="D16" s="57">
        <v>1</v>
      </c>
      <c r="E16" s="65"/>
      <c r="F16" s="50">
        <f t="shared" si="0"/>
        <v>0</v>
      </c>
      <c r="G16" s="72"/>
      <c r="H16" s="50">
        <f t="shared" si="1"/>
        <v>0</v>
      </c>
      <c r="I16" s="54" t="s">
        <v>23</v>
      </c>
    </row>
    <row r="17" spans="1:9" ht="15" customHeight="1">
      <c r="A17" s="47" t="s">
        <v>27</v>
      </c>
      <c r="B17" s="73" t="s">
        <v>124</v>
      </c>
      <c r="C17" s="71" t="s">
        <v>133</v>
      </c>
      <c r="D17" s="72">
        <v>1</v>
      </c>
      <c r="E17" s="74"/>
      <c r="F17" s="50">
        <f t="shared" si="0"/>
        <v>0</v>
      </c>
      <c r="G17" s="74"/>
      <c r="H17" s="50">
        <f t="shared" si="1"/>
        <v>0</v>
      </c>
      <c r="I17" s="54" t="s">
        <v>23</v>
      </c>
    </row>
    <row r="18" spans="1:9" ht="15" customHeight="1">
      <c r="A18" s="47" t="s">
        <v>28</v>
      </c>
      <c r="B18" s="67" t="s">
        <v>36</v>
      </c>
      <c r="C18" s="71" t="s">
        <v>37</v>
      </c>
      <c r="D18" s="72">
        <v>1</v>
      </c>
      <c r="E18" s="74"/>
      <c r="F18" s="50">
        <f t="shared" si="0"/>
        <v>0</v>
      </c>
      <c r="G18" s="74"/>
      <c r="H18" s="50">
        <f t="shared" si="1"/>
        <v>0</v>
      </c>
      <c r="I18" s="54" t="s">
        <v>23</v>
      </c>
    </row>
    <row r="19" spans="1:9" ht="15" customHeight="1">
      <c r="A19" s="47" t="s">
        <v>50</v>
      </c>
      <c r="B19" s="75" t="s">
        <v>38</v>
      </c>
      <c r="C19" s="68" t="s">
        <v>39</v>
      </c>
      <c r="D19" s="72">
        <v>1</v>
      </c>
      <c r="E19" s="50"/>
      <c r="F19" s="50">
        <f t="shared" si="0"/>
        <v>0</v>
      </c>
      <c r="G19" s="50"/>
      <c r="H19" s="50">
        <f t="shared" si="1"/>
        <v>0</v>
      </c>
      <c r="I19" s="54" t="s">
        <v>23</v>
      </c>
    </row>
    <row r="20" spans="1:9" ht="15" customHeight="1">
      <c r="A20" s="47" t="s">
        <v>51</v>
      </c>
      <c r="B20" s="76"/>
      <c r="C20" s="77" t="s">
        <v>19</v>
      </c>
      <c r="D20" s="61">
        <v>4</v>
      </c>
      <c r="E20" s="61">
        <v>0</v>
      </c>
      <c r="F20" s="62">
        <f t="shared" si="0"/>
        <v>0</v>
      </c>
      <c r="G20" s="61"/>
      <c r="H20" s="62">
        <f t="shared" si="1"/>
        <v>0</v>
      </c>
      <c r="I20" s="54" t="s">
        <v>23</v>
      </c>
    </row>
    <row r="21" spans="1:9" ht="15" customHeight="1">
      <c r="A21" s="47" t="s">
        <v>52</v>
      </c>
      <c r="B21" s="55"/>
      <c r="C21" s="78" t="s">
        <v>67</v>
      </c>
      <c r="D21" s="61">
        <v>1</v>
      </c>
      <c r="E21" s="61">
        <v>0</v>
      </c>
      <c r="F21" s="62">
        <f t="shared" si="0"/>
        <v>0</v>
      </c>
      <c r="G21" s="61"/>
      <c r="H21" s="62">
        <f t="shared" si="1"/>
        <v>0</v>
      </c>
      <c r="I21" s="54" t="s">
        <v>23</v>
      </c>
    </row>
    <row r="22" spans="1:9" ht="15" customHeight="1">
      <c r="A22" s="47" t="s">
        <v>53</v>
      </c>
      <c r="B22" s="55"/>
      <c r="C22" s="78" t="s">
        <v>65</v>
      </c>
      <c r="D22" s="61">
        <v>1</v>
      </c>
      <c r="E22" s="61">
        <v>0</v>
      </c>
      <c r="F22" s="62">
        <f t="shared" si="0"/>
        <v>0</v>
      </c>
      <c r="G22" s="61"/>
      <c r="H22" s="62">
        <f t="shared" si="1"/>
        <v>0</v>
      </c>
      <c r="I22" s="54" t="s">
        <v>23</v>
      </c>
    </row>
    <row r="23" spans="1:9" ht="15" customHeight="1">
      <c r="A23" s="47" t="s">
        <v>54</v>
      </c>
      <c r="B23" s="79"/>
      <c r="C23" s="78" t="s">
        <v>69</v>
      </c>
      <c r="D23" s="61">
        <v>1</v>
      </c>
      <c r="E23" s="61">
        <v>0</v>
      </c>
      <c r="F23" s="62">
        <f t="shared" si="0"/>
        <v>0</v>
      </c>
      <c r="G23" s="61"/>
      <c r="H23" s="62">
        <f t="shared" si="1"/>
        <v>0</v>
      </c>
      <c r="I23" s="54" t="s">
        <v>23</v>
      </c>
    </row>
    <row r="24" spans="1:9" ht="24.95" customHeight="1">
      <c r="A24" s="47" t="s">
        <v>55</v>
      </c>
      <c r="B24" s="80"/>
      <c r="C24" s="78" t="s">
        <v>68</v>
      </c>
      <c r="D24" s="72">
        <v>1</v>
      </c>
      <c r="E24" s="72">
        <v>0</v>
      </c>
      <c r="F24" s="74">
        <f t="shared" si="0"/>
        <v>0</v>
      </c>
      <c r="G24" s="72"/>
      <c r="H24" s="74">
        <f t="shared" si="1"/>
        <v>0</v>
      </c>
      <c r="I24" s="54" t="s">
        <v>23</v>
      </c>
    </row>
    <row r="25" spans="1:9" ht="15" customHeight="1">
      <c r="A25" s="47" t="s">
        <v>56</v>
      </c>
      <c r="B25" s="48"/>
      <c r="C25" s="60" t="s">
        <v>66</v>
      </c>
      <c r="D25" s="72">
        <v>4</v>
      </c>
      <c r="E25" s="72">
        <v>0</v>
      </c>
      <c r="F25" s="74">
        <f t="shared" si="0"/>
        <v>0</v>
      </c>
      <c r="G25" s="72"/>
      <c r="H25" s="74">
        <f t="shared" si="1"/>
        <v>0</v>
      </c>
      <c r="I25" s="54" t="s">
        <v>23</v>
      </c>
    </row>
    <row r="26" spans="1:9" ht="15" customHeight="1">
      <c r="A26" s="47" t="s">
        <v>57</v>
      </c>
      <c r="B26" s="48"/>
      <c r="C26" s="78" t="s">
        <v>25</v>
      </c>
      <c r="D26" s="72">
        <v>1</v>
      </c>
      <c r="E26" s="72"/>
      <c r="F26" s="74">
        <f t="shared" si="0"/>
        <v>0</v>
      </c>
      <c r="G26" s="72"/>
      <c r="H26" s="74">
        <f t="shared" si="1"/>
        <v>0</v>
      </c>
      <c r="I26" s="54" t="s">
        <v>23</v>
      </c>
    </row>
    <row r="27" spans="1:9" ht="15" customHeight="1">
      <c r="A27" s="47" t="s">
        <v>58</v>
      </c>
      <c r="B27" s="81"/>
      <c r="C27" s="78" t="s">
        <v>70</v>
      </c>
      <c r="D27" s="61">
        <v>1</v>
      </c>
      <c r="E27" s="61">
        <v>0</v>
      </c>
      <c r="F27" s="62">
        <f t="shared" si="0"/>
        <v>0</v>
      </c>
      <c r="G27" s="61"/>
      <c r="H27" s="62">
        <f t="shared" si="1"/>
        <v>0</v>
      </c>
      <c r="I27" s="82" t="s">
        <v>23</v>
      </c>
    </row>
    <row r="28" spans="1:9" ht="15" customHeight="1" thickBot="1">
      <c r="A28" s="47" t="s">
        <v>59</v>
      </c>
      <c r="B28" s="83"/>
      <c r="C28" s="84" t="s">
        <v>16</v>
      </c>
      <c r="D28" s="85">
        <v>4</v>
      </c>
      <c r="E28" s="86">
        <v>0</v>
      </c>
      <c r="F28" s="87">
        <f t="shared" si="0"/>
        <v>0</v>
      </c>
      <c r="G28" s="88"/>
      <c r="H28" s="87">
        <f t="shared" si="1"/>
        <v>0</v>
      </c>
      <c r="I28" s="89" t="s">
        <v>23</v>
      </c>
    </row>
    <row r="29" spans="1:9" ht="22.5" customHeight="1" thickTop="1" thickBot="1">
      <c r="A29" s="6"/>
      <c r="B29" s="7"/>
      <c r="C29" s="143" t="s">
        <v>155</v>
      </c>
      <c r="D29" s="143"/>
      <c r="E29" s="143"/>
      <c r="F29" s="98">
        <f>SUM(F4:F28)+SUM(H4:H28)</f>
        <v>0</v>
      </c>
      <c r="G29" s="99" t="s">
        <v>8</v>
      </c>
      <c r="H29" s="8"/>
      <c r="I29" s="9"/>
    </row>
    <row r="30" spans="1:9" ht="22.5" customHeight="1" thickTop="1"/>
    <row r="31" spans="1:9" ht="5.0999999999999996" customHeight="1" thickBot="1"/>
    <row r="32" spans="1:9" ht="20.100000000000001" customHeight="1" thickTop="1" thickBot="1">
      <c r="A32" s="90" t="s">
        <v>234</v>
      </c>
      <c r="B32" s="2"/>
      <c r="C32" s="3"/>
      <c r="D32" s="2"/>
      <c r="E32" s="2"/>
      <c r="F32" s="2"/>
      <c r="G32" s="2"/>
      <c r="H32" s="2"/>
      <c r="I32" s="4"/>
    </row>
    <row r="33" spans="1:9" s="95" customFormat="1" ht="15" customHeight="1" thickTop="1" thickBot="1">
      <c r="A33" s="91" t="s">
        <v>0</v>
      </c>
      <c r="B33" s="92" t="s">
        <v>1</v>
      </c>
      <c r="C33" s="92" t="s">
        <v>2</v>
      </c>
      <c r="D33" s="93" t="s">
        <v>4</v>
      </c>
      <c r="E33" s="93" t="s">
        <v>6</v>
      </c>
      <c r="F33" s="93" t="s">
        <v>5</v>
      </c>
      <c r="G33" s="93" t="s">
        <v>7</v>
      </c>
      <c r="H33" s="93" t="s">
        <v>5</v>
      </c>
      <c r="I33" s="94" t="s">
        <v>3</v>
      </c>
    </row>
    <row r="34" spans="1:9" s="96" customFormat="1" ht="65.099999999999994" customHeight="1">
      <c r="A34" s="47" t="s">
        <v>9</v>
      </c>
      <c r="B34" s="104" t="s">
        <v>60</v>
      </c>
      <c r="C34" s="78" t="s">
        <v>229</v>
      </c>
      <c r="D34" s="61">
        <v>2</v>
      </c>
      <c r="E34" s="61"/>
      <c r="F34" s="74">
        <f t="shared" ref="F34:F35" si="2">D34*E34</f>
        <v>0</v>
      </c>
      <c r="G34" s="61"/>
      <c r="H34" s="74">
        <f>D34*G34</f>
        <v>0</v>
      </c>
      <c r="I34" s="105" t="s">
        <v>42</v>
      </c>
    </row>
    <row r="35" spans="1:9" s="96" customFormat="1" ht="15" customHeight="1">
      <c r="A35" s="47" t="s">
        <v>20</v>
      </c>
      <c r="B35" s="59" t="s">
        <v>61</v>
      </c>
      <c r="C35" s="78" t="s">
        <v>62</v>
      </c>
      <c r="D35" s="61">
        <v>2</v>
      </c>
      <c r="E35" s="61"/>
      <c r="F35" s="74">
        <f t="shared" si="2"/>
        <v>0</v>
      </c>
      <c r="G35" s="61"/>
      <c r="H35" s="74">
        <f t="shared" ref="H35" si="3">D35*G35</f>
        <v>0</v>
      </c>
      <c r="I35" s="106" t="s">
        <v>42</v>
      </c>
    </row>
    <row r="36" spans="1:9" s="96" customFormat="1" ht="30" customHeight="1">
      <c r="A36" s="47" t="s">
        <v>21</v>
      </c>
      <c r="B36" s="48" t="s">
        <v>130</v>
      </c>
      <c r="C36" s="53" t="s">
        <v>131</v>
      </c>
      <c r="D36" s="50">
        <v>1</v>
      </c>
      <c r="E36" s="50"/>
      <c r="F36" s="50">
        <f t="shared" ref="F36:F58" si="4">D36*E36</f>
        <v>0</v>
      </c>
      <c r="G36" s="50"/>
      <c r="H36" s="50">
        <f t="shared" ref="H36:H58" si="5">D36*G36</f>
        <v>0</v>
      </c>
      <c r="I36" s="54" t="s">
        <v>23</v>
      </c>
    </row>
    <row r="37" spans="1:9" s="96" customFormat="1" ht="15" customHeight="1">
      <c r="A37" s="47" t="s">
        <v>10</v>
      </c>
      <c r="B37" s="55" t="s">
        <v>43</v>
      </c>
      <c r="C37" s="56" t="s">
        <v>44</v>
      </c>
      <c r="D37" s="57">
        <v>1</v>
      </c>
      <c r="E37" s="57"/>
      <c r="F37" s="50">
        <f t="shared" si="4"/>
        <v>0</v>
      </c>
      <c r="G37" s="58"/>
      <c r="H37" s="50">
        <f t="shared" si="5"/>
        <v>0</v>
      </c>
      <c r="I37" s="54" t="s">
        <v>23</v>
      </c>
    </row>
    <row r="38" spans="1:9" s="96" customFormat="1" ht="15" customHeight="1">
      <c r="A38" s="47" t="s">
        <v>11</v>
      </c>
      <c r="B38" s="59" t="s">
        <v>63</v>
      </c>
      <c r="C38" s="60" t="s">
        <v>64</v>
      </c>
      <c r="D38" s="61">
        <v>2</v>
      </c>
      <c r="E38" s="61"/>
      <c r="F38" s="62">
        <f t="shared" si="4"/>
        <v>0</v>
      </c>
      <c r="G38" s="61"/>
      <c r="H38" s="62">
        <f t="shared" si="5"/>
        <v>0</v>
      </c>
      <c r="I38" s="54" t="s">
        <v>23</v>
      </c>
    </row>
    <row r="39" spans="1:9" s="96" customFormat="1" ht="39.950000000000003" customHeight="1">
      <c r="A39" s="47" t="s">
        <v>22</v>
      </c>
      <c r="B39" s="63" t="s">
        <v>30</v>
      </c>
      <c r="C39" s="64" t="s">
        <v>45</v>
      </c>
      <c r="D39" s="57">
        <v>1</v>
      </c>
      <c r="E39" s="65"/>
      <c r="F39" s="50">
        <f t="shared" si="4"/>
        <v>0</v>
      </c>
      <c r="G39" s="66"/>
      <c r="H39" s="50">
        <f t="shared" si="5"/>
        <v>0</v>
      </c>
      <c r="I39" s="54" t="s">
        <v>23</v>
      </c>
    </row>
    <row r="40" spans="1:9" s="96" customFormat="1" ht="15" customHeight="1">
      <c r="A40" s="47" t="s">
        <v>12</v>
      </c>
      <c r="B40" s="67" t="s">
        <v>31</v>
      </c>
      <c r="C40" s="68" t="s">
        <v>29</v>
      </c>
      <c r="D40" s="57">
        <v>1</v>
      </c>
      <c r="E40" s="65"/>
      <c r="F40" s="50">
        <f t="shared" si="4"/>
        <v>0</v>
      </c>
      <c r="G40" s="66"/>
      <c r="H40" s="50">
        <f t="shared" si="5"/>
        <v>0</v>
      </c>
      <c r="I40" s="54" t="s">
        <v>23</v>
      </c>
    </row>
    <row r="41" spans="1:9" s="96" customFormat="1" ht="15" customHeight="1">
      <c r="A41" s="47" t="s">
        <v>13</v>
      </c>
      <c r="B41" s="59" t="s">
        <v>126</v>
      </c>
      <c r="C41" s="60" t="s">
        <v>127</v>
      </c>
      <c r="D41" s="61">
        <v>1</v>
      </c>
      <c r="E41" s="61"/>
      <c r="F41" s="62">
        <f t="shared" si="4"/>
        <v>0</v>
      </c>
      <c r="G41" s="61"/>
      <c r="H41" s="62">
        <f t="shared" si="5"/>
        <v>0</v>
      </c>
      <c r="I41" s="54" t="s">
        <v>23</v>
      </c>
    </row>
    <row r="42" spans="1:9" s="96" customFormat="1" ht="15" customHeight="1">
      <c r="A42" s="47" t="s">
        <v>14</v>
      </c>
      <c r="B42" s="67" t="s">
        <v>128</v>
      </c>
      <c r="C42" s="68" t="s">
        <v>129</v>
      </c>
      <c r="D42" s="57">
        <v>1</v>
      </c>
      <c r="E42" s="65"/>
      <c r="F42" s="50">
        <f t="shared" si="4"/>
        <v>0</v>
      </c>
      <c r="G42" s="66"/>
      <c r="H42" s="50">
        <f t="shared" si="5"/>
        <v>0</v>
      </c>
      <c r="I42" s="54" t="s">
        <v>23</v>
      </c>
    </row>
    <row r="43" spans="1:9" s="96" customFormat="1" ht="15" customHeight="1">
      <c r="A43" s="47" t="s">
        <v>15</v>
      </c>
      <c r="B43" s="59" t="s">
        <v>33</v>
      </c>
      <c r="C43" s="60" t="s">
        <v>34</v>
      </c>
      <c r="D43" s="61">
        <v>14</v>
      </c>
      <c r="E43" s="61"/>
      <c r="F43" s="62">
        <f t="shared" si="4"/>
        <v>0</v>
      </c>
      <c r="G43" s="61"/>
      <c r="H43" s="62">
        <f t="shared" si="5"/>
        <v>0</v>
      </c>
      <c r="I43" s="54" t="s">
        <v>23</v>
      </c>
    </row>
    <row r="44" spans="1:9" s="96" customFormat="1" ht="24.95" customHeight="1">
      <c r="A44" s="47" t="s">
        <v>17</v>
      </c>
      <c r="B44" s="80" t="s">
        <v>46</v>
      </c>
      <c r="C44" s="78" t="s">
        <v>47</v>
      </c>
      <c r="D44" s="72">
        <v>15</v>
      </c>
      <c r="E44" s="72"/>
      <c r="F44" s="74">
        <f t="shared" si="4"/>
        <v>0</v>
      </c>
      <c r="G44" s="72"/>
      <c r="H44" s="74">
        <f t="shared" si="5"/>
        <v>0</v>
      </c>
      <c r="I44" s="54" t="s">
        <v>23</v>
      </c>
    </row>
    <row r="45" spans="1:9" s="96" customFormat="1" ht="15" customHeight="1">
      <c r="A45" s="47" t="s">
        <v>24</v>
      </c>
      <c r="B45" s="67" t="s">
        <v>35</v>
      </c>
      <c r="C45" s="56" t="s">
        <v>71</v>
      </c>
      <c r="D45" s="57">
        <v>22</v>
      </c>
      <c r="E45" s="65"/>
      <c r="F45" s="50">
        <f t="shared" si="4"/>
        <v>0</v>
      </c>
      <c r="G45" s="66"/>
      <c r="H45" s="50">
        <f t="shared" si="5"/>
        <v>0</v>
      </c>
      <c r="I45" s="54" t="s">
        <v>23</v>
      </c>
    </row>
    <row r="46" spans="1:9" s="96" customFormat="1" ht="15" customHeight="1">
      <c r="A46" s="47" t="s">
        <v>26</v>
      </c>
      <c r="B46" s="70" t="s">
        <v>40</v>
      </c>
      <c r="C46" s="71" t="s">
        <v>41</v>
      </c>
      <c r="D46" s="57">
        <v>1</v>
      </c>
      <c r="E46" s="65"/>
      <c r="F46" s="50">
        <f t="shared" si="4"/>
        <v>0</v>
      </c>
      <c r="G46" s="72"/>
      <c r="H46" s="50">
        <f t="shared" si="5"/>
        <v>0</v>
      </c>
      <c r="I46" s="54" t="s">
        <v>23</v>
      </c>
    </row>
    <row r="47" spans="1:9" s="96" customFormat="1" ht="15" customHeight="1">
      <c r="A47" s="47" t="s">
        <v>27</v>
      </c>
      <c r="B47" s="80" t="s">
        <v>124</v>
      </c>
      <c r="C47" s="78" t="s">
        <v>133</v>
      </c>
      <c r="D47" s="72">
        <v>1</v>
      </c>
      <c r="E47" s="72"/>
      <c r="F47" s="74">
        <f t="shared" si="4"/>
        <v>0</v>
      </c>
      <c r="G47" s="72"/>
      <c r="H47" s="74">
        <f t="shared" si="5"/>
        <v>0</v>
      </c>
      <c r="I47" s="54" t="s">
        <v>23</v>
      </c>
    </row>
    <row r="48" spans="1:9" s="96" customFormat="1" ht="15" customHeight="1">
      <c r="A48" s="47" t="s">
        <v>28</v>
      </c>
      <c r="B48" s="67" t="s">
        <v>36</v>
      </c>
      <c r="C48" s="71" t="s">
        <v>37</v>
      </c>
      <c r="D48" s="72">
        <v>1</v>
      </c>
      <c r="E48" s="74"/>
      <c r="F48" s="50">
        <f t="shared" si="4"/>
        <v>0</v>
      </c>
      <c r="G48" s="74"/>
      <c r="H48" s="50">
        <f t="shared" si="5"/>
        <v>0</v>
      </c>
      <c r="I48" s="54" t="s">
        <v>23</v>
      </c>
    </row>
    <row r="49" spans="1:9" s="96" customFormat="1" ht="15" customHeight="1">
      <c r="A49" s="47" t="s">
        <v>50</v>
      </c>
      <c r="B49" s="75" t="s">
        <v>38</v>
      </c>
      <c r="C49" s="68" t="s">
        <v>39</v>
      </c>
      <c r="D49" s="72">
        <v>1</v>
      </c>
      <c r="E49" s="50"/>
      <c r="F49" s="50">
        <f t="shared" si="4"/>
        <v>0</v>
      </c>
      <c r="G49" s="50"/>
      <c r="H49" s="50">
        <f t="shared" si="5"/>
        <v>0</v>
      </c>
      <c r="I49" s="54" t="s">
        <v>23</v>
      </c>
    </row>
    <row r="50" spans="1:9" s="96" customFormat="1" ht="15" customHeight="1">
      <c r="A50" s="47" t="s">
        <v>51</v>
      </c>
      <c r="B50" s="76"/>
      <c r="C50" s="77" t="s">
        <v>19</v>
      </c>
      <c r="D50" s="61">
        <v>4</v>
      </c>
      <c r="E50" s="61">
        <v>0</v>
      </c>
      <c r="F50" s="62">
        <f t="shared" si="4"/>
        <v>0</v>
      </c>
      <c r="G50" s="61"/>
      <c r="H50" s="62">
        <f t="shared" si="5"/>
        <v>0</v>
      </c>
      <c r="I50" s="54" t="s">
        <v>23</v>
      </c>
    </row>
    <row r="51" spans="1:9" s="96" customFormat="1" ht="15" customHeight="1">
      <c r="A51" s="47" t="s">
        <v>52</v>
      </c>
      <c r="B51" s="55"/>
      <c r="C51" s="78" t="s">
        <v>67</v>
      </c>
      <c r="D51" s="61">
        <v>1</v>
      </c>
      <c r="E51" s="61">
        <v>0</v>
      </c>
      <c r="F51" s="62">
        <f t="shared" si="4"/>
        <v>0</v>
      </c>
      <c r="G51" s="61"/>
      <c r="H51" s="62">
        <f t="shared" si="5"/>
        <v>0</v>
      </c>
      <c r="I51" s="54" t="s">
        <v>23</v>
      </c>
    </row>
    <row r="52" spans="1:9" s="96" customFormat="1" ht="15" customHeight="1">
      <c r="A52" s="47" t="s">
        <v>53</v>
      </c>
      <c r="B52" s="55"/>
      <c r="C52" s="78" t="s">
        <v>65</v>
      </c>
      <c r="D52" s="61">
        <v>1</v>
      </c>
      <c r="E52" s="61">
        <v>0</v>
      </c>
      <c r="F52" s="62">
        <f t="shared" si="4"/>
        <v>0</v>
      </c>
      <c r="G52" s="61"/>
      <c r="H52" s="62">
        <f t="shared" si="5"/>
        <v>0</v>
      </c>
      <c r="I52" s="54" t="s">
        <v>23</v>
      </c>
    </row>
    <row r="53" spans="1:9" s="96" customFormat="1" ht="15" customHeight="1">
      <c r="A53" s="47" t="s">
        <v>54</v>
      </c>
      <c r="B53" s="79"/>
      <c r="C53" s="78" t="s">
        <v>69</v>
      </c>
      <c r="D53" s="61">
        <v>1</v>
      </c>
      <c r="E53" s="61">
        <v>0</v>
      </c>
      <c r="F53" s="62">
        <f t="shared" si="4"/>
        <v>0</v>
      </c>
      <c r="G53" s="61"/>
      <c r="H53" s="62">
        <f t="shared" si="5"/>
        <v>0</v>
      </c>
      <c r="I53" s="54" t="s">
        <v>23</v>
      </c>
    </row>
    <row r="54" spans="1:9" s="96" customFormat="1" ht="24.95" customHeight="1">
      <c r="A54" s="47" t="s">
        <v>55</v>
      </c>
      <c r="B54" s="80"/>
      <c r="C54" s="78" t="s">
        <v>68</v>
      </c>
      <c r="D54" s="72">
        <v>1</v>
      </c>
      <c r="E54" s="72">
        <v>0</v>
      </c>
      <c r="F54" s="74">
        <f t="shared" si="4"/>
        <v>0</v>
      </c>
      <c r="G54" s="72"/>
      <c r="H54" s="74">
        <f t="shared" si="5"/>
        <v>0</v>
      </c>
      <c r="I54" s="54" t="s">
        <v>23</v>
      </c>
    </row>
    <row r="55" spans="1:9" s="96" customFormat="1" ht="15" customHeight="1">
      <c r="A55" s="47" t="s">
        <v>56</v>
      </c>
      <c r="B55" s="48"/>
      <c r="C55" s="60" t="s">
        <v>66</v>
      </c>
      <c r="D55" s="72">
        <v>4</v>
      </c>
      <c r="E55" s="72">
        <v>0</v>
      </c>
      <c r="F55" s="74">
        <f t="shared" si="4"/>
        <v>0</v>
      </c>
      <c r="G55" s="72"/>
      <c r="H55" s="74">
        <f t="shared" si="5"/>
        <v>0</v>
      </c>
      <c r="I55" s="54" t="s">
        <v>23</v>
      </c>
    </row>
    <row r="56" spans="1:9" s="96" customFormat="1" ht="15" customHeight="1">
      <c r="A56" s="47" t="s">
        <v>57</v>
      </c>
      <c r="B56" s="48"/>
      <c r="C56" s="78" t="s">
        <v>25</v>
      </c>
      <c r="D56" s="72">
        <v>1</v>
      </c>
      <c r="E56" s="72"/>
      <c r="F56" s="74">
        <f t="shared" si="4"/>
        <v>0</v>
      </c>
      <c r="G56" s="72"/>
      <c r="H56" s="74">
        <f t="shared" si="5"/>
        <v>0</v>
      </c>
      <c r="I56" s="54" t="s">
        <v>23</v>
      </c>
    </row>
    <row r="57" spans="1:9" s="96" customFormat="1" ht="15" customHeight="1">
      <c r="A57" s="47" t="s">
        <v>58</v>
      </c>
      <c r="B57" s="81"/>
      <c r="C57" s="78" t="s">
        <v>70</v>
      </c>
      <c r="D57" s="61">
        <v>1</v>
      </c>
      <c r="E57" s="61">
        <v>0</v>
      </c>
      <c r="F57" s="62">
        <f t="shared" si="4"/>
        <v>0</v>
      </c>
      <c r="G57" s="61"/>
      <c r="H57" s="62">
        <f t="shared" si="5"/>
        <v>0</v>
      </c>
      <c r="I57" s="82" t="s">
        <v>23</v>
      </c>
    </row>
    <row r="58" spans="1:9" s="96" customFormat="1" ht="15" customHeight="1" thickBot="1">
      <c r="A58" s="47" t="s">
        <v>59</v>
      </c>
      <c r="B58" s="83"/>
      <c r="C58" s="84" t="s">
        <v>16</v>
      </c>
      <c r="D58" s="85">
        <v>4</v>
      </c>
      <c r="E58" s="86">
        <v>0</v>
      </c>
      <c r="F58" s="87">
        <f t="shared" si="4"/>
        <v>0</v>
      </c>
      <c r="G58" s="88"/>
      <c r="H58" s="87">
        <f t="shared" si="5"/>
        <v>0</v>
      </c>
      <c r="I58" s="89" t="s">
        <v>23</v>
      </c>
    </row>
    <row r="59" spans="1:9" s="103" customFormat="1" ht="22.5" customHeight="1" thickTop="1" thickBot="1">
      <c r="A59" s="6"/>
      <c r="B59" s="7"/>
      <c r="C59" s="97" t="s">
        <v>155</v>
      </c>
      <c r="D59" s="100"/>
      <c r="E59" s="100"/>
      <c r="F59" s="98">
        <f>SUM(F34:F58)+SUM(H34:H58)</f>
        <v>0</v>
      </c>
      <c r="G59" s="99" t="s">
        <v>8</v>
      </c>
      <c r="H59" s="101"/>
      <c r="I59" s="102"/>
    </row>
    <row r="60" spans="1:9" ht="22.5" customHeight="1" thickTop="1" thickBot="1"/>
    <row r="61" spans="1:9" ht="20.100000000000001" customHeight="1" thickTop="1" thickBot="1">
      <c r="A61" s="90" t="s">
        <v>235</v>
      </c>
      <c r="B61" s="2"/>
      <c r="C61" s="3"/>
      <c r="D61" s="2"/>
      <c r="E61" s="2"/>
      <c r="F61" s="2"/>
      <c r="G61" s="2"/>
      <c r="H61" s="2"/>
      <c r="I61" s="4"/>
    </row>
    <row r="62" spans="1:9" s="95" customFormat="1" ht="15" customHeight="1" thickTop="1" thickBot="1">
      <c r="A62" s="91" t="s">
        <v>0</v>
      </c>
      <c r="B62" s="92" t="s">
        <v>1</v>
      </c>
      <c r="C62" s="92" t="s">
        <v>2</v>
      </c>
      <c r="D62" s="93" t="s">
        <v>4</v>
      </c>
      <c r="E62" s="93" t="s">
        <v>6</v>
      </c>
      <c r="F62" s="93" t="s">
        <v>5</v>
      </c>
      <c r="G62" s="93" t="s">
        <v>7</v>
      </c>
      <c r="H62" s="93" t="s">
        <v>5</v>
      </c>
      <c r="I62" s="94" t="s">
        <v>3</v>
      </c>
    </row>
    <row r="63" spans="1:9" s="96" customFormat="1" ht="50.1" customHeight="1">
      <c r="A63" s="47" t="s">
        <v>9</v>
      </c>
      <c r="B63" s="104" t="s">
        <v>60</v>
      </c>
      <c r="C63" s="78" t="s">
        <v>229</v>
      </c>
      <c r="D63" s="61">
        <v>1</v>
      </c>
      <c r="E63" s="61"/>
      <c r="F63" s="74">
        <f t="shared" ref="F63:F64" si="6">D63*E63</f>
        <v>0</v>
      </c>
      <c r="G63" s="61"/>
      <c r="H63" s="74">
        <f>D63*G63</f>
        <v>0</v>
      </c>
      <c r="I63" s="105" t="s">
        <v>42</v>
      </c>
    </row>
    <row r="64" spans="1:9" s="96" customFormat="1" ht="15" customHeight="1">
      <c r="A64" s="47" t="s">
        <v>20</v>
      </c>
      <c r="B64" s="59" t="s">
        <v>61</v>
      </c>
      <c r="C64" s="78" t="s">
        <v>62</v>
      </c>
      <c r="D64" s="61">
        <v>1</v>
      </c>
      <c r="E64" s="61"/>
      <c r="F64" s="74">
        <f t="shared" si="6"/>
        <v>0</v>
      </c>
      <c r="G64" s="61"/>
      <c r="H64" s="74">
        <f t="shared" ref="H64" si="7">D64*G64</f>
        <v>0</v>
      </c>
      <c r="I64" s="106" t="s">
        <v>42</v>
      </c>
    </row>
    <row r="65" spans="1:9" s="96" customFormat="1" ht="30" customHeight="1">
      <c r="A65" s="47" t="s">
        <v>21</v>
      </c>
      <c r="B65" s="48" t="s">
        <v>130</v>
      </c>
      <c r="C65" s="53" t="s">
        <v>131</v>
      </c>
      <c r="D65" s="50">
        <v>1</v>
      </c>
      <c r="E65" s="50"/>
      <c r="F65" s="50">
        <f t="shared" ref="F65:F87" si="8">D65*E65</f>
        <v>0</v>
      </c>
      <c r="G65" s="50"/>
      <c r="H65" s="50">
        <f t="shared" ref="H65:H87" si="9">D65*G65</f>
        <v>0</v>
      </c>
      <c r="I65" s="54" t="s">
        <v>23</v>
      </c>
    </row>
    <row r="66" spans="1:9" s="96" customFormat="1" ht="15" customHeight="1">
      <c r="A66" s="47" t="s">
        <v>10</v>
      </c>
      <c r="B66" s="55" t="s">
        <v>43</v>
      </c>
      <c r="C66" s="56" t="s">
        <v>44</v>
      </c>
      <c r="D66" s="57">
        <v>1</v>
      </c>
      <c r="E66" s="57"/>
      <c r="F66" s="50">
        <f t="shared" si="8"/>
        <v>0</v>
      </c>
      <c r="G66" s="58"/>
      <c r="H66" s="50">
        <f t="shared" si="9"/>
        <v>0</v>
      </c>
      <c r="I66" s="54" t="s">
        <v>23</v>
      </c>
    </row>
    <row r="67" spans="1:9" s="96" customFormat="1" ht="15" customHeight="1">
      <c r="A67" s="47" t="s">
        <v>11</v>
      </c>
      <c r="B67" s="59" t="s">
        <v>63</v>
      </c>
      <c r="C67" s="60" t="s">
        <v>64</v>
      </c>
      <c r="D67" s="61">
        <v>1</v>
      </c>
      <c r="E67" s="61"/>
      <c r="F67" s="62">
        <f t="shared" si="8"/>
        <v>0</v>
      </c>
      <c r="G67" s="61"/>
      <c r="H67" s="62">
        <f t="shared" si="9"/>
        <v>0</v>
      </c>
      <c r="I67" s="54" t="s">
        <v>23</v>
      </c>
    </row>
    <row r="68" spans="1:9" s="96" customFormat="1" ht="39.950000000000003" customHeight="1">
      <c r="A68" s="47" t="s">
        <v>22</v>
      </c>
      <c r="B68" s="63" t="s">
        <v>30</v>
      </c>
      <c r="C68" s="64" t="s">
        <v>45</v>
      </c>
      <c r="D68" s="57">
        <v>1</v>
      </c>
      <c r="E68" s="65"/>
      <c r="F68" s="50">
        <f t="shared" si="8"/>
        <v>0</v>
      </c>
      <c r="G68" s="66"/>
      <c r="H68" s="50">
        <f t="shared" si="9"/>
        <v>0</v>
      </c>
      <c r="I68" s="54" t="s">
        <v>23</v>
      </c>
    </row>
    <row r="69" spans="1:9" s="96" customFormat="1" ht="15" customHeight="1">
      <c r="A69" s="47" t="s">
        <v>12</v>
      </c>
      <c r="B69" s="67" t="s">
        <v>31</v>
      </c>
      <c r="C69" s="68" t="s">
        <v>29</v>
      </c>
      <c r="D69" s="57">
        <v>1</v>
      </c>
      <c r="E69" s="65"/>
      <c r="F69" s="50">
        <f t="shared" si="8"/>
        <v>0</v>
      </c>
      <c r="G69" s="66"/>
      <c r="H69" s="50">
        <f t="shared" si="9"/>
        <v>0</v>
      </c>
      <c r="I69" s="54" t="s">
        <v>23</v>
      </c>
    </row>
    <row r="70" spans="1:9" s="96" customFormat="1" ht="15" customHeight="1">
      <c r="A70" s="47" t="s">
        <v>13</v>
      </c>
      <c r="B70" s="59" t="s">
        <v>126</v>
      </c>
      <c r="C70" s="60" t="s">
        <v>127</v>
      </c>
      <c r="D70" s="61">
        <v>1</v>
      </c>
      <c r="E70" s="61"/>
      <c r="F70" s="62">
        <f t="shared" si="8"/>
        <v>0</v>
      </c>
      <c r="G70" s="61"/>
      <c r="H70" s="62">
        <f t="shared" si="9"/>
        <v>0</v>
      </c>
      <c r="I70" s="54" t="s">
        <v>23</v>
      </c>
    </row>
    <row r="71" spans="1:9" s="96" customFormat="1" ht="15" customHeight="1">
      <c r="A71" s="47" t="s">
        <v>14</v>
      </c>
      <c r="B71" s="67" t="s">
        <v>128</v>
      </c>
      <c r="C71" s="68" t="s">
        <v>129</v>
      </c>
      <c r="D71" s="57">
        <v>1</v>
      </c>
      <c r="E71" s="65"/>
      <c r="F71" s="50">
        <f t="shared" si="8"/>
        <v>0</v>
      </c>
      <c r="G71" s="66"/>
      <c r="H71" s="50">
        <f t="shared" si="9"/>
        <v>0</v>
      </c>
      <c r="I71" s="54" t="s">
        <v>23</v>
      </c>
    </row>
    <row r="72" spans="1:9" s="96" customFormat="1" ht="15" customHeight="1">
      <c r="A72" s="47" t="s">
        <v>15</v>
      </c>
      <c r="B72" s="59" t="s">
        <v>33</v>
      </c>
      <c r="C72" s="60" t="s">
        <v>34</v>
      </c>
      <c r="D72" s="61">
        <v>14</v>
      </c>
      <c r="E72" s="61"/>
      <c r="F72" s="62">
        <f t="shared" si="8"/>
        <v>0</v>
      </c>
      <c r="G72" s="61"/>
      <c r="H72" s="62">
        <f t="shared" si="9"/>
        <v>0</v>
      </c>
      <c r="I72" s="54" t="s">
        <v>23</v>
      </c>
    </row>
    <row r="73" spans="1:9" s="96" customFormat="1" ht="30" customHeight="1">
      <c r="A73" s="47" t="s">
        <v>17</v>
      </c>
      <c r="B73" s="67" t="s">
        <v>46</v>
      </c>
      <c r="C73" s="69" t="s">
        <v>47</v>
      </c>
      <c r="D73" s="57">
        <v>15</v>
      </c>
      <c r="E73" s="65"/>
      <c r="F73" s="50">
        <f t="shared" si="8"/>
        <v>0</v>
      </c>
      <c r="G73" s="66"/>
      <c r="H73" s="50">
        <f t="shared" si="9"/>
        <v>0</v>
      </c>
      <c r="I73" s="54" t="s">
        <v>23</v>
      </c>
    </row>
    <row r="74" spans="1:9" s="96" customFormat="1" ht="15" customHeight="1">
      <c r="A74" s="47" t="s">
        <v>24</v>
      </c>
      <c r="B74" s="67" t="s">
        <v>35</v>
      </c>
      <c r="C74" s="56" t="s">
        <v>71</v>
      </c>
      <c r="D74" s="57">
        <v>22</v>
      </c>
      <c r="E74" s="65"/>
      <c r="F74" s="50">
        <f t="shared" si="8"/>
        <v>0</v>
      </c>
      <c r="G74" s="66"/>
      <c r="H74" s="50">
        <f t="shared" si="9"/>
        <v>0</v>
      </c>
      <c r="I74" s="54" t="s">
        <v>23</v>
      </c>
    </row>
    <row r="75" spans="1:9" s="96" customFormat="1" ht="15" customHeight="1">
      <c r="A75" s="47" t="s">
        <v>26</v>
      </c>
      <c r="B75" s="70" t="s">
        <v>40</v>
      </c>
      <c r="C75" s="71" t="s">
        <v>41</v>
      </c>
      <c r="D75" s="57">
        <v>1</v>
      </c>
      <c r="E75" s="65"/>
      <c r="F75" s="50">
        <f t="shared" si="8"/>
        <v>0</v>
      </c>
      <c r="G75" s="72"/>
      <c r="H75" s="50">
        <f t="shared" si="9"/>
        <v>0</v>
      </c>
      <c r="I75" s="54" t="s">
        <v>23</v>
      </c>
    </row>
    <row r="76" spans="1:9" s="96" customFormat="1" ht="15" customHeight="1">
      <c r="A76" s="47" t="s">
        <v>27</v>
      </c>
      <c r="B76" s="73" t="s">
        <v>124</v>
      </c>
      <c r="C76" s="71" t="s">
        <v>133</v>
      </c>
      <c r="D76" s="72">
        <v>1</v>
      </c>
      <c r="E76" s="74"/>
      <c r="F76" s="50">
        <f t="shared" si="8"/>
        <v>0</v>
      </c>
      <c r="G76" s="74"/>
      <c r="H76" s="50">
        <f t="shared" si="9"/>
        <v>0</v>
      </c>
      <c r="I76" s="54" t="s">
        <v>23</v>
      </c>
    </row>
    <row r="77" spans="1:9" s="96" customFormat="1" ht="15" customHeight="1">
      <c r="A77" s="47" t="s">
        <v>28</v>
      </c>
      <c r="B77" s="67" t="s">
        <v>36</v>
      </c>
      <c r="C77" s="71" t="s">
        <v>37</v>
      </c>
      <c r="D77" s="72">
        <v>1</v>
      </c>
      <c r="E77" s="74"/>
      <c r="F77" s="50">
        <f t="shared" si="8"/>
        <v>0</v>
      </c>
      <c r="G77" s="74"/>
      <c r="H77" s="50">
        <f t="shared" si="9"/>
        <v>0</v>
      </c>
      <c r="I77" s="54" t="s">
        <v>23</v>
      </c>
    </row>
    <row r="78" spans="1:9" s="96" customFormat="1" ht="15" customHeight="1">
      <c r="A78" s="47" t="s">
        <v>50</v>
      </c>
      <c r="B78" s="75" t="s">
        <v>38</v>
      </c>
      <c r="C78" s="68" t="s">
        <v>39</v>
      </c>
      <c r="D78" s="72">
        <v>1</v>
      </c>
      <c r="E78" s="50"/>
      <c r="F78" s="50">
        <f t="shared" si="8"/>
        <v>0</v>
      </c>
      <c r="G78" s="50"/>
      <c r="H78" s="50">
        <f t="shared" si="9"/>
        <v>0</v>
      </c>
      <c r="I78" s="54" t="s">
        <v>23</v>
      </c>
    </row>
    <row r="79" spans="1:9" s="96" customFormat="1" ht="15" customHeight="1">
      <c r="A79" s="47" t="s">
        <v>51</v>
      </c>
      <c r="B79" s="76"/>
      <c r="C79" s="77" t="s">
        <v>19</v>
      </c>
      <c r="D79" s="61">
        <v>4</v>
      </c>
      <c r="E79" s="61">
        <v>0</v>
      </c>
      <c r="F79" s="62">
        <f t="shared" si="8"/>
        <v>0</v>
      </c>
      <c r="G79" s="61"/>
      <c r="H79" s="62">
        <f t="shared" si="9"/>
        <v>0</v>
      </c>
      <c r="I79" s="54" t="s">
        <v>23</v>
      </c>
    </row>
    <row r="80" spans="1:9" s="96" customFormat="1" ht="15" customHeight="1">
      <c r="A80" s="47" t="s">
        <v>52</v>
      </c>
      <c r="B80" s="55"/>
      <c r="C80" s="78" t="s">
        <v>67</v>
      </c>
      <c r="D80" s="61">
        <v>1</v>
      </c>
      <c r="E80" s="61">
        <v>0</v>
      </c>
      <c r="F80" s="62">
        <f t="shared" si="8"/>
        <v>0</v>
      </c>
      <c r="G80" s="61"/>
      <c r="H80" s="62">
        <f t="shared" si="9"/>
        <v>0</v>
      </c>
      <c r="I80" s="54" t="s">
        <v>23</v>
      </c>
    </row>
    <row r="81" spans="1:9" s="96" customFormat="1" ht="15" customHeight="1">
      <c r="A81" s="47" t="s">
        <v>53</v>
      </c>
      <c r="B81" s="55"/>
      <c r="C81" s="78" t="s">
        <v>65</v>
      </c>
      <c r="D81" s="61">
        <v>1</v>
      </c>
      <c r="E81" s="61">
        <v>0</v>
      </c>
      <c r="F81" s="62">
        <f t="shared" si="8"/>
        <v>0</v>
      </c>
      <c r="G81" s="61"/>
      <c r="H81" s="62">
        <f t="shared" si="9"/>
        <v>0</v>
      </c>
      <c r="I81" s="54" t="s">
        <v>23</v>
      </c>
    </row>
    <row r="82" spans="1:9" s="96" customFormat="1" ht="15" customHeight="1">
      <c r="A82" s="47" t="s">
        <v>54</v>
      </c>
      <c r="B82" s="79"/>
      <c r="C82" s="78" t="s">
        <v>69</v>
      </c>
      <c r="D82" s="61">
        <v>1</v>
      </c>
      <c r="E82" s="61">
        <v>0</v>
      </c>
      <c r="F82" s="62">
        <f t="shared" si="8"/>
        <v>0</v>
      </c>
      <c r="G82" s="61"/>
      <c r="H82" s="62">
        <f t="shared" si="9"/>
        <v>0</v>
      </c>
      <c r="I82" s="54" t="s">
        <v>23</v>
      </c>
    </row>
    <row r="83" spans="1:9" s="96" customFormat="1" ht="30" customHeight="1">
      <c r="A83" s="47" t="s">
        <v>55</v>
      </c>
      <c r="B83" s="80"/>
      <c r="C83" s="78" t="s">
        <v>68</v>
      </c>
      <c r="D83" s="72">
        <v>1</v>
      </c>
      <c r="E83" s="72">
        <v>0</v>
      </c>
      <c r="F83" s="74">
        <f t="shared" si="8"/>
        <v>0</v>
      </c>
      <c r="G83" s="72"/>
      <c r="H83" s="74">
        <f t="shared" si="9"/>
        <v>0</v>
      </c>
      <c r="I83" s="54" t="s">
        <v>23</v>
      </c>
    </row>
    <row r="84" spans="1:9" s="96" customFormat="1" ht="15" customHeight="1">
      <c r="A84" s="47" t="s">
        <v>56</v>
      </c>
      <c r="B84" s="48"/>
      <c r="C84" s="60" t="s">
        <v>66</v>
      </c>
      <c r="D84" s="72">
        <v>4</v>
      </c>
      <c r="E84" s="72">
        <v>0</v>
      </c>
      <c r="F84" s="74">
        <f t="shared" si="8"/>
        <v>0</v>
      </c>
      <c r="G84" s="72"/>
      <c r="H84" s="74">
        <f t="shared" si="9"/>
        <v>0</v>
      </c>
      <c r="I84" s="54" t="s">
        <v>23</v>
      </c>
    </row>
    <row r="85" spans="1:9" s="96" customFormat="1" ht="15" customHeight="1">
      <c r="A85" s="47" t="s">
        <v>57</v>
      </c>
      <c r="B85" s="48"/>
      <c r="C85" s="78" t="s">
        <v>25</v>
      </c>
      <c r="D85" s="72">
        <v>1</v>
      </c>
      <c r="E85" s="72"/>
      <c r="F85" s="74">
        <f t="shared" si="8"/>
        <v>0</v>
      </c>
      <c r="G85" s="72"/>
      <c r="H85" s="74">
        <f t="shared" si="9"/>
        <v>0</v>
      </c>
      <c r="I85" s="54" t="s">
        <v>23</v>
      </c>
    </row>
    <row r="86" spans="1:9" s="96" customFormat="1" ht="15" customHeight="1">
      <c r="A86" s="47" t="s">
        <v>58</v>
      </c>
      <c r="B86" s="81"/>
      <c r="C86" s="78" t="s">
        <v>70</v>
      </c>
      <c r="D86" s="61">
        <v>1</v>
      </c>
      <c r="E86" s="61">
        <v>0</v>
      </c>
      <c r="F86" s="62">
        <f t="shared" si="8"/>
        <v>0</v>
      </c>
      <c r="G86" s="61"/>
      <c r="H86" s="62">
        <f t="shared" si="9"/>
        <v>0</v>
      </c>
      <c r="I86" s="82" t="s">
        <v>23</v>
      </c>
    </row>
    <row r="87" spans="1:9" s="96" customFormat="1" ht="15" customHeight="1" thickBot="1">
      <c r="A87" s="47" t="s">
        <v>59</v>
      </c>
      <c r="B87" s="83"/>
      <c r="C87" s="84" t="s">
        <v>16</v>
      </c>
      <c r="D87" s="85">
        <v>4</v>
      </c>
      <c r="E87" s="86">
        <v>0</v>
      </c>
      <c r="F87" s="87">
        <f t="shared" si="8"/>
        <v>0</v>
      </c>
      <c r="G87" s="88"/>
      <c r="H87" s="87">
        <f t="shared" si="9"/>
        <v>0</v>
      </c>
      <c r="I87" s="89" t="s">
        <v>23</v>
      </c>
    </row>
    <row r="88" spans="1:9" s="103" customFormat="1" ht="22.5" customHeight="1" thickTop="1" thickBot="1">
      <c r="A88" s="6"/>
      <c r="B88" s="7"/>
      <c r="C88" s="97" t="s">
        <v>155</v>
      </c>
      <c r="D88" s="100"/>
      <c r="E88" s="100"/>
      <c r="F88" s="98">
        <f>SUM(F63:F87)+SUM(H63:H87)</f>
        <v>0</v>
      </c>
      <c r="G88" s="99" t="s">
        <v>8</v>
      </c>
      <c r="H88" s="101"/>
      <c r="I88" s="102"/>
    </row>
    <row r="89" spans="1:9" ht="22.5" customHeight="1" thickTop="1" thickBot="1"/>
    <row r="90" spans="1:9" ht="20.100000000000001" customHeight="1" thickTop="1" thickBot="1">
      <c r="A90" s="90" t="s">
        <v>154</v>
      </c>
      <c r="B90" s="2"/>
      <c r="C90" s="3"/>
      <c r="D90" s="2"/>
      <c r="E90" s="2"/>
      <c r="F90" s="2"/>
      <c r="G90" s="2"/>
      <c r="H90" s="2"/>
      <c r="I90" s="4"/>
    </row>
    <row r="91" spans="1:9" s="95" customFormat="1" ht="15" customHeight="1" thickTop="1" thickBot="1">
      <c r="A91" s="91" t="s">
        <v>0</v>
      </c>
      <c r="B91" s="92" t="s">
        <v>1</v>
      </c>
      <c r="C91" s="92" t="s">
        <v>2</v>
      </c>
      <c r="D91" s="93" t="s">
        <v>4</v>
      </c>
      <c r="E91" s="93" t="s">
        <v>6</v>
      </c>
      <c r="F91" s="93" t="s">
        <v>5</v>
      </c>
      <c r="G91" s="93" t="s">
        <v>7</v>
      </c>
      <c r="H91" s="93" t="s">
        <v>5</v>
      </c>
      <c r="I91" s="94" t="s">
        <v>3</v>
      </c>
    </row>
    <row r="92" spans="1:9" s="96" customFormat="1" ht="75" customHeight="1">
      <c r="A92" s="47" t="s">
        <v>9</v>
      </c>
      <c r="B92" s="48" t="s">
        <v>223</v>
      </c>
      <c r="C92" s="49" t="s">
        <v>224</v>
      </c>
      <c r="D92" s="50">
        <v>1</v>
      </c>
      <c r="E92" s="50"/>
      <c r="F92" s="50">
        <f t="shared" ref="F92:F123" si="10">D92*E92</f>
        <v>0</v>
      </c>
      <c r="G92" s="50"/>
      <c r="H92" s="50">
        <f t="shared" ref="H92:H123" si="11">D92*G92</f>
        <v>0</v>
      </c>
      <c r="I92" s="51" t="s">
        <v>42</v>
      </c>
    </row>
    <row r="93" spans="1:9" s="96" customFormat="1" ht="15" customHeight="1">
      <c r="A93" s="47" t="s">
        <v>20</v>
      </c>
      <c r="B93" s="48" t="s">
        <v>96</v>
      </c>
      <c r="C93" s="49" t="s">
        <v>97</v>
      </c>
      <c r="D93" s="50">
        <v>1</v>
      </c>
      <c r="E93" s="50"/>
      <c r="F93" s="50">
        <f t="shared" si="10"/>
        <v>0</v>
      </c>
      <c r="G93" s="50"/>
      <c r="H93" s="50">
        <f t="shared" si="11"/>
        <v>0</v>
      </c>
      <c r="I93" s="51" t="s">
        <v>42</v>
      </c>
    </row>
    <row r="94" spans="1:9" s="96" customFormat="1" ht="15" customHeight="1">
      <c r="A94" s="47" t="s">
        <v>21</v>
      </c>
      <c r="B94" s="48" t="s">
        <v>225</v>
      </c>
      <c r="C94" s="49" t="s">
        <v>226</v>
      </c>
      <c r="D94" s="50">
        <v>1</v>
      </c>
      <c r="E94" s="50"/>
      <c r="F94" s="50">
        <f t="shared" si="10"/>
        <v>0</v>
      </c>
      <c r="G94" s="50"/>
      <c r="H94" s="50">
        <f t="shared" si="11"/>
        <v>0</v>
      </c>
      <c r="I94" s="51" t="s">
        <v>42</v>
      </c>
    </row>
    <row r="95" spans="1:9" s="96" customFormat="1" ht="15" customHeight="1">
      <c r="A95" s="47" t="s">
        <v>10</v>
      </c>
      <c r="B95" s="48" t="s">
        <v>94</v>
      </c>
      <c r="C95" s="49" t="s">
        <v>95</v>
      </c>
      <c r="D95" s="50">
        <v>2</v>
      </c>
      <c r="E95" s="50"/>
      <c r="F95" s="50">
        <f t="shared" si="10"/>
        <v>0</v>
      </c>
      <c r="G95" s="50"/>
      <c r="H95" s="50">
        <f t="shared" si="11"/>
        <v>0</v>
      </c>
      <c r="I95" s="52" t="s">
        <v>23</v>
      </c>
    </row>
    <row r="96" spans="1:9" s="96" customFormat="1" ht="15" customHeight="1">
      <c r="A96" s="47" t="s">
        <v>11</v>
      </c>
      <c r="B96" s="48" t="s">
        <v>134</v>
      </c>
      <c r="C96" s="53" t="s">
        <v>135</v>
      </c>
      <c r="D96" s="50">
        <v>1</v>
      </c>
      <c r="E96" s="50"/>
      <c r="F96" s="50">
        <f t="shared" si="10"/>
        <v>0</v>
      </c>
      <c r="G96" s="50"/>
      <c r="H96" s="50">
        <f t="shared" si="11"/>
        <v>0</v>
      </c>
      <c r="I96" s="54" t="s">
        <v>23</v>
      </c>
    </row>
    <row r="97" spans="1:9" s="96" customFormat="1" ht="15" customHeight="1">
      <c r="A97" s="47" t="s">
        <v>22</v>
      </c>
      <c r="B97" s="55" t="s">
        <v>72</v>
      </c>
      <c r="C97" s="56" t="s">
        <v>73</v>
      </c>
      <c r="D97" s="57">
        <v>1</v>
      </c>
      <c r="E97" s="57"/>
      <c r="F97" s="50">
        <f t="shared" si="10"/>
        <v>0</v>
      </c>
      <c r="G97" s="57"/>
      <c r="H97" s="50">
        <f t="shared" si="11"/>
        <v>0</v>
      </c>
      <c r="I97" s="54" t="s">
        <v>23</v>
      </c>
    </row>
    <row r="98" spans="1:9" s="96" customFormat="1" ht="15" customHeight="1">
      <c r="A98" s="47" t="s">
        <v>12</v>
      </c>
      <c r="B98" s="55" t="s">
        <v>98</v>
      </c>
      <c r="C98" s="56" t="s">
        <v>99</v>
      </c>
      <c r="D98" s="57">
        <v>1</v>
      </c>
      <c r="E98" s="57"/>
      <c r="F98" s="50">
        <f t="shared" si="10"/>
        <v>0</v>
      </c>
      <c r="G98" s="57"/>
      <c r="H98" s="50">
        <f t="shared" si="11"/>
        <v>0</v>
      </c>
      <c r="I98" s="54" t="s">
        <v>23</v>
      </c>
    </row>
    <row r="99" spans="1:9" s="96" customFormat="1" ht="15" customHeight="1">
      <c r="A99" s="47" t="s">
        <v>13</v>
      </c>
      <c r="B99" s="55" t="s">
        <v>92</v>
      </c>
      <c r="C99" s="56" t="s">
        <v>93</v>
      </c>
      <c r="D99" s="57">
        <v>1</v>
      </c>
      <c r="E99" s="57"/>
      <c r="F99" s="50">
        <f t="shared" si="10"/>
        <v>0</v>
      </c>
      <c r="G99" s="57"/>
      <c r="H99" s="50">
        <f t="shared" si="11"/>
        <v>0</v>
      </c>
      <c r="I99" s="54" t="s">
        <v>23</v>
      </c>
    </row>
    <row r="100" spans="1:9" s="96" customFormat="1" ht="15" customHeight="1">
      <c r="A100" s="47" t="s">
        <v>14</v>
      </c>
      <c r="B100" s="63" t="s">
        <v>80</v>
      </c>
      <c r="C100" s="64" t="s">
        <v>81</v>
      </c>
      <c r="D100" s="57">
        <v>1</v>
      </c>
      <c r="E100" s="65"/>
      <c r="F100" s="50">
        <f t="shared" si="10"/>
        <v>0</v>
      </c>
      <c r="G100" s="50"/>
      <c r="H100" s="50">
        <f t="shared" si="11"/>
        <v>0</v>
      </c>
      <c r="I100" s="54" t="s">
        <v>23</v>
      </c>
    </row>
    <row r="101" spans="1:9" s="96" customFormat="1" ht="15" customHeight="1">
      <c r="A101" s="47" t="s">
        <v>15</v>
      </c>
      <c r="B101" s="63" t="s">
        <v>137</v>
      </c>
      <c r="C101" s="77" t="s">
        <v>138</v>
      </c>
      <c r="D101" s="107">
        <v>1</v>
      </c>
      <c r="E101" s="108"/>
      <c r="F101" s="50">
        <f t="shared" si="10"/>
        <v>0</v>
      </c>
      <c r="G101" s="50"/>
      <c r="H101" s="50">
        <f t="shared" si="11"/>
        <v>0</v>
      </c>
      <c r="I101" s="54" t="s">
        <v>23</v>
      </c>
    </row>
    <row r="102" spans="1:9" s="96" customFormat="1" ht="15" customHeight="1">
      <c r="A102" s="47" t="s">
        <v>17</v>
      </c>
      <c r="B102" s="59" t="s">
        <v>74</v>
      </c>
      <c r="C102" s="60" t="s">
        <v>75</v>
      </c>
      <c r="D102" s="61">
        <v>2</v>
      </c>
      <c r="E102" s="62"/>
      <c r="F102" s="74">
        <f t="shared" si="10"/>
        <v>0</v>
      </c>
      <c r="G102" s="62"/>
      <c r="H102" s="74">
        <f t="shared" si="11"/>
        <v>0</v>
      </c>
      <c r="I102" s="54" t="s">
        <v>23</v>
      </c>
    </row>
    <row r="103" spans="1:9" s="96" customFormat="1" ht="30" customHeight="1">
      <c r="A103" s="47" t="s">
        <v>24</v>
      </c>
      <c r="B103" s="109" t="s">
        <v>76</v>
      </c>
      <c r="C103" s="110" t="s">
        <v>77</v>
      </c>
      <c r="D103" s="111">
        <v>2</v>
      </c>
      <c r="E103" s="112"/>
      <c r="F103" s="50">
        <f t="shared" si="10"/>
        <v>0</v>
      </c>
      <c r="G103" s="111"/>
      <c r="H103" s="50">
        <f t="shared" si="11"/>
        <v>0</v>
      </c>
      <c r="I103" s="113" t="s">
        <v>23</v>
      </c>
    </row>
    <row r="104" spans="1:9" s="96" customFormat="1" ht="30" customHeight="1">
      <c r="A104" s="47" t="s">
        <v>26</v>
      </c>
      <c r="B104" s="114" t="s">
        <v>78</v>
      </c>
      <c r="C104" s="110" t="s">
        <v>79</v>
      </c>
      <c r="D104" s="111">
        <v>2</v>
      </c>
      <c r="E104" s="112"/>
      <c r="F104" s="50">
        <f t="shared" si="10"/>
        <v>0</v>
      </c>
      <c r="G104" s="111"/>
      <c r="H104" s="50">
        <f t="shared" si="11"/>
        <v>0</v>
      </c>
      <c r="I104" s="113" t="s">
        <v>23</v>
      </c>
    </row>
    <row r="105" spans="1:9" s="96" customFormat="1" ht="50.1" customHeight="1">
      <c r="A105" s="47" t="s">
        <v>27</v>
      </c>
      <c r="B105" s="70" t="s">
        <v>102</v>
      </c>
      <c r="C105" s="49" t="s">
        <v>103</v>
      </c>
      <c r="D105" s="50">
        <v>1</v>
      </c>
      <c r="E105" s="50"/>
      <c r="F105" s="50">
        <f t="shared" si="10"/>
        <v>0</v>
      </c>
      <c r="G105" s="50"/>
      <c r="H105" s="50">
        <f t="shared" si="11"/>
        <v>0</v>
      </c>
      <c r="I105" s="51" t="s">
        <v>42</v>
      </c>
    </row>
    <row r="106" spans="1:9" s="96" customFormat="1" ht="15" customHeight="1">
      <c r="A106" s="47" t="s">
        <v>28</v>
      </c>
      <c r="B106" s="70" t="s">
        <v>104</v>
      </c>
      <c r="C106" s="49" t="s">
        <v>105</v>
      </c>
      <c r="D106" s="50">
        <v>1</v>
      </c>
      <c r="E106" s="50"/>
      <c r="F106" s="50">
        <f t="shared" si="10"/>
        <v>0</v>
      </c>
      <c r="G106" s="50"/>
      <c r="H106" s="50">
        <f t="shared" si="11"/>
        <v>0</v>
      </c>
      <c r="I106" s="52" t="s">
        <v>42</v>
      </c>
    </row>
    <row r="107" spans="1:9" s="96" customFormat="1" ht="15" customHeight="1">
      <c r="A107" s="47" t="s">
        <v>50</v>
      </c>
      <c r="B107" s="70" t="s">
        <v>106</v>
      </c>
      <c r="C107" s="49" t="s">
        <v>107</v>
      </c>
      <c r="D107" s="50">
        <v>1</v>
      </c>
      <c r="E107" s="50"/>
      <c r="F107" s="50">
        <f t="shared" si="10"/>
        <v>0</v>
      </c>
      <c r="G107" s="50"/>
      <c r="H107" s="50">
        <f t="shared" si="11"/>
        <v>0</v>
      </c>
      <c r="I107" s="115" t="s">
        <v>42</v>
      </c>
    </row>
    <row r="108" spans="1:9" s="96" customFormat="1" ht="15" customHeight="1">
      <c r="A108" s="47" t="s">
        <v>51</v>
      </c>
      <c r="B108" s="70" t="s">
        <v>108</v>
      </c>
      <c r="C108" s="53" t="s">
        <v>109</v>
      </c>
      <c r="D108" s="50">
        <v>1</v>
      </c>
      <c r="E108" s="50"/>
      <c r="F108" s="50">
        <f t="shared" si="10"/>
        <v>0</v>
      </c>
      <c r="G108" s="50"/>
      <c r="H108" s="50">
        <f t="shared" si="11"/>
        <v>0</v>
      </c>
      <c r="I108" s="54" t="s">
        <v>42</v>
      </c>
    </row>
    <row r="109" spans="1:9" s="96" customFormat="1" ht="60" customHeight="1">
      <c r="A109" s="47" t="s">
        <v>52</v>
      </c>
      <c r="B109" s="48" t="s">
        <v>122</v>
      </c>
      <c r="C109" s="49" t="s">
        <v>132</v>
      </c>
      <c r="D109" s="50">
        <v>1</v>
      </c>
      <c r="E109" s="50"/>
      <c r="F109" s="50">
        <f t="shared" si="10"/>
        <v>0</v>
      </c>
      <c r="G109" s="50"/>
      <c r="H109" s="50">
        <f t="shared" si="11"/>
        <v>0</v>
      </c>
      <c r="I109" s="51" t="s">
        <v>42</v>
      </c>
    </row>
    <row r="110" spans="1:9" s="96" customFormat="1" ht="15" customHeight="1">
      <c r="A110" s="47" t="s">
        <v>53</v>
      </c>
      <c r="B110" s="59" t="s">
        <v>63</v>
      </c>
      <c r="C110" s="60" t="s">
        <v>64</v>
      </c>
      <c r="D110" s="61">
        <v>4</v>
      </c>
      <c r="E110" s="62"/>
      <c r="F110" s="74">
        <f t="shared" si="10"/>
        <v>0</v>
      </c>
      <c r="G110" s="62"/>
      <c r="H110" s="74">
        <f t="shared" si="11"/>
        <v>0</v>
      </c>
      <c r="I110" s="54" t="s">
        <v>23</v>
      </c>
    </row>
    <row r="111" spans="1:9" s="96" customFormat="1" ht="15" customHeight="1">
      <c r="A111" s="47" t="s">
        <v>54</v>
      </c>
      <c r="B111" s="63" t="s">
        <v>121</v>
      </c>
      <c r="C111" s="64" t="s">
        <v>120</v>
      </c>
      <c r="D111" s="57">
        <v>2</v>
      </c>
      <c r="E111" s="65"/>
      <c r="F111" s="50">
        <f t="shared" si="10"/>
        <v>0</v>
      </c>
      <c r="G111" s="50"/>
      <c r="H111" s="50">
        <f t="shared" si="11"/>
        <v>0</v>
      </c>
      <c r="I111" s="54" t="s">
        <v>23</v>
      </c>
    </row>
    <row r="112" spans="1:9" s="96" customFormat="1" ht="15" customHeight="1">
      <c r="A112" s="47" t="s">
        <v>55</v>
      </c>
      <c r="B112" s="67" t="s">
        <v>31</v>
      </c>
      <c r="C112" s="68" t="s">
        <v>29</v>
      </c>
      <c r="D112" s="57">
        <v>1</v>
      </c>
      <c r="E112" s="65"/>
      <c r="F112" s="50">
        <f t="shared" si="10"/>
        <v>0</v>
      </c>
      <c r="G112" s="66"/>
      <c r="H112" s="50">
        <f t="shared" si="11"/>
        <v>0</v>
      </c>
      <c r="I112" s="54" t="s">
        <v>23</v>
      </c>
    </row>
    <row r="113" spans="1:9" s="96" customFormat="1" ht="15" customHeight="1">
      <c r="A113" s="47" t="s">
        <v>56</v>
      </c>
      <c r="B113" s="59" t="s">
        <v>126</v>
      </c>
      <c r="C113" s="60" t="s">
        <v>127</v>
      </c>
      <c r="D113" s="61">
        <v>1</v>
      </c>
      <c r="E113" s="61"/>
      <c r="F113" s="62">
        <f t="shared" si="10"/>
        <v>0</v>
      </c>
      <c r="G113" s="61"/>
      <c r="H113" s="62">
        <f t="shared" si="11"/>
        <v>0</v>
      </c>
      <c r="I113" s="54" t="s">
        <v>23</v>
      </c>
    </row>
    <row r="114" spans="1:9" s="96" customFormat="1" ht="15" customHeight="1">
      <c r="A114" s="47" t="s">
        <v>57</v>
      </c>
      <c r="B114" s="67" t="s">
        <v>128</v>
      </c>
      <c r="C114" s="68" t="s">
        <v>129</v>
      </c>
      <c r="D114" s="57">
        <v>1</v>
      </c>
      <c r="E114" s="65"/>
      <c r="F114" s="50">
        <f t="shared" si="10"/>
        <v>0</v>
      </c>
      <c r="G114" s="66"/>
      <c r="H114" s="50">
        <f t="shared" si="11"/>
        <v>0</v>
      </c>
      <c r="I114" s="54" t="s">
        <v>23</v>
      </c>
    </row>
    <row r="115" spans="1:9" s="96" customFormat="1" ht="15" customHeight="1">
      <c r="A115" s="47" t="s">
        <v>58</v>
      </c>
      <c r="B115" s="59" t="s">
        <v>33</v>
      </c>
      <c r="C115" s="60" t="s">
        <v>82</v>
      </c>
      <c r="D115" s="61">
        <v>25</v>
      </c>
      <c r="E115" s="62"/>
      <c r="F115" s="74">
        <f t="shared" si="10"/>
        <v>0</v>
      </c>
      <c r="G115" s="62"/>
      <c r="H115" s="74">
        <f t="shared" si="11"/>
        <v>0</v>
      </c>
      <c r="I115" s="54" t="s">
        <v>23</v>
      </c>
    </row>
    <row r="116" spans="1:9" s="96" customFormat="1" ht="30" customHeight="1">
      <c r="A116" s="47" t="s">
        <v>59</v>
      </c>
      <c r="B116" s="67" t="s">
        <v>46</v>
      </c>
      <c r="C116" s="69" t="s">
        <v>47</v>
      </c>
      <c r="D116" s="57">
        <v>68</v>
      </c>
      <c r="E116" s="65"/>
      <c r="F116" s="50">
        <f t="shared" si="10"/>
        <v>0</v>
      </c>
      <c r="G116" s="50"/>
      <c r="H116" s="50">
        <f t="shared" si="11"/>
        <v>0</v>
      </c>
      <c r="I116" s="54" t="s">
        <v>23</v>
      </c>
    </row>
    <row r="117" spans="1:9" s="96" customFormat="1" ht="15" customHeight="1">
      <c r="A117" s="47" t="s">
        <v>110</v>
      </c>
      <c r="B117" s="67" t="s">
        <v>100</v>
      </c>
      <c r="C117" s="116" t="s">
        <v>116</v>
      </c>
      <c r="D117" s="57">
        <v>26</v>
      </c>
      <c r="E117" s="65"/>
      <c r="F117" s="50">
        <f t="shared" si="10"/>
        <v>0</v>
      </c>
      <c r="G117" s="50"/>
      <c r="H117" s="50">
        <f t="shared" si="11"/>
        <v>0</v>
      </c>
      <c r="I117" s="54" t="s">
        <v>23</v>
      </c>
    </row>
    <row r="118" spans="1:9" s="96" customFormat="1" ht="15" customHeight="1">
      <c r="A118" s="47" t="s">
        <v>111</v>
      </c>
      <c r="B118" s="67" t="s">
        <v>35</v>
      </c>
      <c r="C118" s="56" t="s">
        <v>71</v>
      </c>
      <c r="D118" s="57">
        <v>80</v>
      </c>
      <c r="E118" s="65"/>
      <c r="F118" s="50">
        <f t="shared" si="10"/>
        <v>0</v>
      </c>
      <c r="G118" s="50"/>
      <c r="H118" s="50">
        <f t="shared" si="11"/>
        <v>0</v>
      </c>
      <c r="I118" s="54" t="s">
        <v>23</v>
      </c>
    </row>
    <row r="119" spans="1:9" s="96" customFormat="1" ht="15" customHeight="1">
      <c r="A119" s="47" t="s">
        <v>112</v>
      </c>
      <c r="B119" s="67"/>
      <c r="C119" s="117" t="s">
        <v>101</v>
      </c>
      <c r="D119" s="57">
        <v>6</v>
      </c>
      <c r="E119" s="108">
        <v>0</v>
      </c>
      <c r="F119" s="50">
        <f t="shared" si="10"/>
        <v>0</v>
      </c>
      <c r="G119" s="50"/>
      <c r="H119" s="50">
        <f t="shared" si="11"/>
        <v>0</v>
      </c>
      <c r="I119" s="54" t="s">
        <v>23</v>
      </c>
    </row>
    <row r="120" spans="1:9" s="96" customFormat="1" ht="30" customHeight="1">
      <c r="A120" s="47" t="s">
        <v>113</v>
      </c>
      <c r="B120" s="80"/>
      <c r="C120" s="78" t="s">
        <v>83</v>
      </c>
      <c r="D120" s="61">
        <v>1</v>
      </c>
      <c r="E120" s="62">
        <v>0</v>
      </c>
      <c r="F120" s="74">
        <f t="shared" si="10"/>
        <v>0</v>
      </c>
      <c r="G120" s="62"/>
      <c r="H120" s="74">
        <f t="shared" si="11"/>
        <v>0</v>
      </c>
      <c r="I120" s="54" t="s">
        <v>23</v>
      </c>
    </row>
    <row r="121" spans="1:9" s="96" customFormat="1" ht="15" customHeight="1">
      <c r="A121" s="47" t="s">
        <v>114</v>
      </c>
      <c r="B121" s="48"/>
      <c r="C121" s="78" t="s">
        <v>25</v>
      </c>
      <c r="D121" s="61">
        <v>1</v>
      </c>
      <c r="E121" s="62"/>
      <c r="F121" s="74">
        <f t="shared" si="10"/>
        <v>0</v>
      </c>
      <c r="G121" s="62"/>
      <c r="H121" s="74">
        <f t="shared" si="11"/>
        <v>0</v>
      </c>
      <c r="I121" s="54" t="s">
        <v>23</v>
      </c>
    </row>
    <row r="122" spans="1:9" s="96" customFormat="1" ht="15" customHeight="1">
      <c r="A122" s="47" t="s">
        <v>115</v>
      </c>
      <c r="B122" s="81"/>
      <c r="C122" s="78" t="s">
        <v>70</v>
      </c>
      <c r="D122" s="61">
        <v>1</v>
      </c>
      <c r="E122" s="62">
        <v>0</v>
      </c>
      <c r="F122" s="62">
        <f t="shared" si="10"/>
        <v>0</v>
      </c>
      <c r="G122" s="62"/>
      <c r="H122" s="62">
        <f t="shared" si="11"/>
        <v>0</v>
      </c>
      <c r="I122" s="82" t="s">
        <v>23</v>
      </c>
    </row>
    <row r="123" spans="1:9" s="96" customFormat="1" ht="15" customHeight="1" thickBot="1">
      <c r="A123" s="47" t="s">
        <v>136</v>
      </c>
      <c r="B123" s="83"/>
      <c r="C123" s="84" t="s">
        <v>16</v>
      </c>
      <c r="D123" s="85">
        <v>10</v>
      </c>
      <c r="E123" s="86">
        <v>0</v>
      </c>
      <c r="F123" s="87">
        <f t="shared" si="10"/>
        <v>0</v>
      </c>
      <c r="G123" s="85"/>
      <c r="H123" s="87">
        <f t="shared" si="11"/>
        <v>0</v>
      </c>
      <c r="I123" s="89" t="s">
        <v>23</v>
      </c>
    </row>
    <row r="124" spans="1:9" s="103" customFormat="1" ht="22.5" customHeight="1" thickTop="1" thickBot="1">
      <c r="A124" s="6"/>
      <c r="B124" s="7"/>
      <c r="C124" s="97" t="s">
        <v>155</v>
      </c>
      <c r="D124" s="100"/>
      <c r="E124" s="100"/>
      <c r="F124" s="98">
        <f>SUM(F92:F123)+SUM(H92:H123)</f>
        <v>0</v>
      </c>
      <c r="G124" s="99" t="s">
        <v>8</v>
      </c>
      <c r="H124" s="101"/>
      <c r="I124" s="102"/>
    </row>
    <row r="125" spans="1:9" ht="22.5" customHeight="1" thickTop="1">
      <c r="A125" s="1"/>
      <c r="B125" s="1"/>
      <c r="C125" s="1"/>
      <c r="D125" s="1"/>
      <c r="E125" s="1"/>
      <c r="F125" s="1"/>
      <c r="G125" s="1"/>
      <c r="H125" s="5"/>
      <c r="I125" s="1"/>
    </row>
    <row r="126" spans="1:9" ht="22.5" customHeight="1">
      <c r="A126" s="1"/>
      <c r="B126" s="1"/>
      <c r="C126" s="1"/>
      <c r="D126" s="1"/>
      <c r="E126" s="1"/>
      <c r="F126" s="1"/>
      <c r="G126" s="1"/>
      <c r="H126" s="5"/>
      <c r="I126" s="1"/>
    </row>
    <row r="127" spans="1:9" ht="22.5" customHeight="1">
      <c r="A127" s="1"/>
      <c r="B127" s="1"/>
      <c r="C127" s="1"/>
      <c r="D127" s="1"/>
      <c r="E127" s="1"/>
      <c r="F127" s="1"/>
      <c r="G127" s="1"/>
      <c r="H127" s="5"/>
      <c r="I127" s="1"/>
    </row>
    <row r="128" spans="1:9" ht="22.5" customHeight="1">
      <c r="A128" s="1"/>
      <c r="B128" s="1"/>
      <c r="C128" s="1"/>
      <c r="D128" s="1"/>
      <c r="E128" s="1"/>
      <c r="F128" s="1"/>
      <c r="G128" s="1"/>
      <c r="H128" s="5"/>
      <c r="I128" s="1"/>
    </row>
    <row r="129" spans="1:9" ht="22.5" customHeight="1">
      <c r="A129" s="1"/>
      <c r="B129" s="1"/>
      <c r="C129" s="1"/>
      <c r="D129" s="1"/>
      <c r="E129" s="1"/>
      <c r="F129" s="1"/>
      <c r="G129" s="1"/>
      <c r="H129" s="5"/>
      <c r="I129" s="1"/>
    </row>
    <row r="130" spans="1:9" ht="22.5" customHeight="1">
      <c r="A130" s="1"/>
      <c r="B130" s="1"/>
      <c r="C130" s="1"/>
      <c r="D130" s="1"/>
      <c r="E130" s="1"/>
      <c r="F130" s="1"/>
      <c r="G130" s="1"/>
      <c r="H130" s="5"/>
      <c r="I130" s="1"/>
    </row>
    <row r="131" spans="1:9" ht="22.5" customHeight="1">
      <c r="A131" s="1"/>
      <c r="B131" s="1"/>
      <c r="C131" s="1"/>
      <c r="D131" s="1"/>
      <c r="E131" s="1"/>
      <c r="F131" s="1"/>
      <c r="G131" s="1"/>
      <c r="H131" s="5"/>
      <c r="I131" s="1"/>
    </row>
    <row r="132" spans="1:9" ht="22.5" customHeight="1">
      <c r="A132" s="1"/>
      <c r="B132" s="1"/>
      <c r="C132" s="1"/>
      <c r="D132" s="1"/>
      <c r="E132" s="1"/>
      <c r="F132" s="1"/>
      <c r="G132" s="1"/>
      <c r="H132" s="5"/>
      <c r="I132" s="1"/>
    </row>
    <row r="133" spans="1:9" ht="22.5" customHeight="1">
      <c r="A133" s="1"/>
      <c r="B133" s="1"/>
      <c r="C133" s="1"/>
      <c r="D133" s="1"/>
      <c r="E133" s="1"/>
      <c r="F133" s="1"/>
      <c r="G133" s="1"/>
      <c r="H133" s="5"/>
      <c r="I133" s="1"/>
    </row>
    <row r="134" spans="1:9" ht="22.5" customHeight="1">
      <c r="A134" s="1"/>
      <c r="B134" s="1"/>
      <c r="C134" s="1"/>
      <c r="D134" s="1"/>
      <c r="E134" s="1"/>
      <c r="F134" s="1"/>
      <c r="G134" s="1"/>
      <c r="H134" s="5"/>
      <c r="I134" s="1"/>
    </row>
    <row r="135" spans="1:9" ht="22.5" customHeight="1">
      <c r="A135" s="1"/>
      <c r="B135" s="1"/>
      <c r="C135" s="1"/>
      <c r="D135" s="1"/>
      <c r="E135" s="1"/>
      <c r="F135" s="1"/>
      <c r="G135" s="1"/>
      <c r="H135" s="5"/>
      <c r="I135" s="1"/>
    </row>
    <row r="136" spans="1:9" ht="22.5" customHeight="1">
      <c r="A136" s="1"/>
      <c r="B136" s="1"/>
      <c r="C136" s="1"/>
      <c r="D136" s="1"/>
      <c r="E136" s="1"/>
      <c r="F136" s="1"/>
      <c r="G136" s="1"/>
      <c r="H136" s="5"/>
      <c r="I136" s="1"/>
    </row>
    <row r="137" spans="1:9" ht="22.5" customHeight="1">
      <c r="A137" s="1"/>
      <c r="B137" s="1"/>
      <c r="C137" s="1"/>
      <c r="D137" s="1"/>
      <c r="E137" s="1"/>
      <c r="F137" s="1"/>
      <c r="G137" s="1"/>
      <c r="H137" s="5"/>
      <c r="I137" s="1"/>
    </row>
    <row r="138" spans="1:9" ht="22.5" customHeight="1">
      <c r="A138" s="1"/>
      <c r="B138" s="1"/>
      <c r="C138" s="1"/>
      <c r="D138" s="1"/>
      <c r="E138" s="1"/>
      <c r="F138" s="1"/>
      <c r="G138" s="1"/>
      <c r="H138" s="5"/>
      <c r="I138" s="1"/>
    </row>
    <row r="139" spans="1:9" ht="22.5" customHeight="1">
      <c r="A139" s="1"/>
      <c r="B139" s="1"/>
      <c r="C139" s="1"/>
      <c r="D139" s="1"/>
      <c r="E139" s="1"/>
      <c r="F139" s="1"/>
      <c r="G139" s="1"/>
      <c r="H139" s="5"/>
      <c r="I139" s="1"/>
    </row>
    <row r="140" spans="1:9" ht="22.5" customHeight="1">
      <c r="A140" s="1"/>
      <c r="B140" s="1"/>
      <c r="C140" s="1"/>
      <c r="D140" s="1"/>
      <c r="E140" s="1"/>
      <c r="F140" s="1"/>
      <c r="G140" s="1"/>
      <c r="H140" s="5"/>
      <c r="I140" s="1"/>
    </row>
    <row r="141" spans="1:9" ht="22.5" customHeight="1" thickBot="1">
      <c r="A141" s="1"/>
      <c r="B141" s="1"/>
      <c r="C141" s="1"/>
      <c r="D141" s="1"/>
      <c r="E141" s="1"/>
      <c r="F141" s="1"/>
      <c r="G141" s="1"/>
      <c r="H141" s="5"/>
      <c r="I141" s="1"/>
    </row>
    <row r="142" spans="1:9" ht="20.100000000000001" customHeight="1" thickTop="1" thickBot="1">
      <c r="A142" s="90" t="s">
        <v>236</v>
      </c>
      <c r="B142" s="2"/>
      <c r="C142" s="3"/>
      <c r="D142" s="2"/>
      <c r="E142" s="2"/>
      <c r="F142" s="2"/>
      <c r="G142" s="2"/>
      <c r="H142" s="2"/>
      <c r="I142" s="4"/>
    </row>
    <row r="143" spans="1:9" s="95" customFormat="1" ht="15" customHeight="1" thickTop="1" thickBot="1">
      <c r="A143" s="91" t="s">
        <v>0</v>
      </c>
      <c r="B143" s="92" t="s">
        <v>1</v>
      </c>
      <c r="C143" s="92" t="s">
        <v>2</v>
      </c>
      <c r="D143" s="93" t="s">
        <v>4</v>
      </c>
      <c r="E143" s="93" t="s">
        <v>6</v>
      </c>
      <c r="F143" s="93" t="s">
        <v>5</v>
      </c>
      <c r="G143" s="93" t="s">
        <v>7</v>
      </c>
      <c r="H143" s="93" t="s">
        <v>5</v>
      </c>
      <c r="I143" s="94" t="s">
        <v>3</v>
      </c>
    </row>
    <row r="144" spans="1:9" s="96" customFormat="1" ht="50.1" customHeight="1">
      <c r="A144" s="47" t="s">
        <v>9</v>
      </c>
      <c r="B144" s="104" t="s">
        <v>60</v>
      </c>
      <c r="C144" s="78" t="s">
        <v>229</v>
      </c>
      <c r="D144" s="61">
        <v>2</v>
      </c>
      <c r="E144" s="61"/>
      <c r="F144" s="74">
        <f t="shared" ref="F144:F168" si="12">D144*E144</f>
        <v>0</v>
      </c>
      <c r="G144" s="61"/>
      <c r="H144" s="74">
        <f>D144*G144</f>
        <v>0</v>
      </c>
      <c r="I144" s="105" t="s">
        <v>42</v>
      </c>
    </row>
    <row r="145" spans="1:9" s="96" customFormat="1" ht="15" customHeight="1">
      <c r="A145" s="47" t="s">
        <v>20</v>
      </c>
      <c r="B145" s="59" t="s">
        <v>61</v>
      </c>
      <c r="C145" s="78" t="s">
        <v>62</v>
      </c>
      <c r="D145" s="61">
        <v>2</v>
      </c>
      <c r="E145" s="61"/>
      <c r="F145" s="74">
        <f t="shared" si="12"/>
        <v>0</v>
      </c>
      <c r="G145" s="61"/>
      <c r="H145" s="74">
        <f t="shared" ref="H145:H168" si="13">D145*G145</f>
        <v>0</v>
      </c>
      <c r="I145" s="106" t="s">
        <v>42</v>
      </c>
    </row>
    <row r="146" spans="1:9" s="96" customFormat="1" ht="30" customHeight="1">
      <c r="A146" s="47" t="s">
        <v>21</v>
      </c>
      <c r="B146" s="48" t="s">
        <v>130</v>
      </c>
      <c r="C146" s="53" t="s">
        <v>131</v>
      </c>
      <c r="D146" s="50">
        <v>1</v>
      </c>
      <c r="E146" s="50"/>
      <c r="F146" s="50">
        <f t="shared" si="12"/>
        <v>0</v>
      </c>
      <c r="G146" s="50"/>
      <c r="H146" s="50">
        <f t="shared" si="13"/>
        <v>0</v>
      </c>
      <c r="I146" s="54" t="s">
        <v>23</v>
      </c>
    </row>
    <row r="147" spans="1:9" s="96" customFormat="1" ht="15" customHeight="1">
      <c r="A147" s="47" t="s">
        <v>10</v>
      </c>
      <c r="B147" s="55" t="s">
        <v>43</v>
      </c>
      <c r="C147" s="56" t="s">
        <v>44</v>
      </c>
      <c r="D147" s="57">
        <v>1</v>
      </c>
      <c r="E147" s="57"/>
      <c r="F147" s="50">
        <f t="shared" si="12"/>
        <v>0</v>
      </c>
      <c r="G147" s="58"/>
      <c r="H147" s="50">
        <f t="shared" si="13"/>
        <v>0</v>
      </c>
      <c r="I147" s="54" t="s">
        <v>23</v>
      </c>
    </row>
    <row r="148" spans="1:9" s="96" customFormat="1" ht="15" customHeight="1">
      <c r="A148" s="47" t="s">
        <v>11</v>
      </c>
      <c r="B148" s="59" t="s">
        <v>63</v>
      </c>
      <c r="C148" s="60" t="s">
        <v>64</v>
      </c>
      <c r="D148" s="61">
        <v>2</v>
      </c>
      <c r="E148" s="61"/>
      <c r="F148" s="62">
        <f t="shared" si="12"/>
        <v>0</v>
      </c>
      <c r="G148" s="61"/>
      <c r="H148" s="62">
        <f t="shared" si="13"/>
        <v>0</v>
      </c>
      <c r="I148" s="54" t="s">
        <v>23</v>
      </c>
    </row>
    <row r="149" spans="1:9" s="96" customFormat="1" ht="39.950000000000003" customHeight="1">
      <c r="A149" s="47" t="s">
        <v>22</v>
      </c>
      <c r="B149" s="63" t="s">
        <v>30</v>
      </c>
      <c r="C149" s="64" t="s">
        <v>45</v>
      </c>
      <c r="D149" s="57">
        <v>1</v>
      </c>
      <c r="E149" s="65"/>
      <c r="F149" s="50">
        <f t="shared" si="12"/>
        <v>0</v>
      </c>
      <c r="G149" s="66"/>
      <c r="H149" s="50">
        <f t="shared" si="13"/>
        <v>0</v>
      </c>
      <c r="I149" s="54" t="s">
        <v>23</v>
      </c>
    </row>
    <row r="150" spans="1:9" s="96" customFormat="1" ht="15" customHeight="1">
      <c r="A150" s="47" t="s">
        <v>12</v>
      </c>
      <c r="B150" s="67" t="s">
        <v>31</v>
      </c>
      <c r="C150" s="68" t="s">
        <v>29</v>
      </c>
      <c r="D150" s="57">
        <v>1</v>
      </c>
      <c r="E150" s="65"/>
      <c r="F150" s="50">
        <f t="shared" si="12"/>
        <v>0</v>
      </c>
      <c r="G150" s="66"/>
      <c r="H150" s="50">
        <f t="shared" si="13"/>
        <v>0</v>
      </c>
      <c r="I150" s="54" t="s">
        <v>23</v>
      </c>
    </row>
    <row r="151" spans="1:9" s="96" customFormat="1" ht="15" customHeight="1">
      <c r="A151" s="47" t="s">
        <v>13</v>
      </c>
      <c r="B151" s="59" t="s">
        <v>126</v>
      </c>
      <c r="C151" s="60" t="s">
        <v>127</v>
      </c>
      <c r="D151" s="61">
        <v>1</v>
      </c>
      <c r="E151" s="61"/>
      <c r="F151" s="62">
        <f t="shared" si="12"/>
        <v>0</v>
      </c>
      <c r="G151" s="61"/>
      <c r="H151" s="62">
        <f t="shared" si="13"/>
        <v>0</v>
      </c>
      <c r="I151" s="54" t="s">
        <v>23</v>
      </c>
    </row>
    <row r="152" spans="1:9" s="96" customFormat="1" ht="15" customHeight="1">
      <c r="A152" s="47" t="s">
        <v>14</v>
      </c>
      <c r="B152" s="67" t="s">
        <v>128</v>
      </c>
      <c r="C152" s="68" t="s">
        <v>129</v>
      </c>
      <c r="D152" s="57">
        <v>1</v>
      </c>
      <c r="E152" s="65"/>
      <c r="F152" s="50">
        <f t="shared" si="12"/>
        <v>0</v>
      </c>
      <c r="G152" s="66"/>
      <c r="H152" s="50">
        <f t="shared" si="13"/>
        <v>0</v>
      </c>
      <c r="I152" s="54" t="s">
        <v>23</v>
      </c>
    </row>
    <row r="153" spans="1:9" s="96" customFormat="1" ht="15" customHeight="1">
      <c r="A153" s="47" t="s">
        <v>15</v>
      </c>
      <c r="B153" s="59" t="s">
        <v>33</v>
      </c>
      <c r="C153" s="60" t="s">
        <v>34</v>
      </c>
      <c r="D153" s="61">
        <v>14</v>
      </c>
      <c r="E153" s="61"/>
      <c r="F153" s="62">
        <f t="shared" si="12"/>
        <v>0</v>
      </c>
      <c r="G153" s="61"/>
      <c r="H153" s="62">
        <f t="shared" si="13"/>
        <v>0</v>
      </c>
      <c r="I153" s="54" t="s">
        <v>23</v>
      </c>
    </row>
    <row r="154" spans="1:9" s="96" customFormat="1" ht="30" customHeight="1">
      <c r="A154" s="47" t="s">
        <v>17</v>
      </c>
      <c r="B154" s="67" t="s">
        <v>46</v>
      </c>
      <c r="C154" s="69" t="s">
        <v>47</v>
      </c>
      <c r="D154" s="57">
        <v>15</v>
      </c>
      <c r="E154" s="65"/>
      <c r="F154" s="50">
        <f t="shared" si="12"/>
        <v>0</v>
      </c>
      <c r="G154" s="66"/>
      <c r="H154" s="50">
        <f t="shared" si="13"/>
        <v>0</v>
      </c>
      <c r="I154" s="54" t="s">
        <v>23</v>
      </c>
    </row>
    <row r="155" spans="1:9" s="96" customFormat="1" ht="15" customHeight="1">
      <c r="A155" s="47" t="s">
        <v>24</v>
      </c>
      <c r="B155" s="67" t="s">
        <v>35</v>
      </c>
      <c r="C155" s="56" t="s">
        <v>71</v>
      </c>
      <c r="D155" s="57">
        <v>22</v>
      </c>
      <c r="E155" s="65"/>
      <c r="F155" s="50">
        <f t="shared" si="12"/>
        <v>0</v>
      </c>
      <c r="G155" s="66"/>
      <c r="H155" s="50">
        <f t="shared" si="13"/>
        <v>0</v>
      </c>
      <c r="I155" s="54" t="s">
        <v>23</v>
      </c>
    </row>
    <row r="156" spans="1:9" s="96" customFormat="1" ht="15" customHeight="1">
      <c r="A156" s="47" t="s">
        <v>26</v>
      </c>
      <c r="B156" s="70" t="s">
        <v>40</v>
      </c>
      <c r="C156" s="71" t="s">
        <v>41</v>
      </c>
      <c r="D156" s="57">
        <v>1</v>
      </c>
      <c r="E156" s="65"/>
      <c r="F156" s="50">
        <f t="shared" si="12"/>
        <v>0</v>
      </c>
      <c r="G156" s="72"/>
      <c r="H156" s="50">
        <f t="shared" si="13"/>
        <v>0</v>
      </c>
      <c r="I156" s="54" t="s">
        <v>23</v>
      </c>
    </row>
    <row r="157" spans="1:9" s="96" customFormat="1" ht="30" customHeight="1">
      <c r="A157" s="47" t="s">
        <v>27</v>
      </c>
      <c r="B157" s="73" t="s">
        <v>139</v>
      </c>
      <c r="C157" s="71" t="s">
        <v>140</v>
      </c>
      <c r="D157" s="72">
        <v>1</v>
      </c>
      <c r="E157" s="74"/>
      <c r="F157" s="50">
        <f t="shared" si="12"/>
        <v>0</v>
      </c>
      <c r="G157" s="74"/>
      <c r="H157" s="50">
        <f t="shared" si="13"/>
        <v>0</v>
      </c>
      <c r="I157" s="54" t="s">
        <v>23</v>
      </c>
    </row>
    <row r="158" spans="1:9" s="96" customFormat="1" ht="15" customHeight="1">
      <c r="A158" s="47" t="s">
        <v>28</v>
      </c>
      <c r="B158" s="67" t="s">
        <v>35</v>
      </c>
      <c r="C158" s="71" t="s">
        <v>228</v>
      </c>
      <c r="D158" s="72">
        <v>50</v>
      </c>
      <c r="E158" s="74"/>
      <c r="F158" s="50">
        <f t="shared" si="12"/>
        <v>0</v>
      </c>
      <c r="G158" s="74"/>
      <c r="H158" s="50">
        <f t="shared" si="13"/>
        <v>0</v>
      </c>
      <c r="I158" s="54" t="s">
        <v>23</v>
      </c>
    </row>
    <row r="159" spans="1:9" s="96" customFormat="1" ht="15" customHeight="1">
      <c r="A159" s="47" t="s">
        <v>50</v>
      </c>
      <c r="B159" s="75" t="s">
        <v>38</v>
      </c>
      <c r="C159" s="68" t="s">
        <v>39</v>
      </c>
      <c r="D159" s="72">
        <v>1</v>
      </c>
      <c r="E159" s="50"/>
      <c r="F159" s="50">
        <f t="shared" si="12"/>
        <v>0</v>
      </c>
      <c r="G159" s="50"/>
      <c r="H159" s="50">
        <f t="shared" si="13"/>
        <v>0</v>
      </c>
      <c r="I159" s="54" t="s">
        <v>23</v>
      </c>
    </row>
    <row r="160" spans="1:9" s="96" customFormat="1" ht="15" customHeight="1">
      <c r="A160" s="47" t="s">
        <v>51</v>
      </c>
      <c r="B160" s="76"/>
      <c r="C160" s="77" t="s">
        <v>19</v>
      </c>
      <c r="D160" s="61">
        <v>4</v>
      </c>
      <c r="E160" s="61">
        <v>0</v>
      </c>
      <c r="F160" s="62">
        <f t="shared" si="12"/>
        <v>0</v>
      </c>
      <c r="G160" s="61"/>
      <c r="H160" s="62">
        <f t="shared" si="13"/>
        <v>0</v>
      </c>
      <c r="I160" s="54" t="s">
        <v>23</v>
      </c>
    </row>
    <row r="161" spans="1:9" s="96" customFormat="1" ht="15" customHeight="1">
      <c r="A161" s="47" t="s">
        <v>52</v>
      </c>
      <c r="B161" s="55"/>
      <c r="C161" s="78" t="s">
        <v>67</v>
      </c>
      <c r="D161" s="61">
        <v>1</v>
      </c>
      <c r="E161" s="61">
        <v>0</v>
      </c>
      <c r="F161" s="62">
        <f t="shared" si="12"/>
        <v>0</v>
      </c>
      <c r="G161" s="61"/>
      <c r="H161" s="62">
        <f t="shared" si="13"/>
        <v>0</v>
      </c>
      <c r="I161" s="54" t="s">
        <v>23</v>
      </c>
    </row>
    <row r="162" spans="1:9" s="96" customFormat="1" ht="15" customHeight="1">
      <c r="A162" s="47" t="s">
        <v>53</v>
      </c>
      <c r="B162" s="55"/>
      <c r="C162" s="78" t="s">
        <v>65</v>
      </c>
      <c r="D162" s="61">
        <v>1</v>
      </c>
      <c r="E162" s="61">
        <v>0</v>
      </c>
      <c r="F162" s="62">
        <f t="shared" si="12"/>
        <v>0</v>
      </c>
      <c r="G162" s="61"/>
      <c r="H162" s="62">
        <f t="shared" si="13"/>
        <v>0</v>
      </c>
      <c r="I162" s="54" t="s">
        <v>23</v>
      </c>
    </row>
    <row r="163" spans="1:9" s="96" customFormat="1" ht="15" customHeight="1">
      <c r="A163" s="47" t="s">
        <v>54</v>
      </c>
      <c r="B163" s="79"/>
      <c r="C163" s="78" t="s">
        <v>69</v>
      </c>
      <c r="D163" s="61">
        <v>1</v>
      </c>
      <c r="E163" s="61">
        <v>0</v>
      </c>
      <c r="F163" s="62">
        <f t="shared" si="12"/>
        <v>0</v>
      </c>
      <c r="G163" s="61"/>
      <c r="H163" s="62">
        <f t="shared" si="13"/>
        <v>0</v>
      </c>
      <c r="I163" s="54" t="s">
        <v>23</v>
      </c>
    </row>
    <row r="164" spans="1:9" s="96" customFormat="1" ht="30" customHeight="1">
      <c r="A164" s="47" t="s">
        <v>55</v>
      </c>
      <c r="B164" s="80"/>
      <c r="C164" s="78" t="s">
        <v>68</v>
      </c>
      <c r="D164" s="72">
        <v>1</v>
      </c>
      <c r="E164" s="72">
        <v>0</v>
      </c>
      <c r="F164" s="74">
        <f t="shared" si="12"/>
        <v>0</v>
      </c>
      <c r="G164" s="72"/>
      <c r="H164" s="74">
        <f t="shared" si="13"/>
        <v>0</v>
      </c>
      <c r="I164" s="54" t="s">
        <v>23</v>
      </c>
    </row>
    <row r="165" spans="1:9" s="96" customFormat="1" ht="15" customHeight="1">
      <c r="A165" s="47" t="s">
        <v>56</v>
      </c>
      <c r="B165" s="48"/>
      <c r="C165" s="60" t="s">
        <v>66</v>
      </c>
      <c r="D165" s="72">
        <v>5</v>
      </c>
      <c r="E165" s="72">
        <v>0</v>
      </c>
      <c r="F165" s="74">
        <f t="shared" si="12"/>
        <v>0</v>
      </c>
      <c r="G165" s="72"/>
      <c r="H165" s="74">
        <f t="shared" si="13"/>
        <v>0</v>
      </c>
      <c r="I165" s="54" t="s">
        <v>23</v>
      </c>
    </row>
    <row r="166" spans="1:9" s="96" customFormat="1" ht="15" customHeight="1">
      <c r="A166" s="47" t="s">
        <v>57</v>
      </c>
      <c r="B166" s="48"/>
      <c r="C166" s="78" t="s">
        <v>25</v>
      </c>
      <c r="D166" s="72">
        <v>1</v>
      </c>
      <c r="E166" s="72"/>
      <c r="F166" s="74">
        <f t="shared" si="12"/>
        <v>0</v>
      </c>
      <c r="G166" s="72"/>
      <c r="H166" s="74">
        <f t="shared" si="13"/>
        <v>0</v>
      </c>
      <c r="I166" s="54" t="s">
        <v>23</v>
      </c>
    </row>
    <row r="167" spans="1:9" s="96" customFormat="1" ht="15" customHeight="1">
      <c r="A167" s="47" t="s">
        <v>58</v>
      </c>
      <c r="B167" s="81"/>
      <c r="C167" s="78" t="s">
        <v>70</v>
      </c>
      <c r="D167" s="61">
        <v>1</v>
      </c>
      <c r="E167" s="61">
        <v>0</v>
      </c>
      <c r="F167" s="62">
        <f t="shared" si="12"/>
        <v>0</v>
      </c>
      <c r="G167" s="61"/>
      <c r="H167" s="62">
        <f t="shared" si="13"/>
        <v>0</v>
      </c>
      <c r="I167" s="82" t="s">
        <v>23</v>
      </c>
    </row>
    <row r="168" spans="1:9" s="96" customFormat="1" ht="15" customHeight="1" thickBot="1">
      <c r="A168" s="47" t="s">
        <v>59</v>
      </c>
      <c r="B168" s="83"/>
      <c r="C168" s="84" t="s">
        <v>16</v>
      </c>
      <c r="D168" s="85">
        <v>4</v>
      </c>
      <c r="E168" s="86">
        <v>0</v>
      </c>
      <c r="F168" s="87">
        <f t="shared" si="12"/>
        <v>0</v>
      </c>
      <c r="G168" s="88"/>
      <c r="H168" s="87">
        <f t="shared" si="13"/>
        <v>0</v>
      </c>
      <c r="I168" s="89" t="s">
        <v>23</v>
      </c>
    </row>
    <row r="169" spans="1:9" s="103" customFormat="1" ht="22.5" customHeight="1" thickTop="1" thickBot="1">
      <c r="A169" s="6"/>
      <c r="B169" s="7"/>
      <c r="C169" s="97" t="s">
        <v>155</v>
      </c>
      <c r="D169" s="100"/>
      <c r="E169" s="100"/>
      <c r="F169" s="98">
        <f>SUM(F144:F168)+SUM(H144:H168)</f>
        <v>0</v>
      </c>
      <c r="G169" s="99" t="s">
        <v>8</v>
      </c>
      <c r="H169" s="101"/>
      <c r="I169" s="102"/>
    </row>
    <row r="170" spans="1:9" ht="5.0999999999999996" customHeight="1" thickTop="1" thickBot="1"/>
    <row r="171" spans="1:9" ht="20.100000000000001" customHeight="1" thickTop="1" thickBot="1">
      <c r="A171" s="90" t="s">
        <v>237</v>
      </c>
      <c r="B171" s="2"/>
      <c r="C171" s="3"/>
      <c r="D171" s="2"/>
      <c r="E171" s="2"/>
      <c r="F171" s="2"/>
      <c r="G171" s="2"/>
      <c r="H171" s="2"/>
      <c r="I171" s="4"/>
    </row>
    <row r="172" spans="1:9" s="95" customFormat="1" ht="15" customHeight="1" thickTop="1" thickBot="1">
      <c r="A172" s="91" t="s">
        <v>0</v>
      </c>
      <c r="B172" s="92" t="s">
        <v>1</v>
      </c>
      <c r="C172" s="92" t="s">
        <v>2</v>
      </c>
      <c r="D172" s="93" t="s">
        <v>4</v>
      </c>
      <c r="E172" s="93" t="s">
        <v>6</v>
      </c>
      <c r="F172" s="93" t="s">
        <v>5</v>
      </c>
      <c r="G172" s="93" t="s">
        <v>7</v>
      </c>
      <c r="H172" s="93" t="s">
        <v>5</v>
      </c>
      <c r="I172" s="94" t="s">
        <v>3</v>
      </c>
    </row>
    <row r="173" spans="1:9" s="96" customFormat="1" ht="60" customHeight="1">
      <c r="A173" s="47" t="s">
        <v>9</v>
      </c>
      <c r="B173" s="104" t="s">
        <v>60</v>
      </c>
      <c r="C173" s="78" t="s">
        <v>229</v>
      </c>
      <c r="D173" s="61">
        <v>2</v>
      </c>
      <c r="E173" s="61"/>
      <c r="F173" s="74">
        <f t="shared" ref="F173:F174" si="14">D173*E173</f>
        <v>0</v>
      </c>
      <c r="G173" s="61"/>
      <c r="H173" s="74">
        <f>D173*G173</f>
        <v>0</v>
      </c>
      <c r="I173" s="51" t="s">
        <v>42</v>
      </c>
    </row>
    <row r="174" spans="1:9" s="96" customFormat="1" ht="15" customHeight="1">
      <c r="A174" s="47" t="s">
        <v>20</v>
      </c>
      <c r="B174" s="59" t="s">
        <v>61</v>
      </c>
      <c r="C174" s="78" t="s">
        <v>62</v>
      </c>
      <c r="D174" s="61">
        <v>2</v>
      </c>
      <c r="E174" s="61"/>
      <c r="F174" s="74">
        <f t="shared" si="14"/>
        <v>0</v>
      </c>
      <c r="G174" s="61"/>
      <c r="H174" s="74">
        <f t="shared" ref="H174" si="15">D174*G174</f>
        <v>0</v>
      </c>
      <c r="I174" s="52" t="s">
        <v>42</v>
      </c>
    </row>
    <row r="175" spans="1:9" s="96" customFormat="1" ht="30" customHeight="1">
      <c r="A175" s="47" t="s">
        <v>21</v>
      </c>
      <c r="B175" s="48" t="s">
        <v>130</v>
      </c>
      <c r="C175" s="53" t="s">
        <v>131</v>
      </c>
      <c r="D175" s="50">
        <v>1</v>
      </c>
      <c r="E175" s="50"/>
      <c r="F175" s="50">
        <f t="shared" ref="F175:F197" si="16">D175*E175</f>
        <v>0</v>
      </c>
      <c r="G175" s="50"/>
      <c r="H175" s="50">
        <f t="shared" ref="H175:H197" si="17">D175*G175</f>
        <v>0</v>
      </c>
      <c r="I175" s="54" t="s">
        <v>23</v>
      </c>
    </row>
    <row r="176" spans="1:9" s="96" customFormat="1" ht="15" customHeight="1">
      <c r="A176" s="47" t="s">
        <v>10</v>
      </c>
      <c r="B176" s="55" t="s">
        <v>43</v>
      </c>
      <c r="C176" s="56" t="s">
        <v>44</v>
      </c>
      <c r="D176" s="57">
        <v>1</v>
      </c>
      <c r="E176" s="57"/>
      <c r="F176" s="50">
        <f t="shared" si="16"/>
        <v>0</v>
      </c>
      <c r="G176" s="58"/>
      <c r="H176" s="50">
        <f t="shared" si="17"/>
        <v>0</v>
      </c>
      <c r="I176" s="54" t="s">
        <v>23</v>
      </c>
    </row>
    <row r="177" spans="1:9" s="96" customFormat="1" ht="15" customHeight="1">
      <c r="A177" s="47" t="s">
        <v>11</v>
      </c>
      <c r="B177" s="59" t="s">
        <v>63</v>
      </c>
      <c r="C177" s="60" t="s">
        <v>64</v>
      </c>
      <c r="D177" s="61">
        <v>2</v>
      </c>
      <c r="E177" s="61"/>
      <c r="F177" s="62">
        <f t="shared" si="16"/>
        <v>0</v>
      </c>
      <c r="G177" s="61"/>
      <c r="H177" s="62">
        <f t="shared" si="17"/>
        <v>0</v>
      </c>
      <c r="I177" s="54" t="s">
        <v>23</v>
      </c>
    </row>
    <row r="178" spans="1:9" s="96" customFormat="1" ht="39.950000000000003" customHeight="1">
      <c r="A178" s="47" t="s">
        <v>22</v>
      </c>
      <c r="B178" s="63" t="s">
        <v>30</v>
      </c>
      <c r="C178" s="64" t="s">
        <v>45</v>
      </c>
      <c r="D178" s="57">
        <v>1</v>
      </c>
      <c r="E178" s="65"/>
      <c r="F178" s="50">
        <f t="shared" si="16"/>
        <v>0</v>
      </c>
      <c r="G178" s="66"/>
      <c r="H178" s="50">
        <f t="shared" si="17"/>
        <v>0</v>
      </c>
      <c r="I178" s="54" t="s">
        <v>23</v>
      </c>
    </row>
    <row r="179" spans="1:9" s="96" customFormat="1" ht="15" customHeight="1">
      <c r="A179" s="47" t="s">
        <v>12</v>
      </c>
      <c r="B179" s="67" t="s">
        <v>31</v>
      </c>
      <c r="C179" s="68" t="s">
        <v>29</v>
      </c>
      <c r="D179" s="57">
        <v>1</v>
      </c>
      <c r="E179" s="65"/>
      <c r="F179" s="50">
        <f t="shared" si="16"/>
        <v>0</v>
      </c>
      <c r="G179" s="66"/>
      <c r="H179" s="50">
        <f t="shared" si="17"/>
        <v>0</v>
      </c>
      <c r="I179" s="54" t="s">
        <v>23</v>
      </c>
    </row>
    <row r="180" spans="1:9" s="96" customFormat="1" ht="15" customHeight="1">
      <c r="A180" s="47" t="s">
        <v>13</v>
      </c>
      <c r="B180" s="59" t="s">
        <v>126</v>
      </c>
      <c r="C180" s="60" t="s">
        <v>127</v>
      </c>
      <c r="D180" s="61">
        <v>1</v>
      </c>
      <c r="E180" s="61"/>
      <c r="F180" s="62">
        <f t="shared" si="16"/>
        <v>0</v>
      </c>
      <c r="G180" s="61"/>
      <c r="H180" s="62">
        <f t="shared" si="17"/>
        <v>0</v>
      </c>
      <c r="I180" s="54" t="s">
        <v>23</v>
      </c>
    </row>
    <row r="181" spans="1:9" s="96" customFormat="1" ht="15" customHeight="1">
      <c r="A181" s="47" t="s">
        <v>14</v>
      </c>
      <c r="B181" s="67" t="s">
        <v>128</v>
      </c>
      <c r="C181" s="68" t="s">
        <v>129</v>
      </c>
      <c r="D181" s="57">
        <v>1</v>
      </c>
      <c r="E181" s="65"/>
      <c r="F181" s="50">
        <f t="shared" si="16"/>
        <v>0</v>
      </c>
      <c r="G181" s="66"/>
      <c r="H181" s="50">
        <f t="shared" si="17"/>
        <v>0</v>
      </c>
      <c r="I181" s="54" t="s">
        <v>23</v>
      </c>
    </row>
    <row r="182" spans="1:9" s="96" customFormat="1" ht="15" customHeight="1">
      <c r="A182" s="47" t="s">
        <v>15</v>
      </c>
      <c r="B182" s="59" t="s">
        <v>33</v>
      </c>
      <c r="C182" s="60" t="s">
        <v>34</v>
      </c>
      <c r="D182" s="61">
        <v>14</v>
      </c>
      <c r="E182" s="61"/>
      <c r="F182" s="62">
        <f t="shared" si="16"/>
        <v>0</v>
      </c>
      <c r="G182" s="61"/>
      <c r="H182" s="62">
        <f t="shared" si="17"/>
        <v>0</v>
      </c>
      <c r="I182" s="54" t="s">
        <v>23</v>
      </c>
    </row>
    <row r="183" spans="1:9" s="96" customFormat="1" ht="30" customHeight="1">
      <c r="A183" s="47" t="s">
        <v>17</v>
      </c>
      <c r="B183" s="67" t="s">
        <v>46</v>
      </c>
      <c r="C183" s="69" t="s">
        <v>47</v>
      </c>
      <c r="D183" s="57">
        <v>15</v>
      </c>
      <c r="E183" s="65"/>
      <c r="F183" s="50">
        <f t="shared" si="16"/>
        <v>0</v>
      </c>
      <c r="G183" s="66"/>
      <c r="H183" s="50">
        <f t="shared" si="17"/>
        <v>0</v>
      </c>
      <c r="I183" s="54" t="s">
        <v>23</v>
      </c>
    </row>
    <row r="184" spans="1:9" s="96" customFormat="1" ht="15" customHeight="1">
      <c r="A184" s="47" t="s">
        <v>24</v>
      </c>
      <c r="B184" s="67" t="s">
        <v>35</v>
      </c>
      <c r="C184" s="56" t="s">
        <v>71</v>
      </c>
      <c r="D184" s="57">
        <v>22</v>
      </c>
      <c r="E184" s="65"/>
      <c r="F184" s="50">
        <f t="shared" si="16"/>
        <v>0</v>
      </c>
      <c r="G184" s="66"/>
      <c r="H184" s="50">
        <f t="shared" si="17"/>
        <v>0</v>
      </c>
      <c r="I184" s="54" t="s">
        <v>23</v>
      </c>
    </row>
    <row r="185" spans="1:9" s="96" customFormat="1" ht="15" customHeight="1">
      <c r="A185" s="47" t="s">
        <v>26</v>
      </c>
      <c r="B185" s="70" t="s">
        <v>40</v>
      </c>
      <c r="C185" s="71" t="s">
        <v>41</v>
      </c>
      <c r="D185" s="57">
        <v>1</v>
      </c>
      <c r="E185" s="65"/>
      <c r="F185" s="50">
        <f t="shared" si="16"/>
        <v>0</v>
      </c>
      <c r="G185" s="72"/>
      <c r="H185" s="50">
        <f t="shared" si="17"/>
        <v>0</v>
      </c>
      <c r="I185" s="54" t="s">
        <v>23</v>
      </c>
    </row>
    <row r="186" spans="1:9" s="96" customFormat="1" ht="15" customHeight="1">
      <c r="A186" s="47" t="s">
        <v>27</v>
      </c>
      <c r="B186" s="73" t="s">
        <v>124</v>
      </c>
      <c r="C186" s="71" t="s">
        <v>133</v>
      </c>
      <c r="D186" s="72">
        <v>1</v>
      </c>
      <c r="E186" s="74"/>
      <c r="F186" s="50">
        <f t="shared" si="16"/>
        <v>0</v>
      </c>
      <c r="G186" s="74"/>
      <c r="H186" s="50">
        <f t="shared" si="17"/>
        <v>0</v>
      </c>
      <c r="I186" s="54" t="s">
        <v>23</v>
      </c>
    </row>
    <row r="187" spans="1:9" s="96" customFormat="1" ht="15" customHeight="1">
      <c r="A187" s="47" t="s">
        <v>28</v>
      </c>
      <c r="B187" s="67" t="s">
        <v>36</v>
      </c>
      <c r="C187" s="71" t="s">
        <v>37</v>
      </c>
      <c r="D187" s="72">
        <v>1</v>
      </c>
      <c r="E187" s="74"/>
      <c r="F187" s="50">
        <f t="shared" si="16"/>
        <v>0</v>
      </c>
      <c r="G187" s="74"/>
      <c r="H187" s="50">
        <f t="shared" si="17"/>
        <v>0</v>
      </c>
      <c r="I187" s="54" t="s">
        <v>23</v>
      </c>
    </row>
    <row r="188" spans="1:9" s="96" customFormat="1" ht="15" customHeight="1">
      <c r="A188" s="47" t="s">
        <v>50</v>
      </c>
      <c r="B188" s="75" t="s">
        <v>38</v>
      </c>
      <c r="C188" s="68" t="s">
        <v>39</v>
      </c>
      <c r="D188" s="72">
        <v>1</v>
      </c>
      <c r="E188" s="50"/>
      <c r="F188" s="50">
        <f t="shared" si="16"/>
        <v>0</v>
      </c>
      <c r="G188" s="50"/>
      <c r="H188" s="50">
        <f t="shared" si="17"/>
        <v>0</v>
      </c>
      <c r="I188" s="54" t="s">
        <v>23</v>
      </c>
    </row>
    <row r="189" spans="1:9" s="96" customFormat="1" ht="15" customHeight="1">
      <c r="A189" s="47" t="s">
        <v>51</v>
      </c>
      <c r="B189" s="76"/>
      <c r="C189" s="77" t="s">
        <v>19</v>
      </c>
      <c r="D189" s="61">
        <v>4</v>
      </c>
      <c r="E189" s="61">
        <v>0</v>
      </c>
      <c r="F189" s="62">
        <f t="shared" si="16"/>
        <v>0</v>
      </c>
      <c r="G189" s="61"/>
      <c r="H189" s="62">
        <f t="shared" si="17"/>
        <v>0</v>
      </c>
      <c r="I189" s="54" t="s">
        <v>23</v>
      </c>
    </row>
    <row r="190" spans="1:9" s="96" customFormat="1" ht="15" customHeight="1">
      <c r="A190" s="47" t="s">
        <v>52</v>
      </c>
      <c r="B190" s="55"/>
      <c r="C190" s="78" t="s">
        <v>67</v>
      </c>
      <c r="D190" s="61">
        <v>1</v>
      </c>
      <c r="E190" s="61">
        <v>0</v>
      </c>
      <c r="F190" s="62">
        <f t="shared" si="16"/>
        <v>0</v>
      </c>
      <c r="G190" s="61"/>
      <c r="H190" s="62">
        <f t="shared" si="17"/>
        <v>0</v>
      </c>
      <c r="I190" s="54" t="s">
        <v>23</v>
      </c>
    </row>
    <row r="191" spans="1:9" s="96" customFormat="1" ht="15" customHeight="1">
      <c r="A191" s="47" t="s">
        <v>53</v>
      </c>
      <c r="B191" s="55"/>
      <c r="C191" s="78" t="s">
        <v>65</v>
      </c>
      <c r="D191" s="61">
        <v>1</v>
      </c>
      <c r="E191" s="61">
        <v>0</v>
      </c>
      <c r="F191" s="62">
        <f t="shared" si="16"/>
        <v>0</v>
      </c>
      <c r="G191" s="61"/>
      <c r="H191" s="62">
        <f t="shared" si="17"/>
        <v>0</v>
      </c>
      <c r="I191" s="54" t="s">
        <v>23</v>
      </c>
    </row>
    <row r="192" spans="1:9" s="96" customFormat="1" ht="15" customHeight="1">
      <c r="A192" s="47" t="s">
        <v>54</v>
      </c>
      <c r="B192" s="79"/>
      <c r="C192" s="78" t="s">
        <v>69</v>
      </c>
      <c r="D192" s="61">
        <v>1</v>
      </c>
      <c r="E192" s="61">
        <v>0</v>
      </c>
      <c r="F192" s="62">
        <f t="shared" si="16"/>
        <v>0</v>
      </c>
      <c r="G192" s="61"/>
      <c r="H192" s="62">
        <f t="shared" si="17"/>
        <v>0</v>
      </c>
      <c r="I192" s="54" t="s">
        <v>23</v>
      </c>
    </row>
    <row r="193" spans="1:9" s="96" customFormat="1" ht="30" customHeight="1">
      <c r="A193" s="47" t="s">
        <v>55</v>
      </c>
      <c r="B193" s="80"/>
      <c r="C193" s="78" t="s">
        <v>68</v>
      </c>
      <c r="D193" s="72">
        <v>1</v>
      </c>
      <c r="E193" s="72">
        <v>0</v>
      </c>
      <c r="F193" s="74">
        <f t="shared" si="16"/>
        <v>0</v>
      </c>
      <c r="G193" s="72"/>
      <c r="H193" s="74">
        <f t="shared" si="17"/>
        <v>0</v>
      </c>
      <c r="I193" s="54" t="s">
        <v>23</v>
      </c>
    </row>
    <row r="194" spans="1:9" s="96" customFormat="1" ht="15" customHeight="1">
      <c r="A194" s="47" t="s">
        <v>56</v>
      </c>
      <c r="B194" s="48"/>
      <c r="C194" s="60" t="s">
        <v>66</v>
      </c>
      <c r="D194" s="72">
        <v>4</v>
      </c>
      <c r="E194" s="72">
        <v>0</v>
      </c>
      <c r="F194" s="74">
        <f t="shared" si="16"/>
        <v>0</v>
      </c>
      <c r="G194" s="72"/>
      <c r="H194" s="74">
        <f t="shared" si="17"/>
        <v>0</v>
      </c>
      <c r="I194" s="54" t="s">
        <v>23</v>
      </c>
    </row>
    <row r="195" spans="1:9" s="96" customFormat="1" ht="15" customHeight="1">
      <c r="A195" s="47" t="s">
        <v>57</v>
      </c>
      <c r="B195" s="48"/>
      <c r="C195" s="78" t="s">
        <v>25</v>
      </c>
      <c r="D195" s="72">
        <v>1</v>
      </c>
      <c r="E195" s="72"/>
      <c r="F195" s="74">
        <f t="shared" si="16"/>
        <v>0</v>
      </c>
      <c r="G195" s="72"/>
      <c r="H195" s="74">
        <f t="shared" si="17"/>
        <v>0</v>
      </c>
      <c r="I195" s="54" t="s">
        <v>23</v>
      </c>
    </row>
    <row r="196" spans="1:9" s="96" customFormat="1" ht="15" customHeight="1">
      <c r="A196" s="47" t="s">
        <v>58</v>
      </c>
      <c r="B196" s="81"/>
      <c r="C196" s="78" t="s">
        <v>70</v>
      </c>
      <c r="D196" s="61">
        <v>1</v>
      </c>
      <c r="E196" s="61">
        <v>0</v>
      </c>
      <c r="F196" s="62">
        <f t="shared" si="16"/>
        <v>0</v>
      </c>
      <c r="G196" s="61"/>
      <c r="H196" s="62">
        <f t="shared" si="17"/>
        <v>0</v>
      </c>
      <c r="I196" s="82" t="s">
        <v>23</v>
      </c>
    </row>
    <row r="197" spans="1:9" s="96" customFormat="1" ht="15" customHeight="1" thickBot="1">
      <c r="A197" s="47" t="s">
        <v>59</v>
      </c>
      <c r="B197" s="83"/>
      <c r="C197" s="84" t="s">
        <v>16</v>
      </c>
      <c r="D197" s="85">
        <v>4</v>
      </c>
      <c r="E197" s="86">
        <v>0</v>
      </c>
      <c r="F197" s="87">
        <f t="shared" si="16"/>
        <v>0</v>
      </c>
      <c r="G197" s="88"/>
      <c r="H197" s="87">
        <f t="shared" si="17"/>
        <v>0</v>
      </c>
      <c r="I197" s="89" t="s">
        <v>23</v>
      </c>
    </row>
    <row r="198" spans="1:9" s="103" customFormat="1" ht="22.5" customHeight="1" thickTop="1" thickBot="1">
      <c r="A198" s="6"/>
      <c r="B198" s="7"/>
      <c r="C198" s="97" t="s">
        <v>155</v>
      </c>
      <c r="D198" s="100"/>
      <c r="E198" s="100"/>
      <c r="F198" s="98">
        <f>SUM(F173:F197)+SUM(H173:H197)</f>
        <v>0</v>
      </c>
      <c r="G198" s="99" t="s">
        <v>8</v>
      </c>
      <c r="H198" s="101"/>
      <c r="I198" s="102"/>
    </row>
    <row r="199" spans="1:9" ht="5.0999999999999996" customHeight="1" thickTop="1" thickBot="1"/>
    <row r="200" spans="1:9" ht="20.100000000000001" customHeight="1" thickTop="1" thickBot="1">
      <c r="A200" s="90" t="s">
        <v>238</v>
      </c>
      <c r="B200" s="2"/>
      <c r="C200" s="3"/>
      <c r="D200" s="2"/>
      <c r="E200" s="2"/>
      <c r="F200" s="2"/>
      <c r="G200" s="2"/>
      <c r="H200" s="2"/>
      <c r="I200" s="4"/>
    </row>
    <row r="201" spans="1:9" s="95" customFormat="1" ht="15" customHeight="1" thickTop="1" thickBot="1">
      <c r="A201" s="91" t="s">
        <v>0</v>
      </c>
      <c r="B201" s="92" t="s">
        <v>1</v>
      </c>
      <c r="C201" s="92" t="s">
        <v>2</v>
      </c>
      <c r="D201" s="93" t="s">
        <v>4</v>
      </c>
      <c r="E201" s="93" t="s">
        <v>6</v>
      </c>
      <c r="F201" s="93" t="s">
        <v>5</v>
      </c>
      <c r="G201" s="93" t="s">
        <v>7</v>
      </c>
      <c r="H201" s="93" t="s">
        <v>5</v>
      </c>
      <c r="I201" s="94" t="s">
        <v>3</v>
      </c>
    </row>
    <row r="202" spans="1:9" s="96" customFormat="1" ht="50.1" customHeight="1">
      <c r="A202" s="47" t="s">
        <v>9</v>
      </c>
      <c r="B202" s="104" t="s">
        <v>60</v>
      </c>
      <c r="C202" s="78" t="s">
        <v>229</v>
      </c>
      <c r="D202" s="61">
        <v>2</v>
      </c>
      <c r="E202" s="61"/>
      <c r="F202" s="74">
        <f t="shared" ref="F202:F226" si="18">D202*E202</f>
        <v>0</v>
      </c>
      <c r="G202" s="61"/>
      <c r="H202" s="74">
        <f>D202*G202</f>
        <v>0</v>
      </c>
      <c r="I202" s="105" t="s">
        <v>42</v>
      </c>
    </row>
    <row r="203" spans="1:9" s="96" customFormat="1" ht="15" customHeight="1">
      <c r="A203" s="47" t="s">
        <v>20</v>
      </c>
      <c r="B203" s="59" t="s">
        <v>61</v>
      </c>
      <c r="C203" s="78" t="s">
        <v>62</v>
      </c>
      <c r="D203" s="61">
        <v>2</v>
      </c>
      <c r="E203" s="61"/>
      <c r="F203" s="74">
        <f t="shared" si="18"/>
        <v>0</v>
      </c>
      <c r="G203" s="61"/>
      <c r="H203" s="74">
        <f t="shared" ref="H203:H226" si="19">D203*G203</f>
        <v>0</v>
      </c>
      <c r="I203" s="106" t="s">
        <v>42</v>
      </c>
    </row>
    <row r="204" spans="1:9" s="96" customFormat="1" ht="30" customHeight="1">
      <c r="A204" s="47" t="s">
        <v>21</v>
      </c>
      <c r="B204" s="48" t="s">
        <v>130</v>
      </c>
      <c r="C204" s="53" t="s">
        <v>131</v>
      </c>
      <c r="D204" s="50">
        <v>1</v>
      </c>
      <c r="E204" s="50"/>
      <c r="F204" s="50">
        <f t="shared" si="18"/>
        <v>0</v>
      </c>
      <c r="G204" s="50"/>
      <c r="H204" s="50">
        <f t="shared" si="19"/>
        <v>0</v>
      </c>
      <c r="I204" s="54" t="s">
        <v>23</v>
      </c>
    </row>
    <row r="205" spans="1:9" s="96" customFormat="1" ht="15" customHeight="1">
      <c r="A205" s="47" t="s">
        <v>10</v>
      </c>
      <c r="B205" s="55" t="s">
        <v>43</v>
      </c>
      <c r="C205" s="56" t="s">
        <v>44</v>
      </c>
      <c r="D205" s="57">
        <v>1</v>
      </c>
      <c r="E205" s="57"/>
      <c r="F205" s="50">
        <f t="shared" si="18"/>
        <v>0</v>
      </c>
      <c r="G205" s="58"/>
      <c r="H205" s="50">
        <f t="shared" si="19"/>
        <v>0</v>
      </c>
      <c r="I205" s="54" t="s">
        <v>23</v>
      </c>
    </row>
    <row r="206" spans="1:9" s="96" customFormat="1" ht="15" customHeight="1">
      <c r="A206" s="47" t="s">
        <v>11</v>
      </c>
      <c r="B206" s="59" t="s">
        <v>63</v>
      </c>
      <c r="C206" s="60" t="s">
        <v>64</v>
      </c>
      <c r="D206" s="61">
        <v>2</v>
      </c>
      <c r="E206" s="61"/>
      <c r="F206" s="62">
        <f t="shared" si="18"/>
        <v>0</v>
      </c>
      <c r="G206" s="61"/>
      <c r="H206" s="62">
        <f t="shared" si="19"/>
        <v>0</v>
      </c>
      <c r="I206" s="54" t="s">
        <v>23</v>
      </c>
    </row>
    <row r="207" spans="1:9" s="96" customFormat="1" ht="39.950000000000003" customHeight="1">
      <c r="A207" s="47" t="s">
        <v>22</v>
      </c>
      <c r="B207" s="63" t="s">
        <v>30</v>
      </c>
      <c r="C207" s="64" t="s">
        <v>45</v>
      </c>
      <c r="D207" s="57">
        <v>1</v>
      </c>
      <c r="E207" s="65"/>
      <c r="F207" s="50">
        <f t="shared" si="18"/>
        <v>0</v>
      </c>
      <c r="G207" s="66"/>
      <c r="H207" s="50">
        <f t="shared" si="19"/>
        <v>0</v>
      </c>
      <c r="I207" s="54" t="s">
        <v>23</v>
      </c>
    </row>
    <row r="208" spans="1:9" s="96" customFormat="1" ht="15" customHeight="1">
      <c r="A208" s="47" t="s">
        <v>12</v>
      </c>
      <c r="B208" s="67" t="s">
        <v>31</v>
      </c>
      <c r="C208" s="68" t="s">
        <v>29</v>
      </c>
      <c r="D208" s="57">
        <v>1</v>
      </c>
      <c r="E208" s="65"/>
      <c r="F208" s="50">
        <f t="shared" si="18"/>
        <v>0</v>
      </c>
      <c r="G208" s="66"/>
      <c r="H208" s="50">
        <f t="shared" si="19"/>
        <v>0</v>
      </c>
      <c r="I208" s="54" t="s">
        <v>23</v>
      </c>
    </row>
    <row r="209" spans="1:9" s="96" customFormat="1" ht="15" customHeight="1">
      <c r="A209" s="47" t="s">
        <v>13</v>
      </c>
      <c r="B209" s="59" t="s">
        <v>126</v>
      </c>
      <c r="C209" s="60" t="s">
        <v>127</v>
      </c>
      <c r="D209" s="61">
        <v>1</v>
      </c>
      <c r="E209" s="61"/>
      <c r="F209" s="62">
        <f t="shared" si="18"/>
        <v>0</v>
      </c>
      <c r="G209" s="61"/>
      <c r="H209" s="62">
        <f t="shared" si="19"/>
        <v>0</v>
      </c>
      <c r="I209" s="54" t="s">
        <v>23</v>
      </c>
    </row>
    <row r="210" spans="1:9" s="96" customFormat="1" ht="15" customHeight="1">
      <c r="A210" s="47" t="s">
        <v>14</v>
      </c>
      <c r="B210" s="67" t="s">
        <v>128</v>
      </c>
      <c r="C210" s="68" t="s">
        <v>129</v>
      </c>
      <c r="D210" s="57">
        <v>1</v>
      </c>
      <c r="E210" s="65"/>
      <c r="F210" s="50">
        <f t="shared" si="18"/>
        <v>0</v>
      </c>
      <c r="G210" s="66"/>
      <c r="H210" s="50">
        <f t="shared" si="19"/>
        <v>0</v>
      </c>
      <c r="I210" s="54" t="s">
        <v>23</v>
      </c>
    </row>
    <row r="211" spans="1:9" s="96" customFormat="1" ht="15" customHeight="1">
      <c r="A211" s="47" t="s">
        <v>15</v>
      </c>
      <c r="B211" s="59" t="s">
        <v>33</v>
      </c>
      <c r="C211" s="60" t="s">
        <v>34</v>
      </c>
      <c r="D211" s="61">
        <v>14</v>
      </c>
      <c r="E211" s="61"/>
      <c r="F211" s="62">
        <f t="shared" si="18"/>
        <v>0</v>
      </c>
      <c r="G211" s="61"/>
      <c r="H211" s="62">
        <f t="shared" si="19"/>
        <v>0</v>
      </c>
      <c r="I211" s="54" t="s">
        <v>23</v>
      </c>
    </row>
    <row r="212" spans="1:9" s="96" customFormat="1" ht="30" customHeight="1">
      <c r="A212" s="47" t="s">
        <v>17</v>
      </c>
      <c r="B212" s="67" t="s">
        <v>46</v>
      </c>
      <c r="C212" s="69" t="s">
        <v>47</v>
      </c>
      <c r="D212" s="57">
        <v>15</v>
      </c>
      <c r="E212" s="65"/>
      <c r="F212" s="50">
        <f t="shared" si="18"/>
        <v>0</v>
      </c>
      <c r="G212" s="66"/>
      <c r="H212" s="50">
        <f t="shared" si="19"/>
        <v>0</v>
      </c>
      <c r="I212" s="54" t="s">
        <v>23</v>
      </c>
    </row>
    <row r="213" spans="1:9" s="96" customFormat="1" ht="15" customHeight="1">
      <c r="A213" s="47" t="s">
        <v>24</v>
      </c>
      <c r="B213" s="67" t="s">
        <v>35</v>
      </c>
      <c r="C213" s="56" t="s">
        <v>71</v>
      </c>
      <c r="D213" s="57">
        <v>22</v>
      </c>
      <c r="E213" s="65"/>
      <c r="F213" s="50">
        <f t="shared" si="18"/>
        <v>0</v>
      </c>
      <c r="G213" s="66"/>
      <c r="H213" s="50">
        <f t="shared" si="19"/>
        <v>0</v>
      </c>
      <c r="I213" s="54" t="s">
        <v>23</v>
      </c>
    </row>
    <row r="214" spans="1:9" s="96" customFormat="1" ht="15" customHeight="1">
      <c r="A214" s="47" t="s">
        <v>26</v>
      </c>
      <c r="B214" s="70" t="s">
        <v>40</v>
      </c>
      <c r="C214" s="71" t="s">
        <v>41</v>
      </c>
      <c r="D214" s="57">
        <v>1</v>
      </c>
      <c r="E214" s="65"/>
      <c r="F214" s="50">
        <f t="shared" si="18"/>
        <v>0</v>
      </c>
      <c r="G214" s="72"/>
      <c r="H214" s="50">
        <f t="shared" si="19"/>
        <v>0</v>
      </c>
      <c r="I214" s="54" t="s">
        <v>23</v>
      </c>
    </row>
    <row r="215" spans="1:9" s="96" customFormat="1" ht="15" customHeight="1">
      <c r="A215" s="47" t="s">
        <v>27</v>
      </c>
      <c r="B215" s="73" t="s">
        <v>124</v>
      </c>
      <c r="C215" s="71" t="s">
        <v>133</v>
      </c>
      <c r="D215" s="72">
        <v>1</v>
      </c>
      <c r="E215" s="74"/>
      <c r="F215" s="50">
        <f t="shared" si="18"/>
        <v>0</v>
      </c>
      <c r="G215" s="74"/>
      <c r="H215" s="50">
        <f t="shared" si="19"/>
        <v>0</v>
      </c>
      <c r="I215" s="54" t="s">
        <v>23</v>
      </c>
    </row>
    <row r="216" spans="1:9" s="96" customFormat="1" ht="15" customHeight="1">
      <c r="A216" s="47" t="s">
        <v>28</v>
      </c>
      <c r="B216" s="67" t="s">
        <v>36</v>
      </c>
      <c r="C216" s="71" t="s">
        <v>37</v>
      </c>
      <c r="D216" s="72">
        <v>1</v>
      </c>
      <c r="E216" s="74"/>
      <c r="F216" s="50">
        <f t="shared" si="18"/>
        <v>0</v>
      </c>
      <c r="G216" s="74"/>
      <c r="H216" s="50">
        <f t="shared" si="19"/>
        <v>0</v>
      </c>
      <c r="I216" s="54" t="s">
        <v>23</v>
      </c>
    </row>
    <row r="217" spans="1:9" s="96" customFormat="1" ht="15" customHeight="1">
      <c r="A217" s="47" t="s">
        <v>50</v>
      </c>
      <c r="B217" s="75" t="s">
        <v>38</v>
      </c>
      <c r="C217" s="68" t="s">
        <v>39</v>
      </c>
      <c r="D217" s="72">
        <v>1</v>
      </c>
      <c r="E217" s="50"/>
      <c r="F217" s="50">
        <f t="shared" si="18"/>
        <v>0</v>
      </c>
      <c r="G217" s="50"/>
      <c r="H217" s="50">
        <f t="shared" si="19"/>
        <v>0</v>
      </c>
      <c r="I217" s="54" t="s">
        <v>23</v>
      </c>
    </row>
    <row r="218" spans="1:9" s="96" customFormat="1" ht="15" customHeight="1">
      <c r="A218" s="47" t="s">
        <v>51</v>
      </c>
      <c r="B218" s="76"/>
      <c r="C218" s="77" t="s">
        <v>19</v>
      </c>
      <c r="D218" s="61">
        <v>4</v>
      </c>
      <c r="E218" s="61">
        <v>0</v>
      </c>
      <c r="F218" s="62">
        <f t="shared" si="18"/>
        <v>0</v>
      </c>
      <c r="G218" s="61"/>
      <c r="H218" s="62">
        <f t="shared" si="19"/>
        <v>0</v>
      </c>
      <c r="I218" s="54" t="s">
        <v>23</v>
      </c>
    </row>
    <row r="219" spans="1:9" s="96" customFormat="1" ht="15" customHeight="1">
      <c r="A219" s="47" t="s">
        <v>52</v>
      </c>
      <c r="B219" s="55"/>
      <c r="C219" s="78" t="s">
        <v>67</v>
      </c>
      <c r="D219" s="61">
        <v>1</v>
      </c>
      <c r="E219" s="61">
        <v>0</v>
      </c>
      <c r="F219" s="62">
        <f t="shared" si="18"/>
        <v>0</v>
      </c>
      <c r="G219" s="61"/>
      <c r="H219" s="62">
        <f t="shared" si="19"/>
        <v>0</v>
      </c>
      <c r="I219" s="54" t="s">
        <v>23</v>
      </c>
    </row>
    <row r="220" spans="1:9" s="96" customFormat="1" ht="15" customHeight="1">
      <c r="A220" s="47" t="s">
        <v>53</v>
      </c>
      <c r="B220" s="55"/>
      <c r="C220" s="78" t="s">
        <v>65</v>
      </c>
      <c r="D220" s="61">
        <v>1</v>
      </c>
      <c r="E220" s="61">
        <v>0</v>
      </c>
      <c r="F220" s="62">
        <f t="shared" si="18"/>
        <v>0</v>
      </c>
      <c r="G220" s="61"/>
      <c r="H220" s="62">
        <f t="shared" si="19"/>
        <v>0</v>
      </c>
      <c r="I220" s="54" t="s">
        <v>23</v>
      </c>
    </row>
    <row r="221" spans="1:9" s="96" customFormat="1" ht="15" customHeight="1">
      <c r="A221" s="47" t="s">
        <v>54</v>
      </c>
      <c r="B221" s="79"/>
      <c r="C221" s="78" t="s">
        <v>69</v>
      </c>
      <c r="D221" s="61">
        <v>1</v>
      </c>
      <c r="E221" s="61">
        <v>0</v>
      </c>
      <c r="F221" s="62">
        <f t="shared" si="18"/>
        <v>0</v>
      </c>
      <c r="G221" s="61"/>
      <c r="H221" s="62">
        <f t="shared" si="19"/>
        <v>0</v>
      </c>
      <c r="I221" s="54" t="s">
        <v>23</v>
      </c>
    </row>
    <row r="222" spans="1:9" s="96" customFormat="1" ht="30" customHeight="1">
      <c r="A222" s="47" t="s">
        <v>55</v>
      </c>
      <c r="B222" s="80"/>
      <c r="C222" s="78" t="s">
        <v>68</v>
      </c>
      <c r="D222" s="72">
        <v>1</v>
      </c>
      <c r="E222" s="72">
        <v>0</v>
      </c>
      <c r="F222" s="74">
        <f t="shared" si="18"/>
        <v>0</v>
      </c>
      <c r="G222" s="72"/>
      <c r="H222" s="74">
        <f t="shared" si="19"/>
        <v>0</v>
      </c>
      <c r="I222" s="54" t="s">
        <v>23</v>
      </c>
    </row>
    <row r="223" spans="1:9" s="96" customFormat="1" ht="15" customHeight="1">
      <c r="A223" s="47" t="s">
        <v>56</v>
      </c>
      <c r="B223" s="48"/>
      <c r="C223" s="60" t="s">
        <v>66</v>
      </c>
      <c r="D223" s="72">
        <v>4</v>
      </c>
      <c r="E223" s="72">
        <v>0</v>
      </c>
      <c r="F223" s="74">
        <f t="shared" si="18"/>
        <v>0</v>
      </c>
      <c r="G223" s="72"/>
      <c r="H223" s="74">
        <f t="shared" si="19"/>
        <v>0</v>
      </c>
      <c r="I223" s="54" t="s">
        <v>23</v>
      </c>
    </row>
    <row r="224" spans="1:9" s="96" customFormat="1" ht="15" customHeight="1">
      <c r="A224" s="47" t="s">
        <v>57</v>
      </c>
      <c r="B224" s="48"/>
      <c r="C224" s="78" t="s">
        <v>25</v>
      </c>
      <c r="D224" s="72">
        <v>1</v>
      </c>
      <c r="E224" s="72"/>
      <c r="F224" s="74">
        <f t="shared" si="18"/>
        <v>0</v>
      </c>
      <c r="G224" s="72"/>
      <c r="H224" s="74">
        <f t="shared" si="19"/>
        <v>0</v>
      </c>
      <c r="I224" s="54" t="s">
        <v>23</v>
      </c>
    </row>
    <row r="225" spans="1:9" s="96" customFormat="1" ht="15" customHeight="1">
      <c r="A225" s="47" t="s">
        <v>58</v>
      </c>
      <c r="B225" s="81"/>
      <c r="C225" s="78" t="s">
        <v>70</v>
      </c>
      <c r="D225" s="61">
        <v>1</v>
      </c>
      <c r="E225" s="61">
        <v>0</v>
      </c>
      <c r="F225" s="62">
        <f t="shared" si="18"/>
        <v>0</v>
      </c>
      <c r="G225" s="61"/>
      <c r="H225" s="62">
        <f t="shared" si="19"/>
        <v>0</v>
      </c>
      <c r="I225" s="82" t="s">
        <v>23</v>
      </c>
    </row>
    <row r="226" spans="1:9" s="96" customFormat="1" ht="15" customHeight="1" thickBot="1">
      <c r="A226" s="47" t="s">
        <v>59</v>
      </c>
      <c r="B226" s="83"/>
      <c r="C226" s="84" t="s">
        <v>16</v>
      </c>
      <c r="D226" s="85">
        <v>4</v>
      </c>
      <c r="E226" s="86">
        <v>0</v>
      </c>
      <c r="F226" s="87">
        <f t="shared" si="18"/>
        <v>0</v>
      </c>
      <c r="G226" s="88"/>
      <c r="H226" s="87">
        <f t="shared" si="19"/>
        <v>0</v>
      </c>
      <c r="I226" s="89" t="s">
        <v>23</v>
      </c>
    </row>
    <row r="227" spans="1:9" s="103" customFormat="1" ht="22.5" customHeight="1" thickTop="1" thickBot="1">
      <c r="A227" s="6"/>
      <c r="B227" s="7"/>
      <c r="C227" s="97" t="s">
        <v>155</v>
      </c>
      <c r="D227" s="100"/>
      <c r="E227" s="100"/>
      <c r="F227" s="98">
        <f>SUM(F202:F226)+SUM(H202:H226)</f>
        <v>0</v>
      </c>
      <c r="G227" s="99" t="s">
        <v>8</v>
      </c>
      <c r="H227" s="101"/>
      <c r="I227" s="102"/>
    </row>
    <row r="228" spans="1:9" ht="22.5" customHeight="1" thickTop="1" thickBot="1"/>
    <row r="229" spans="1:9" ht="20.100000000000001" customHeight="1" thickTop="1" thickBot="1">
      <c r="A229" s="90" t="s">
        <v>239</v>
      </c>
      <c r="B229" s="2"/>
      <c r="C229" s="3"/>
      <c r="D229" s="2"/>
      <c r="E229" s="2"/>
      <c r="F229" s="2"/>
      <c r="G229" s="2"/>
      <c r="H229" s="2"/>
      <c r="I229" s="4"/>
    </row>
    <row r="230" spans="1:9" s="95" customFormat="1" ht="15" customHeight="1" thickTop="1" thickBot="1">
      <c r="A230" s="91" t="s">
        <v>0</v>
      </c>
      <c r="B230" s="92" t="s">
        <v>1</v>
      </c>
      <c r="C230" s="92" t="s">
        <v>2</v>
      </c>
      <c r="D230" s="93" t="s">
        <v>4</v>
      </c>
      <c r="E230" s="93" t="s">
        <v>6</v>
      </c>
      <c r="F230" s="93" t="s">
        <v>5</v>
      </c>
      <c r="G230" s="93" t="s">
        <v>7</v>
      </c>
      <c r="H230" s="93" t="s">
        <v>5</v>
      </c>
      <c r="I230" s="94" t="s">
        <v>3</v>
      </c>
    </row>
    <row r="231" spans="1:9" s="96" customFormat="1" ht="50.1" customHeight="1">
      <c r="A231" s="47" t="s">
        <v>9</v>
      </c>
      <c r="B231" s="104" t="s">
        <v>60</v>
      </c>
      <c r="C231" s="78" t="s">
        <v>229</v>
      </c>
      <c r="D231" s="61">
        <v>2</v>
      </c>
      <c r="E231" s="61"/>
      <c r="F231" s="74">
        <f t="shared" ref="F231:F255" si="20">D231*E231</f>
        <v>0</v>
      </c>
      <c r="G231" s="61"/>
      <c r="H231" s="74">
        <f>D231*G231</f>
        <v>0</v>
      </c>
      <c r="I231" s="105" t="s">
        <v>42</v>
      </c>
    </row>
    <row r="232" spans="1:9" s="96" customFormat="1" ht="15" customHeight="1">
      <c r="A232" s="47" t="s">
        <v>20</v>
      </c>
      <c r="B232" s="59" t="s">
        <v>61</v>
      </c>
      <c r="C232" s="78" t="s">
        <v>62</v>
      </c>
      <c r="D232" s="61">
        <v>2</v>
      </c>
      <c r="E232" s="61"/>
      <c r="F232" s="74">
        <f t="shared" si="20"/>
        <v>0</v>
      </c>
      <c r="G232" s="61"/>
      <c r="H232" s="74">
        <f t="shared" ref="H232:H255" si="21">D232*G232</f>
        <v>0</v>
      </c>
      <c r="I232" s="106" t="s">
        <v>42</v>
      </c>
    </row>
    <row r="233" spans="1:9" s="96" customFormat="1" ht="30" customHeight="1">
      <c r="A233" s="47" t="s">
        <v>21</v>
      </c>
      <c r="B233" s="48" t="s">
        <v>130</v>
      </c>
      <c r="C233" s="53" t="s">
        <v>131</v>
      </c>
      <c r="D233" s="50">
        <v>1</v>
      </c>
      <c r="E233" s="50"/>
      <c r="F233" s="50">
        <f t="shared" si="20"/>
        <v>0</v>
      </c>
      <c r="G233" s="50"/>
      <c r="H233" s="50">
        <f t="shared" si="21"/>
        <v>0</v>
      </c>
      <c r="I233" s="54" t="s">
        <v>23</v>
      </c>
    </row>
    <row r="234" spans="1:9" s="96" customFormat="1" ht="15" customHeight="1">
      <c r="A234" s="47" t="s">
        <v>10</v>
      </c>
      <c r="B234" s="55" t="s">
        <v>43</v>
      </c>
      <c r="C234" s="56" t="s">
        <v>44</v>
      </c>
      <c r="D234" s="57">
        <v>1</v>
      </c>
      <c r="E234" s="57"/>
      <c r="F234" s="50">
        <f t="shared" si="20"/>
        <v>0</v>
      </c>
      <c r="G234" s="58"/>
      <c r="H234" s="50">
        <f t="shared" si="21"/>
        <v>0</v>
      </c>
      <c r="I234" s="54" t="s">
        <v>23</v>
      </c>
    </row>
    <row r="235" spans="1:9" s="96" customFormat="1" ht="15" customHeight="1">
      <c r="A235" s="47" t="s">
        <v>11</v>
      </c>
      <c r="B235" s="59" t="s">
        <v>63</v>
      </c>
      <c r="C235" s="60" t="s">
        <v>64</v>
      </c>
      <c r="D235" s="61">
        <v>2</v>
      </c>
      <c r="E235" s="61"/>
      <c r="F235" s="62">
        <f t="shared" si="20"/>
        <v>0</v>
      </c>
      <c r="G235" s="61"/>
      <c r="H235" s="62">
        <f t="shared" si="21"/>
        <v>0</v>
      </c>
      <c r="I235" s="54" t="s">
        <v>23</v>
      </c>
    </row>
    <row r="236" spans="1:9" s="96" customFormat="1" ht="39.950000000000003" customHeight="1">
      <c r="A236" s="47" t="s">
        <v>22</v>
      </c>
      <c r="B236" s="63" t="s">
        <v>30</v>
      </c>
      <c r="C236" s="64" t="s">
        <v>45</v>
      </c>
      <c r="D236" s="57">
        <v>1</v>
      </c>
      <c r="E236" s="65"/>
      <c r="F236" s="50">
        <f t="shared" si="20"/>
        <v>0</v>
      </c>
      <c r="G236" s="66"/>
      <c r="H236" s="50">
        <f t="shared" si="21"/>
        <v>0</v>
      </c>
      <c r="I236" s="54" t="s">
        <v>23</v>
      </c>
    </row>
    <row r="237" spans="1:9" s="96" customFormat="1" ht="15" customHeight="1">
      <c r="A237" s="47" t="s">
        <v>12</v>
      </c>
      <c r="B237" s="67" t="s">
        <v>31</v>
      </c>
      <c r="C237" s="68" t="s">
        <v>29</v>
      </c>
      <c r="D237" s="57">
        <v>1</v>
      </c>
      <c r="E237" s="65"/>
      <c r="F237" s="50">
        <f t="shared" si="20"/>
        <v>0</v>
      </c>
      <c r="G237" s="66"/>
      <c r="H237" s="50">
        <f t="shared" si="21"/>
        <v>0</v>
      </c>
      <c r="I237" s="54" t="s">
        <v>23</v>
      </c>
    </row>
    <row r="238" spans="1:9" s="96" customFormat="1" ht="15" customHeight="1">
      <c r="A238" s="47" t="s">
        <v>13</v>
      </c>
      <c r="B238" s="59" t="s">
        <v>126</v>
      </c>
      <c r="C238" s="60" t="s">
        <v>127</v>
      </c>
      <c r="D238" s="61">
        <v>1</v>
      </c>
      <c r="E238" s="61"/>
      <c r="F238" s="62">
        <f t="shared" si="20"/>
        <v>0</v>
      </c>
      <c r="G238" s="61"/>
      <c r="H238" s="62">
        <f t="shared" si="21"/>
        <v>0</v>
      </c>
      <c r="I238" s="54" t="s">
        <v>23</v>
      </c>
    </row>
    <row r="239" spans="1:9" s="96" customFormat="1" ht="15" customHeight="1">
      <c r="A239" s="47" t="s">
        <v>14</v>
      </c>
      <c r="B239" s="67" t="s">
        <v>128</v>
      </c>
      <c r="C239" s="68" t="s">
        <v>129</v>
      </c>
      <c r="D239" s="57">
        <v>1</v>
      </c>
      <c r="E239" s="65"/>
      <c r="F239" s="50">
        <f t="shared" si="20"/>
        <v>0</v>
      </c>
      <c r="G239" s="66"/>
      <c r="H239" s="50">
        <f t="shared" si="21"/>
        <v>0</v>
      </c>
      <c r="I239" s="54" t="s">
        <v>23</v>
      </c>
    </row>
    <row r="240" spans="1:9" s="96" customFormat="1" ht="15" customHeight="1">
      <c r="A240" s="47" t="s">
        <v>15</v>
      </c>
      <c r="B240" s="59" t="s">
        <v>33</v>
      </c>
      <c r="C240" s="60" t="s">
        <v>34</v>
      </c>
      <c r="D240" s="61">
        <v>14</v>
      </c>
      <c r="E240" s="61"/>
      <c r="F240" s="62">
        <f t="shared" si="20"/>
        <v>0</v>
      </c>
      <c r="G240" s="61"/>
      <c r="H240" s="62">
        <f t="shared" si="21"/>
        <v>0</v>
      </c>
      <c r="I240" s="54" t="s">
        <v>23</v>
      </c>
    </row>
    <row r="241" spans="1:9" s="96" customFormat="1" ht="30" customHeight="1">
      <c r="A241" s="47" t="s">
        <v>17</v>
      </c>
      <c r="B241" s="67" t="s">
        <v>46</v>
      </c>
      <c r="C241" s="69" t="s">
        <v>47</v>
      </c>
      <c r="D241" s="57">
        <v>15</v>
      </c>
      <c r="E241" s="65"/>
      <c r="F241" s="50">
        <f t="shared" si="20"/>
        <v>0</v>
      </c>
      <c r="G241" s="66"/>
      <c r="H241" s="50">
        <f t="shared" si="21"/>
        <v>0</v>
      </c>
      <c r="I241" s="54" t="s">
        <v>23</v>
      </c>
    </row>
    <row r="242" spans="1:9" s="96" customFormat="1" ht="15" customHeight="1">
      <c r="A242" s="47" t="s">
        <v>24</v>
      </c>
      <c r="B242" s="67" t="s">
        <v>35</v>
      </c>
      <c r="C242" s="56" t="s">
        <v>71</v>
      </c>
      <c r="D242" s="57">
        <v>22</v>
      </c>
      <c r="E242" s="65"/>
      <c r="F242" s="50">
        <f t="shared" si="20"/>
        <v>0</v>
      </c>
      <c r="G242" s="66"/>
      <c r="H242" s="50">
        <f t="shared" si="21"/>
        <v>0</v>
      </c>
      <c r="I242" s="54" t="s">
        <v>23</v>
      </c>
    </row>
    <row r="243" spans="1:9" s="96" customFormat="1" ht="15" customHeight="1">
      <c r="A243" s="47" t="s">
        <v>26</v>
      </c>
      <c r="B243" s="70" t="s">
        <v>40</v>
      </c>
      <c r="C243" s="71" t="s">
        <v>41</v>
      </c>
      <c r="D243" s="57">
        <v>1</v>
      </c>
      <c r="E243" s="65"/>
      <c r="F243" s="50">
        <f t="shared" si="20"/>
        <v>0</v>
      </c>
      <c r="G243" s="72"/>
      <c r="H243" s="50">
        <f t="shared" si="21"/>
        <v>0</v>
      </c>
      <c r="I243" s="54" t="s">
        <v>23</v>
      </c>
    </row>
    <row r="244" spans="1:9" s="96" customFormat="1" ht="15" customHeight="1">
      <c r="A244" s="47" t="s">
        <v>27</v>
      </c>
      <c r="B244" s="73" t="s">
        <v>124</v>
      </c>
      <c r="C244" s="71" t="s">
        <v>133</v>
      </c>
      <c r="D244" s="72">
        <v>1</v>
      </c>
      <c r="E244" s="74"/>
      <c r="F244" s="50">
        <f t="shared" si="20"/>
        <v>0</v>
      </c>
      <c r="G244" s="74"/>
      <c r="H244" s="50">
        <f t="shared" si="21"/>
        <v>0</v>
      </c>
      <c r="I244" s="54" t="s">
        <v>23</v>
      </c>
    </row>
    <row r="245" spans="1:9" s="96" customFormat="1" ht="15" customHeight="1">
      <c r="A245" s="47" t="s">
        <v>28</v>
      </c>
      <c r="B245" s="67" t="s">
        <v>36</v>
      </c>
      <c r="C245" s="71" t="s">
        <v>37</v>
      </c>
      <c r="D245" s="72">
        <v>1</v>
      </c>
      <c r="E245" s="74"/>
      <c r="F245" s="50">
        <f t="shared" si="20"/>
        <v>0</v>
      </c>
      <c r="G245" s="74"/>
      <c r="H245" s="50">
        <f t="shared" si="21"/>
        <v>0</v>
      </c>
      <c r="I245" s="54" t="s">
        <v>23</v>
      </c>
    </row>
    <row r="246" spans="1:9" s="96" customFormat="1" ht="15" customHeight="1">
      <c r="A246" s="47" t="s">
        <v>50</v>
      </c>
      <c r="B246" s="75" t="s">
        <v>38</v>
      </c>
      <c r="C246" s="68" t="s">
        <v>39</v>
      </c>
      <c r="D246" s="72">
        <v>1</v>
      </c>
      <c r="E246" s="50"/>
      <c r="F246" s="50">
        <f t="shared" si="20"/>
        <v>0</v>
      </c>
      <c r="G246" s="50"/>
      <c r="H246" s="50">
        <f t="shared" si="21"/>
        <v>0</v>
      </c>
      <c r="I246" s="54" t="s">
        <v>23</v>
      </c>
    </row>
    <row r="247" spans="1:9" s="96" customFormat="1" ht="15" customHeight="1">
      <c r="A247" s="47" t="s">
        <v>51</v>
      </c>
      <c r="B247" s="76"/>
      <c r="C247" s="77" t="s">
        <v>19</v>
      </c>
      <c r="D247" s="61">
        <v>4</v>
      </c>
      <c r="E247" s="61">
        <v>0</v>
      </c>
      <c r="F247" s="62">
        <f t="shared" si="20"/>
        <v>0</v>
      </c>
      <c r="G247" s="61"/>
      <c r="H247" s="62">
        <f t="shared" si="21"/>
        <v>0</v>
      </c>
      <c r="I247" s="54" t="s">
        <v>23</v>
      </c>
    </row>
    <row r="248" spans="1:9" s="96" customFormat="1" ht="15" customHeight="1">
      <c r="A248" s="47" t="s">
        <v>52</v>
      </c>
      <c r="B248" s="55"/>
      <c r="C248" s="78" t="s">
        <v>67</v>
      </c>
      <c r="D248" s="61">
        <v>1</v>
      </c>
      <c r="E248" s="61">
        <v>0</v>
      </c>
      <c r="F248" s="62">
        <f t="shared" si="20"/>
        <v>0</v>
      </c>
      <c r="G248" s="61"/>
      <c r="H248" s="62">
        <f t="shared" si="21"/>
        <v>0</v>
      </c>
      <c r="I248" s="54" t="s">
        <v>23</v>
      </c>
    </row>
    <row r="249" spans="1:9" s="96" customFormat="1" ht="15" customHeight="1">
      <c r="A249" s="47" t="s">
        <v>53</v>
      </c>
      <c r="B249" s="55"/>
      <c r="C249" s="78" t="s">
        <v>65</v>
      </c>
      <c r="D249" s="61">
        <v>1</v>
      </c>
      <c r="E249" s="61">
        <v>0</v>
      </c>
      <c r="F249" s="62">
        <f t="shared" si="20"/>
        <v>0</v>
      </c>
      <c r="G249" s="61"/>
      <c r="H249" s="62">
        <f t="shared" si="21"/>
        <v>0</v>
      </c>
      <c r="I249" s="54" t="s">
        <v>23</v>
      </c>
    </row>
    <row r="250" spans="1:9" s="96" customFormat="1" ht="15" customHeight="1">
      <c r="A250" s="47" t="s">
        <v>54</v>
      </c>
      <c r="B250" s="79"/>
      <c r="C250" s="78" t="s">
        <v>69</v>
      </c>
      <c r="D250" s="61">
        <v>1</v>
      </c>
      <c r="E250" s="61">
        <v>0</v>
      </c>
      <c r="F250" s="62">
        <f t="shared" si="20"/>
        <v>0</v>
      </c>
      <c r="G250" s="61"/>
      <c r="H250" s="62">
        <f t="shared" si="21"/>
        <v>0</v>
      </c>
      <c r="I250" s="54" t="s">
        <v>23</v>
      </c>
    </row>
    <row r="251" spans="1:9" s="96" customFormat="1" ht="30" customHeight="1">
      <c r="A251" s="47" t="s">
        <v>55</v>
      </c>
      <c r="B251" s="80"/>
      <c r="C251" s="78" t="s">
        <v>68</v>
      </c>
      <c r="D251" s="72">
        <v>1</v>
      </c>
      <c r="E251" s="72">
        <v>0</v>
      </c>
      <c r="F251" s="74">
        <f t="shared" si="20"/>
        <v>0</v>
      </c>
      <c r="G251" s="72"/>
      <c r="H251" s="74">
        <f t="shared" si="21"/>
        <v>0</v>
      </c>
      <c r="I251" s="54" t="s">
        <v>23</v>
      </c>
    </row>
    <row r="252" spans="1:9" s="96" customFormat="1" ht="15" customHeight="1">
      <c r="A252" s="47" t="s">
        <v>56</v>
      </c>
      <c r="B252" s="48"/>
      <c r="C252" s="60" t="s">
        <v>66</v>
      </c>
      <c r="D252" s="72">
        <v>4</v>
      </c>
      <c r="E252" s="72">
        <v>0</v>
      </c>
      <c r="F252" s="74">
        <f t="shared" si="20"/>
        <v>0</v>
      </c>
      <c r="G252" s="72"/>
      <c r="H252" s="74">
        <f t="shared" si="21"/>
        <v>0</v>
      </c>
      <c r="I252" s="54" t="s">
        <v>23</v>
      </c>
    </row>
    <row r="253" spans="1:9" s="96" customFormat="1" ht="15" customHeight="1">
      <c r="A253" s="47" t="s">
        <v>57</v>
      </c>
      <c r="B253" s="48"/>
      <c r="C253" s="78" t="s">
        <v>25</v>
      </c>
      <c r="D253" s="72">
        <v>1</v>
      </c>
      <c r="E253" s="72"/>
      <c r="F253" s="74">
        <f t="shared" si="20"/>
        <v>0</v>
      </c>
      <c r="G253" s="72"/>
      <c r="H253" s="74">
        <f t="shared" si="21"/>
        <v>0</v>
      </c>
      <c r="I253" s="54" t="s">
        <v>23</v>
      </c>
    </row>
    <row r="254" spans="1:9" s="96" customFormat="1" ht="15" customHeight="1">
      <c r="A254" s="47" t="s">
        <v>58</v>
      </c>
      <c r="B254" s="81"/>
      <c r="C254" s="78" t="s">
        <v>70</v>
      </c>
      <c r="D254" s="61">
        <v>1</v>
      </c>
      <c r="E254" s="61">
        <v>0</v>
      </c>
      <c r="F254" s="62">
        <f t="shared" si="20"/>
        <v>0</v>
      </c>
      <c r="G254" s="61"/>
      <c r="H254" s="62">
        <f t="shared" si="21"/>
        <v>0</v>
      </c>
      <c r="I254" s="82" t="s">
        <v>23</v>
      </c>
    </row>
    <row r="255" spans="1:9" s="96" customFormat="1" ht="15" customHeight="1" thickBot="1">
      <c r="A255" s="47" t="s">
        <v>59</v>
      </c>
      <c r="B255" s="83"/>
      <c r="C255" s="84" t="s">
        <v>16</v>
      </c>
      <c r="D255" s="85">
        <v>4</v>
      </c>
      <c r="E255" s="86">
        <v>0</v>
      </c>
      <c r="F255" s="87">
        <f t="shared" si="20"/>
        <v>0</v>
      </c>
      <c r="G255" s="88"/>
      <c r="H255" s="87">
        <f t="shared" si="21"/>
        <v>0</v>
      </c>
      <c r="I255" s="89" t="s">
        <v>23</v>
      </c>
    </row>
    <row r="256" spans="1:9" s="103" customFormat="1" ht="22.5" customHeight="1" thickTop="1" thickBot="1">
      <c r="A256" s="6"/>
      <c r="B256" s="7"/>
      <c r="C256" s="97" t="s">
        <v>155</v>
      </c>
      <c r="D256" s="100"/>
      <c r="E256" s="100"/>
      <c r="F256" s="98">
        <f>SUM(F231:F255)+SUM(H231:H255)</f>
        <v>0</v>
      </c>
      <c r="G256" s="99" t="s">
        <v>8</v>
      </c>
      <c r="H256" s="101"/>
      <c r="I256" s="102"/>
    </row>
    <row r="257" spans="1:9" ht="22.5" customHeight="1" thickTop="1" thickBot="1"/>
    <row r="258" spans="1:9" ht="20.100000000000001" customHeight="1" thickTop="1" thickBot="1">
      <c r="A258" s="90" t="s">
        <v>240</v>
      </c>
      <c r="B258" s="2"/>
      <c r="C258" s="3"/>
      <c r="D258" s="2"/>
      <c r="E258" s="2"/>
      <c r="F258" s="2"/>
      <c r="G258" s="2"/>
      <c r="H258" s="2"/>
      <c r="I258" s="4"/>
    </row>
    <row r="259" spans="1:9" s="95" customFormat="1" ht="15" customHeight="1" thickTop="1" thickBot="1">
      <c r="A259" s="91" t="s">
        <v>0</v>
      </c>
      <c r="B259" s="92" t="s">
        <v>1</v>
      </c>
      <c r="C259" s="92" t="s">
        <v>2</v>
      </c>
      <c r="D259" s="93" t="s">
        <v>4</v>
      </c>
      <c r="E259" s="93" t="s">
        <v>6</v>
      </c>
      <c r="F259" s="93" t="s">
        <v>5</v>
      </c>
      <c r="G259" s="93" t="s">
        <v>7</v>
      </c>
      <c r="H259" s="93" t="s">
        <v>5</v>
      </c>
      <c r="I259" s="94" t="s">
        <v>3</v>
      </c>
    </row>
    <row r="260" spans="1:9" s="96" customFormat="1" ht="50.1" customHeight="1">
      <c r="A260" s="118" t="s">
        <v>9</v>
      </c>
      <c r="B260" s="104" t="s">
        <v>60</v>
      </c>
      <c r="C260" s="78" t="s">
        <v>229</v>
      </c>
      <c r="D260" s="61">
        <v>2</v>
      </c>
      <c r="E260" s="61"/>
      <c r="F260" s="74">
        <f t="shared" ref="F260:F284" si="22">D260*E260</f>
        <v>0</v>
      </c>
      <c r="G260" s="61"/>
      <c r="H260" s="74">
        <f>D260*G260</f>
        <v>0</v>
      </c>
      <c r="I260" s="105" t="s">
        <v>42</v>
      </c>
    </row>
    <row r="261" spans="1:9" s="96" customFormat="1" ht="15" customHeight="1">
      <c r="A261" s="118" t="s">
        <v>20</v>
      </c>
      <c r="B261" s="59" t="s">
        <v>61</v>
      </c>
      <c r="C261" s="78" t="s">
        <v>62</v>
      </c>
      <c r="D261" s="61">
        <v>2</v>
      </c>
      <c r="E261" s="61"/>
      <c r="F261" s="74">
        <f t="shared" si="22"/>
        <v>0</v>
      </c>
      <c r="G261" s="61"/>
      <c r="H261" s="74">
        <f t="shared" ref="H261:H284" si="23">D261*G261</f>
        <v>0</v>
      </c>
      <c r="I261" s="106" t="s">
        <v>42</v>
      </c>
    </row>
    <row r="262" spans="1:9" s="96" customFormat="1" ht="30" customHeight="1">
      <c r="A262" s="118" t="s">
        <v>21</v>
      </c>
      <c r="B262" s="48" t="s">
        <v>130</v>
      </c>
      <c r="C262" s="53" t="s">
        <v>131</v>
      </c>
      <c r="D262" s="50">
        <v>1</v>
      </c>
      <c r="E262" s="50"/>
      <c r="F262" s="50">
        <f t="shared" si="22"/>
        <v>0</v>
      </c>
      <c r="G262" s="50"/>
      <c r="H262" s="50">
        <f t="shared" si="23"/>
        <v>0</v>
      </c>
      <c r="I262" s="54" t="s">
        <v>23</v>
      </c>
    </row>
    <row r="263" spans="1:9" s="96" customFormat="1" ht="15" customHeight="1">
      <c r="A263" s="118" t="s">
        <v>10</v>
      </c>
      <c r="B263" s="55" t="s">
        <v>43</v>
      </c>
      <c r="C263" s="56" t="s">
        <v>44</v>
      </c>
      <c r="D263" s="57">
        <v>1</v>
      </c>
      <c r="E263" s="57"/>
      <c r="F263" s="50">
        <f t="shared" si="22"/>
        <v>0</v>
      </c>
      <c r="G263" s="58"/>
      <c r="H263" s="50">
        <f t="shared" si="23"/>
        <v>0</v>
      </c>
      <c r="I263" s="54" t="s">
        <v>23</v>
      </c>
    </row>
    <row r="264" spans="1:9" s="96" customFormat="1" ht="15" customHeight="1">
      <c r="A264" s="118" t="s">
        <v>11</v>
      </c>
      <c r="B264" s="59" t="s">
        <v>63</v>
      </c>
      <c r="C264" s="60" t="s">
        <v>64</v>
      </c>
      <c r="D264" s="61">
        <v>2</v>
      </c>
      <c r="E264" s="61"/>
      <c r="F264" s="62">
        <f t="shared" si="22"/>
        <v>0</v>
      </c>
      <c r="G264" s="61"/>
      <c r="H264" s="62">
        <f t="shared" si="23"/>
        <v>0</v>
      </c>
      <c r="I264" s="54" t="s">
        <v>23</v>
      </c>
    </row>
    <row r="265" spans="1:9" s="96" customFormat="1" ht="39.950000000000003" customHeight="1">
      <c r="A265" s="118" t="s">
        <v>22</v>
      </c>
      <c r="B265" s="63" t="s">
        <v>30</v>
      </c>
      <c r="C265" s="64" t="s">
        <v>45</v>
      </c>
      <c r="D265" s="57">
        <v>1</v>
      </c>
      <c r="E265" s="65"/>
      <c r="F265" s="50">
        <f t="shared" si="22"/>
        <v>0</v>
      </c>
      <c r="G265" s="66"/>
      <c r="H265" s="50">
        <f t="shared" si="23"/>
        <v>0</v>
      </c>
      <c r="I265" s="54" t="s">
        <v>23</v>
      </c>
    </row>
    <row r="266" spans="1:9" s="96" customFormat="1" ht="15" customHeight="1">
      <c r="A266" s="118" t="s">
        <v>12</v>
      </c>
      <c r="B266" s="67" t="s">
        <v>31</v>
      </c>
      <c r="C266" s="68" t="s">
        <v>29</v>
      </c>
      <c r="D266" s="57">
        <v>1</v>
      </c>
      <c r="E266" s="65"/>
      <c r="F266" s="50">
        <f t="shared" si="22"/>
        <v>0</v>
      </c>
      <c r="G266" s="66"/>
      <c r="H266" s="50">
        <f t="shared" si="23"/>
        <v>0</v>
      </c>
      <c r="I266" s="54" t="s">
        <v>23</v>
      </c>
    </row>
    <row r="267" spans="1:9" s="96" customFormat="1" ht="15" customHeight="1">
      <c r="A267" s="118" t="s">
        <v>13</v>
      </c>
      <c r="B267" s="59" t="s">
        <v>126</v>
      </c>
      <c r="C267" s="60" t="s">
        <v>127</v>
      </c>
      <c r="D267" s="61">
        <v>1</v>
      </c>
      <c r="E267" s="61"/>
      <c r="F267" s="62">
        <f t="shared" si="22"/>
        <v>0</v>
      </c>
      <c r="G267" s="61"/>
      <c r="H267" s="62">
        <f t="shared" si="23"/>
        <v>0</v>
      </c>
      <c r="I267" s="54" t="s">
        <v>23</v>
      </c>
    </row>
    <row r="268" spans="1:9" s="96" customFormat="1" ht="15" customHeight="1">
      <c r="A268" s="118" t="s">
        <v>14</v>
      </c>
      <c r="B268" s="67" t="s">
        <v>128</v>
      </c>
      <c r="C268" s="68" t="s">
        <v>129</v>
      </c>
      <c r="D268" s="57">
        <v>1</v>
      </c>
      <c r="E268" s="65"/>
      <c r="F268" s="50">
        <f t="shared" si="22"/>
        <v>0</v>
      </c>
      <c r="G268" s="66"/>
      <c r="H268" s="50">
        <f t="shared" si="23"/>
        <v>0</v>
      </c>
      <c r="I268" s="54" t="s">
        <v>23</v>
      </c>
    </row>
    <row r="269" spans="1:9" s="96" customFormat="1" ht="15" customHeight="1">
      <c r="A269" s="118" t="s">
        <v>15</v>
      </c>
      <c r="B269" s="59" t="s">
        <v>33</v>
      </c>
      <c r="C269" s="60" t="s">
        <v>34</v>
      </c>
      <c r="D269" s="61">
        <v>14</v>
      </c>
      <c r="E269" s="61"/>
      <c r="F269" s="62">
        <f t="shared" si="22"/>
        <v>0</v>
      </c>
      <c r="G269" s="61"/>
      <c r="H269" s="62">
        <f t="shared" si="23"/>
        <v>0</v>
      </c>
      <c r="I269" s="54" t="s">
        <v>23</v>
      </c>
    </row>
    <row r="270" spans="1:9" s="96" customFormat="1" ht="30" customHeight="1">
      <c r="A270" s="118" t="s">
        <v>17</v>
      </c>
      <c r="B270" s="67" t="s">
        <v>46</v>
      </c>
      <c r="C270" s="69" t="s">
        <v>47</v>
      </c>
      <c r="D270" s="57">
        <v>15</v>
      </c>
      <c r="E270" s="65"/>
      <c r="F270" s="50">
        <f t="shared" si="22"/>
        <v>0</v>
      </c>
      <c r="G270" s="66"/>
      <c r="H270" s="50">
        <f t="shared" si="23"/>
        <v>0</v>
      </c>
      <c r="I270" s="54" t="s">
        <v>23</v>
      </c>
    </row>
    <row r="271" spans="1:9" s="96" customFormat="1" ht="15" customHeight="1">
      <c r="A271" s="118" t="s">
        <v>24</v>
      </c>
      <c r="B271" s="67" t="s">
        <v>35</v>
      </c>
      <c r="C271" s="56" t="s">
        <v>71</v>
      </c>
      <c r="D271" s="57">
        <v>22</v>
      </c>
      <c r="E271" s="65"/>
      <c r="F271" s="50">
        <f t="shared" si="22"/>
        <v>0</v>
      </c>
      <c r="G271" s="66"/>
      <c r="H271" s="50">
        <f t="shared" si="23"/>
        <v>0</v>
      </c>
      <c r="I271" s="54" t="s">
        <v>23</v>
      </c>
    </row>
    <row r="272" spans="1:9" s="96" customFormat="1" ht="15" customHeight="1">
      <c r="A272" s="118" t="s">
        <v>26</v>
      </c>
      <c r="B272" s="70" t="s">
        <v>40</v>
      </c>
      <c r="C272" s="71" t="s">
        <v>41</v>
      </c>
      <c r="D272" s="57">
        <v>1</v>
      </c>
      <c r="E272" s="65"/>
      <c r="F272" s="50">
        <f t="shared" si="22"/>
        <v>0</v>
      </c>
      <c r="G272" s="72"/>
      <c r="H272" s="50">
        <f t="shared" si="23"/>
        <v>0</v>
      </c>
      <c r="I272" s="54" t="s">
        <v>23</v>
      </c>
    </row>
    <row r="273" spans="1:9" s="96" customFormat="1" ht="30" customHeight="1">
      <c r="A273" s="118" t="s">
        <v>27</v>
      </c>
      <c r="B273" s="73" t="s">
        <v>139</v>
      </c>
      <c r="C273" s="71" t="s">
        <v>140</v>
      </c>
      <c r="D273" s="72">
        <v>1</v>
      </c>
      <c r="E273" s="74"/>
      <c r="F273" s="50">
        <f t="shared" si="22"/>
        <v>0</v>
      </c>
      <c r="G273" s="74"/>
      <c r="H273" s="50">
        <f t="shared" si="23"/>
        <v>0</v>
      </c>
      <c r="I273" s="54" t="s">
        <v>23</v>
      </c>
    </row>
    <row r="274" spans="1:9" s="96" customFormat="1" ht="15" customHeight="1">
      <c r="A274" s="118" t="s">
        <v>28</v>
      </c>
      <c r="B274" s="67" t="s">
        <v>36</v>
      </c>
      <c r="C274" s="71" t="s">
        <v>37</v>
      </c>
      <c r="D274" s="72">
        <v>1</v>
      </c>
      <c r="E274" s="74"/>
      <c r="F274" s="50">
        <f t="shared" si="22"/>
        <v>0</v>
      </c>
      <c r="G274" s="74"/>
      <c r="H274" s="50">
        <f t="shared" si="23"/>
        <v>0</v>
      </c>
      <c r="I274" s="54" t="s">
        <v>23</v>
      </c>
    </row>
    <row r="275" spans="1:9" s="96" customFormat="1" ht="15" customHeight="1">
      <c r="A275" s="118" t="s">
        <v>50</v>
      </c>
      <c r="B275" s="75" t="s">
        <v>38</v>
      </c>
      <c r="C275" s="68" t="s">
        <v>39</v>
      </c>
      <c r="D275" s="72">
        <v>1</v>
      </c>
      <c r="E275" s="50"/>
      <c r="F275" s="50">
        <f t="shared" si="22"/>
        <v>0</v>
      </c>
      <c r="G275" s="50"/>
      <c r="H275" s="50">
        <f t="shared" si="23"/>
        <v>0</v>
      </c>
      <c r="I275" s="54" t="s">
        <v>23</v>
      </c>
    </row>
    <row r="276" spans="1:9" s="96" customFormat="1" ht="15" customHeight="1">
      <c r="A276" s="118" t="s">
        <v>51</v>
      </c>
      <c r="B276" s="76"/>
      <c r="C276" s="77" t="s">
        <v>19</v>
      </c>
      <c r="D276" s="61">
        <v>4</v>
      </c>
      <c r="E276" s="61">
        <v>0</v>
      </c>
      <c r="F276" s="62">
        <f t="shared" si="22"/>
        <v>0</v>
      </c>
      <c r="G276" s="61"/>
      <c r="H276" s="62">
        <f t="shared" si="23"/>
        <v>0</v>
      </c>
      <c r="I276" s="54" t="s">
        <v>23</v>
      </c>
    </row>
    <row r="277" spans="1:9" s="96" customFormat="1" ht="15" customHeight="1">
      <c r="A277" s="118" t="s">
        <v>52</v>
      </c>
      <c r="B277" s="55"/>
      <c r="C277" s="78" t="s">
        <v>67</v>
      </c>
      <c r="D277" s="61">
        <v>1</v>
      </c>
      <c r="E277" s="61">
        <v>0</v>
      </c>
      <c r="F277" s="62">
        <f t="shared" si="22"/>
        <v>0</v>
      </c>
      <c r="G277" s="61"/>
      <c r="H277" s="62">
        <f t="shared" si="23"/>
        <v>0</v>
      </c>
      <c r="I277" s="54" t="s">
        <v>23</v>
      </c>
    </row>
    <row r="278" spans="1:9" s="96" customFormat="1" ht="15" customHeight="1">
      <c r="A278" s="118" t="s">
        <v>53</v>
      </c>
      <c r="B278" s="55"/>
      <c r="C278" s="78" t="s">
        <v>65</v>
      </c>
      <c r="D278" s="61">
        <v>1</v>
      </c>
      <c r="E278" s="61">
        <v>0</v>
      </c>
      <c r="F278" s="62">
        <f t="shared" si="22"/>
        <v>0</v>
      </c>
      <c r="G278" s="61"/>
      <c r="H278" s="62">
        <f t="shared" si="23"/>
        <v>0</v>
      </c>
      <c r="I278" s="54" t="s">
        <v>23</v>
      </c>
    </row>
    <row r="279" spans="1:9" s="96" customFormat="1" ht="15" customHeight="1">
      <c r="A279" s="118" t="s">
        <v>54</v>
      </c>
      <c r="B279" s="79"/>
      <c r="C279" s="78" t="s">
        <v>69</v>
      </c>
      <c r="D279" s="61">
        <v>1</v>
      </c>
      <c r="E279" s="61">
        <v>0</v>
      </c>
      <c r="F279" s="62">
        <f t="shared" si="22"/>
        <v>0</v>
      </c>
      <c r="G279" s="61"/>
      <c r="H279" s="62">
        <f t="shared" si="23"/>
        <v>0</v>
      </c>
      <c r="I279" s="54" t="s">
        <v>23</v>
      </c>
    </row>
    <row r="280" spans="1:9" s="96" customFormat="1" ht="30" customHeight="1">
      <c r="A280" s="118" t="s">
        <v>55</v>
      </c>
      <c r="B280" s="80"/>
      <c r="C280" s="78" t="s">
        <v>68</v>
      </c>
      <c r="D280" s="72">
        <v>1</v>
      </c>
      <c r="E280" s="72">
        <v>0</v>
      </c>
      <c r="F280" s="74">
        <f t="shared" si="22"/>
        <v>0</v>
      </c>
      <c r="G280" s="72"/>
      <c r="H280" s="74">
        <f t="shared" si="23"/>
        <v>0</v>
      </c>
      <c r="I280" s="54" t="s">
        <v>23</v>
      </c>
    </row>
    <row r="281" spans="1:9" s="96" customFormat="1" ht="15" customHeight="1">
      <c r="A281" s="118" t="s">
        <v>56</v>
      </c>
      <c r="B281" s="48"/>
      <c r="C281" s="60" t="s">
        <v>66</v>
      </c>
      <c r="D281" s="72">
        <v>4</v>
      </c>
      <c r="E281" s="72">
        <v>0</v>
      </c>
      <c r="F281" s="74">
        <f t="shared" si="22"/>
        <v>0</v>
      </c>
      <c r="G281" s="72"/>
      <c r="H281" s="74">
        <f t="shared" si="23"/>
        <v>0</v>
      </c>
      <c r="I281" s="54" t="s">
        <v>23</v>
      </c>
    </row>
    <row r="282" spans="1:9" s="96" customFormat="1" ht="15" customHeight="1">
      <c r="A282" s="118" t="s">
        <v>57</v>
      </c>
      <c r="B282" s="48"/>
      <c r="C282" s="78" t="s">
        <v>25</v>
      </c>
      <c r="D282" s="72">
        <v>1</v>
      </c>
      <c r="E282" s="72"/>
      <c r="F282" s="74">
        <f t="shared" si="22"/>
        <v>0</v>
      </c>
      <c r="G282" s="72"/>
      <c r="H282" s="74">
        <f t="shared" si="23"/>
        <v>0</v>
      </c>
      <c r="I282" s="54" t="s">
        <v>23</v>
      </c>
    </row>
    <row r="283" spans="1:9" s="96" customFormat="1" ht="15" customHeight="1">
      <c r="A283" s="118" t="s">
        <v>58</v>
      </c>
      <c r="B283" s="81"/>
      <c r="C283" s="78" t="s">
        <v>70</v>
      </c>
      <c r="D283" s="61">
        <v>1</v>
      </c>
      <c r="E283" s="61">
        <v>0</v>
      </c>
      <c r="F283" s="62">
        <f t="shared" si="22"/>
        <v>0</v>
      </c>
      <c r="G283" s="61"/>
      <c r="H283" s="62">
        <f t="shared" si="23"/>
        <v>0</v>
      </c>
      <c r="I283" s="82" t="s">
        <v>23</v>
      </c>
    </row>
    <row r="284" spans="1:9" s="96" customFormat="1" ht="15" customHeight="1" thickBot="1">
      <c r="A284" s="118" t="s">
        <v>59</v>
      </c>
      <c r="B284" s="83"/>
      <c r="C284" s="84" t="s">
        <v>16</v>
      </c>
      <c r="D284" s="85">
        <v>4</v>
      </c>
      <c r="E284" s="86">
        <v>0</v>
      </c>
      <c r="F284" s="87">
        <f t="shared" si="22"/>
        <v>0</v>
      </c>
      <c r="G284" s="88"/>
      <c r="H284" s="87">
        <f t="shared" si="23"/>
        <v>0</v>
      </c>
      <c r="I284" s="89" t="s">
        <v>23</v>
      </c>
    </row>
    <row r="285" spans="1:9" s="103" customFormat="1" ht="22.5" customHeight="1" thickTop="1" thickBot="1">
      <c r="A285" s="6"/>
      <c r="B285" s="7"/>
      <c r="C285" s="97" t="s">
        <v>155</v>
      </c>
      <c r="D285" s="100"/>
      <c r="E285" s="100"/>
      <c r="F285" s="98">
        <f>SUM(F260:F284)+SUM(H260:H284)</f>
        <v>0</v>
      </c>
      <c r="G285" s="99" t="s">
        <v>8</v>
      </c>
      <c r="H285" s="101"/>
      <c r="I285" s="102"/>
    </row>
    <row r="286" spans="1:9" ht="5.0999999999999996" customHeight="1" thickTop="1" thickBot="1"/>
    <row r="287" spans="1:9" ht="20.100000000000001" customHeight="1" thickTop="1" thickBot="1">
      <c r="A287" s="90" t="s">
        <v>241</v>
      </c>
      <c r="B287" s="2"/>
      <c r="C287" s="3"/>
      <c r="D287" s="2"/>
      <c r="E287" s="2"/>
      <c r="F287" s="2"/>
      <c r="G287" s="2"/>
      <c r="H287" s="2"/>
      <c r="I287" s="4"/>
    </row>
    <row r="288" spans="1:9" s="95" customFormat="1" ht="15" customHeight="1" thickTop="1" thickBot="1">
      <c r="A288" s="91" t="s">
        <v>0</v>
      </c>
      <c r="B288" s="92" t="s">
        <v>1</v>
      </c>
      <c r="C288" s="92" t="s">
        <v>2</v>
      </c>
      <c r="D288" s="93" t="s">
        <v>4</v>
      </c>
      <c r="E288" s="93" t="s">
        <v>6</v>
      </c>
      <c r="F288" s="93" t="s">
        <v>5</v>
      </c>
      <c r="G288" s="93" t="s">
        <v>7</v>
      </c>
      <c r="H288" s="93" t="s">
        <v>5</v>
      </c>
      <c r="I288" s="94" t="s">
        <v>3</v>
      </c>
    </row>
    <row r="289" spans="1:9" s="96" customFormat="1" ht="50.1" customHeight="1">
      <c r="A289" s="118" t="s">
        <v>9</v>
      </c>
      <c r="B289" s="104" t="s">
        <v>60</v>
      </c>
      <c r="C289" s="78" t="s">
        <v>229</v>
      </c>
      <c r="D289" s="61">
        <v>2</v>
      </c>
      <c r="E289" s="61"/>
      <c r="F289" s="74">
        <f t="shared" ref="F289:F313" si="24">D289*E289</f>
        <v>0</v>
      </c>
      <c r="G289" s="61"/>
      <c r="H289" s="74">
        <f>D289*G289</f>
        <v>0</v>
      </c>
      <c r="I289" s="105" t="s">
        <v>42</v>
      </c>
    </row>
    <row r="290" spans="1:9" s="96" customFormat="1" ht="15" customHeight="1">
      <c r="A290" s="118" t="s">
        <v>20</v>
      </c>
      <c r="B290" s="59" t="s">
        <v>61</v>
      </c>
      <c r="C290" s="78" t="s">
        <v>62</v>
      </c>
      <c r="D290" s="61">
        <v>2</v>
      </c>
      <c r="E290" s="61"/>
      <c r="F290" s="74">
        <f t="shared" si="24"/>
        <v>0</v>
      </c>
      <c r="G290" s="61"/>
      <c r="H290" s="74">
        <f t="shared" ref="H290:H313" si="25">D290*G290</f>
        <v>0</v>
      </c>
      <c r="I290" s="106" t="s">
        <v>42</v>
      </c>
    </row>
    <row r="291" spans="1:9" s="96" customFormat="1" ht="30" customHeight="1">
      <c r="A291" s="118" t="s">
        <v>21</v>
      </c>
      <c r="B291" s="48" t="s">
        <v>130</v>
      </c>
      <c r="C291" s="53" t="s">
        <v>131</v>
      </c>
      <c r="D291" s="50">
        <v>1</v>
      </c>
      <c r="E291" s="50"/>
      <c r="F291" s="50">
        <f t="shared" si="24"/>
        <v>0</v>
      </c>
      <c r="G291" s="50"/>
      <c r="H291" s="50">
        <f t="shared" si="25"/>
        <v>0</v>
      </c>
      <c r="I291" s="54" t="s">
        <v>23</v>
      </c>
    </row>
    <row r="292" spans="1:9" s="96" customFormat="1" ht="15" customHeight="1">
      <c r="A292" s="118" t="s">
        <v>10</v>
      </c>
      <c r="B292" s="55" t="s">
        <v>43</v>
      </c>
      <c r="C292" s="56" t="s">
        <v>44</v>
      </c>
      <c r="D292" s="57">
        <v>1</v>
      </c>
      <c r="E292" s="57"/>
      <c r="F292" s="50">
        <f t="shared" si="24"/>
        <v>0</v>
      </c>
      <c r="G292" s="58"/>
      <c r="H292" s="50">
        <f t="shared" si="25"/>
        <v>0</v>
      </c>
      <c r="I292" s="54" t="s">
        <v>23</v>
      </c>
    </row>
    <row r="293" spans="1:9" s="96" customFormat="1" ht="15" customHeight="1">
      <c r="A293" s="118" t="s">
        <v>11</v>
      </c>
      <c r="B293" s="59" t="s">
        <v>63</v>
      </c>
      <c r="C293" s="60" t="s">
        <v>64</v>
      </c>
      <c r="D293" s="61">
        <v>2</v>
      </c>
      <c r="E293" s="61"/>
      <c r="F293" s="62">
        <f t="shared" si="24"/>
        <v>0</v>
      </c>
      <c r="G293" s="61"/>
      <c r="H293" s="62">
        <f t="shared" si="25"/>
        <v>0</v>
      </c>
      <c r="I293" s="54" t="s">
        <v>23</v>
      </c>
    </row>
    <row r="294" spans="1:9" s="96" customFormat="1" ht="39.950000000000003" customHeight="1">
      <c r="A294" s="118" t="s">
        <v>22</v>
      </c>
      <c r="B294" s="63" t="s">
        <v>30</v>
      </c>
      <c r="C294" s="64" t="s">
        <v>45</v>
      </c>
      <c r="D294" s="57">
        <v>1</v>
      </c>
      <c r="E294" s="65"/>
      <c r="F294" s="50">
        <f t="shared" si="24"/>
        <v>0</v>
      </c>
      <c r="G294" s="66"/>
      <c r="H294" s="50">
        <f t="shared" si="25"/>
        <v>0</v>
      </c>
      <c r="I294" s="54" t="s">
        <v>23</v>
      </c>
    </row>
    <row r="295" spans="1:9" s="96" customFormat="1" ht="15" customHeight="1">
      <c r="A295" s="118" t="s">
        <v>12</v>
      </c>
      <c r="B295" s="67" t="s">
        <v>31</v>
      </c>
      <c r="C295" s="68" t="s">
        <v>29</v>
      </c>
      <c r="D295" s="57">
        <v>1</v>
      </c>
      <c r="E295" s="65"/>
      <c r="F295" s="50">
        <f t="shared" si="24"/>
        <v>0</v>
      </c>
      <c r="G295" s="66"/>
      <c r="H295" s="50">
        <f t="shared" si="25"/>
        <v>0</v>
      </c>
      <c r="I295" s="54" t="s">
        <v>23</v>
      </c>
    </row>
    <row r="296" spans="1:9" s="96" customFormat="1" ht="15" customHeight="1">
      <c r="A296" s="118" t="s">
        <v>13</v>
      </c>
      <c r="B296" s="59" t="s">
        <v>126</v>
      </c>
      <c r="C296" s="60" t="s">
        <v>127</v>
      </c>
      <c r="D296" s="61">
        <v>1</v>
      </c>
      <c r="E296" s="61"/>
      <c r="F296" s="62">
        <f t="shared" si="24"/>
        <v>0</v>
      </c>
      <c r="G296" s="61"/>
      <c r="H296" s="62">
        <f t="shared" si="25"/>
        <v>0</v>
      </c>
      <c r="I296" s="54" t="s">
        <v>23</v>
      </c>
    </row>
    <row r="297" spans="1:9" s="96" customFormat="1" ht="15" customHeight="1">
      <c r="A297" s="118" t="s">
        <v>14</v>
      </c>
      <c r="B297" s="67" t="s">
        <v>128</v>
      </c>
      <c r="C297" s="68" t="s">
        <v>129</v>
      </c>
      <c r="D297" s="57">
        <v>1</v>
      </c>
      <c r="E297" s="65"/>
      <c r="F297" s="50">
        <f t="shared" si="24"/>
        <v>0</v>
      </c>
      <c r="G297" s="66"/>
      <c r="H297" s="50">
        <f t="shared" si="25"/>
        <v>0</v>
      </c>
      <c r="I297" s="54" t="s">
        <v>23</v>
      </c>
    </row>
    <row r="298" spans="1:9" s="96" customFormat="1" ht="15" customHeight="1">
      <c r="A298" s="118" t="s">
        <v>15</v>
      </c>
      <c r="B298" s="59" t="s">
        <v>33</v>
      </c>
      <c r="C298" s="60" t="s">
        <v>34</v>
      </c>
      <c r="D298" s="61">
        <v>14</v>
      </c>
      <c r="E298" s="61"/>
      <c r="F298" s="62">
        <f t="shared" si="24"/>
        <v>0</v>
      </c>
      <c r="G298" s="61"/>
      <c r="H298" s="62">
        <f t="shared" si="25"/>
        <v>0</v>
      </c>
      <c r="I298" s="54" t="s">
        <v>23</v>
      </c>
    </row>
    <row r="299" spans="1:9" s="96" customFormat="1" ht="30" customHeight="1">
      <c r="A299" s="118" t="s">
        <v>17</v>
      </c>
      <c r="B299" s="67" t="s">
        <v>46</v>
      </c>
      <c r="C299" s="69" t="s">
        <v>47</v>
      </c>
      <c r="D299" s="57">
        <v>15</v>
      </c>
      <c r="E299" s="65"/>
      <c r="F299" s="50">
        <f t="shared" si="24"/>
        <v>0</v>
      </c>
      <c r="G299" s="66"/>
      <c r="H299" s="50">
        <f t="shared" si="25"/>
        <v>0</v>
      </c>
      <c r="I299" s="54" t="s">
        <v>23</v>
      </c>
    </row>
    <row r="300" spans="1:9" s="96" customFormat="1" ht="15" customHeight="1">
      <c r="A300" s="118" t="s">
        <v>24</v>
      </c>
      <c r="B300" s="67" t="s">
        <v>35</v>
      </c>
      <c r="C300" s="56" t="s">
        <v>71</v>
      </c>
      <c r="D300" s="57">
        <v>22</v>
      </c>
      <c r="E300" s="65"/>
      <c r="F300" s="50">
        <f t="shared" si="24"/>
        <v>0</v>
      </c>
      <c r="G300" s="66"/>
      <c r="H300" s="50">
        <f t="shared" si="25"/>
        <v>0</v>
      </c>
      <c r="I300" s="54" t="s">
        <v>23</v>
      </c>
    </row>
    <row r="301" spans="1:9" s="96" customFormat="1" ht="15" customHeight="1">
      <c r="A301" s="118" t="s">
        <v>26</v>
      </c>
      <c r="B301" s="70" t="s">
        <v>40</v>
      </c>
      <c r="C301" s="71" t="s">
        <v>41</v>
      </c>
      <c r="D301" s="57">
        <v>1</v>
      </c>
      <c r="E301" s="65"/>
      <c r="F301" s="50">
        <f t="shared" si="24"/>
        <v>0</v>
      </c>
      <c r="G301" s="72"/>
      <c r="H301" s="50">
        <f t="shared" si="25"/>
        <v>0</v>
      </c>
      <c r="I301" s="54" t="s">
        <v>23</v>
      </c>
    </row>
    <row r="302" spans="1:9" s="96" customFormat="1" ht="15" customHeight="1">
      <c r="A302" s="118" t="s">
        <v>27</v>
      </c>
      <c r="B302" s="73" t="s">
        <v>124</v>
      </c>
      <c r="C302" s="71" t="s">
        <v>133</v>
      </c>
      <c r="D302" s="72">
        <v>1</v>
      </c>
      <c r="E302" s="74"/>
      <c r="F302" s="50">
        <f t="shared" si="24"/>
        <v>0</v>
      </c>
      <c r="G302" s="74"/>
      <c r="H302" s="50">
        <f t="shared" si="25"/>
        <v>0</v>
      </c>
      <c r="I302" s="54" t="s">
        <v>23</v>
      </c>
    </row>
    <row r="303" spans="1:9" s="96" customFormat="1" ht="15" customHeight="1">
      <c r="A303" s="118" t="s">
        <v>28</v>
      </c>
      <c r="B303" s="67" t="s">
        <v>36</v>
      </c>
      <c r="C303" s="71" t="s">
        <v>37</v>
      </c>
      <c r="D303" s="72">
        <v>1</v>
      </c>
      <c r="E303" s="74"/>
      <c r="F303" s="50">
        <f t="shared" si="24"/>
        <v>0</v>
      </c>
      <c r="G303" s="74"/>
      <c r="H303" s="50">
        <f t="shared" si="25"/>
        <v>0</v>
      </c>
      <c r="I303" s="54" t="s">
        <v>23</v>
      </c>
    </row>
    <row r="304" spans="1:9" s="96" customFormat="1" ht="15" customHeight="1">
      <c r="A304" s="118" t="s">
        <v>50</v>
      </c>
      <c r="B304" s="75" t="s">
        <v>38</v>
      </c>
      <c r="C304" s="68" t="s">
        <v>39</v>
      </c>
      <c r="D304" s="72">
        <v>1</v>
      </c>
      <c r="E304" s="50"/>
      <c r="F304" s="50">
        <f t="shared" si="24"/>
        <v>0</v>
      </c>
      <c r="G304" s="50"/>
      <c r="H304" s="50">
        <f t="shared" si="25"/>
        <v>0</v>
      </c>
      <c r="I304" s="54" t="s">
        <v>23</v>
      </c>
    </row>
    <row r="305" spans="1:9" s="96" customFormat="1" ht="15" customHeight="1">
      <c r="A305" s="118" t="s">
        <v>51</v>
      </c>
      <c r="B305" s="76"/>
      <c r="C305" s="77" t="s">
        <v>19</v>
      </c>
      <c r="D305" s="61">
        <v>4</v>
      </c>
      <c r="E305" s="61">
        <v>0</v>
      </c>
      <c r="F305" s="62">
        <f t="shared" si="24"/>
        <v>0</v>
      </c>
      <c r="G305" s="61"/>
      <c r="H305" s="62">
        <f t="shared" si="25"/>
        <v>0</v>
      </c>
      <c r="I305" s="54" t="s">
        <v>23</v>
      </c>
    </row>
    <row r="306" spans="1:9" s="96" customFormat="1" ht="15" customHeight="1">
      <c r="A306" s="118" t="s">
        <v>52</v>
      </c>
      <c r="B306" s="55"/>
      <c r="C306" s="78" t="s">
        <v>67</v>
      </c>
      <c r="D306" s="61">
        <v>1</v>
      </c>
      <c r="E306" s="61">
        <v>0</v>
      </c>
      <c r="F306" s="62">
        <f t="shared" si="24"/>
        <v>0</v>
      </c>
      <c r="G306" s="61"/>
      <c r="H306" s="62">
        <f t="shared" si="25"/>
        <v>0</v>
      </c>
      <c r="I306" s="54" t="s">
        <v>23</v>
      </c>
    </row>
    <row r="307" spans="1:9" s="96" customFormat="1" ht="15" customHeight="1">
      <c r="A307" s="118" t="s">
        <v>53</v>
      </c>
      <c r="B307" s="55"/>
      <c r="C307" s="78" t="s">
        <v>65</v>
      </c>
      <c r="D307" s="61">
        <v>1</v>
      </c>
      <c r="E307" s="61">
        <v>0</v>
      </c>
      <c r="F307" s="62">
        <f t="shared" si="24"/>
        <v>0</v>
      </c>
      <c r="G307" s="61"/>
      <c r="H307" s="62">
        <f t="shared" si="25"/>
        <v>0</v>
      </c>
      <c r="I307" s="54" t="s">
        <v>23</v>
      </c>
    </row>
    <row r="308" spans="1:9" s="96" customFormat="1" ht="15" customHeight="1">
      <c r="A308" s="118" t="s">
        <v>54</v>
      </c>
      <c r="B308" s="79"/>
      <c r="C308" s="78" t="s">
        <v>69</v>
      </c>
      <c r="D308" s="61">
        <v>1</v>
      </c>
      <c r="E308" s="61">
        <v>0</v>
      </c>
      <c r="F308" s="62">
        <f t="shared" si="24"/>
        <v>0</v>
      </c>
      <c r="G308" s="61"/>
      <c r="H308" s="62">
        <f t="shared" si="25"/>
        <v>0</v>
      </c>
      <c r="I308" s="54" t="s">
        <v>23</v>
      </c>
    </row>
    <row r="309" spans="1:9" s="96" customFormat="1" ht="30" customHeight="1">
      <c r="A309" s="118" t="s">
        <v>55</v>
      </c>
      <c r="B309" s="80"/>
      <c r="C309" s="78" t="s">
        <v>68</v>
      </c>
      <c r="D309" s="72">
        <v>1</v>
      </c>
      <c r="E309" s="72">
        <v>0</v>
      </c>
      <c r="F309" s="74">
        <f t="shared" si="24"/>
        <v>0</v>
      </c>
      <c r="G309" s="72"/>
      <c r="H309" s="74">
        <f t="shared" si="25"/>
        <v>0</v>
      </c>
      <c r="I309" s="54" t="s">
        <v>23</v>
      </c>
    </row>
    <row r="310" spans="1:9" s="96" customFormat="1" ht="15" customHeight="1">
      <c r="A310" s="118" t="s">
        <v>56</v>
      </c>
      <c r="B310" s="48"/>
      <c r="C310" s="60" t="s">
        <v>66</v>
      </c>
      <c r="D310" s="72">
        <v>4</v>
      </c>
      <c r="E310" s="72">
        <v>0</v>
      </c>
      <c r="F310" s="74">
        <f t="shared" si="24"/>
        <v>0</v>
      </c>
      <c r="G310" s="72"/>
      <c r="H310" s="74">
        <f t="shared" si="25"/>
        <v>0</v>
      </c>
      <c r="I310" s="54" t="s">
        <v>23</v>
      </c>
    </row>
    <row r="311" spans="1:9" s="96" customFormat="1" ht="15" customHeight="1">
      <c r="A311" s="118" t="s">
        <v>57</v>
      </c>
      <c r="B311" s="48"/>
      <c r="C311" s="78" t="s">
        <v>25</v>
      </c>
      <c r="D311" s="72">
        <v>1</v>
      </c>
      <c r="E311" s="72"/>
      <c r="F311" s="74">
        <f t="shared" si="24"/>
        <v>0</v>
      </c>
      <c r="G311" s="72"/>
      <c r="H311" s="74">
        <f t="shared" si="25"/>
        <v>0</v>
      </c>
      <c r="I311" s="54" t="s">
        <v>23</v>
      </c>
    </row>
    <row r="312" spans="1:9" s="96" customFormat="1" ht="15" customHeight="1">
      <c r="A312" s="118" t="s">
        <v>58</v>
      </c>
      <c r="B312" s="81"/>
      <c r="C312" s="78" t="s">
        <v>70</v>
      </c>
      <c r="D312" s="61">
        <v>1</v>
      </c>
      <c r="E312" s="61">
        <v>0</v>
      </c>
      <c r="F312" s="62">
        <f t="shared" si="24"/>
        <v>0</v>
      </c>
      <c r="G312" s="61"/>
      <c r="H312" s="62">
        <f t="shared" si="25"/>
        <v>0</v>
      </c>
      <c r="I312" s="82" t="s">
        <v>23</v>
      </c>
    </row>
    <row r="313" spans="1:9" s="96" customFormat="1" ht="15" customHeight="1" thickBot="1">
      <c r="A313" s="118" t="s">
        <v>59</v>
      </c>
      <c r="B313" s="83"/>
      <c r="C313" s="84" t="s">
        <v>16</v>
      </c>
      <c r="D313" s="85">
        <v>4</v>
      </c>
      <c r="E313" s="86">
        <v>0</v>
      </c>
      <c r="F313" s="87">
        <f t="shared" si="24"/>
        <v>0</v>
      </c>
      <c r="G313" s="88"/>
      <c r="H313" s="87">
        <f t="shared" si="25"/>
        <v>0</v>
      </c>
      <c r="I313" s="89" t="s">
        <v>23</v>
      </c>
    </row>
    <row r="314" spans="1:9" s="103" customFormat="1" ht="22.5" customHeight="1" thickTop="1" thickBot="1">
      <c r="A314" s="6"/>
      <c r="B314" s="7"/>
      <c r="C314" s="97" t="s">
        <v>155</v>
      </c>
      <c r="D314" s="100"/>
      <c r="E314" s="100"/>
      <c r="F314" s="98">
        <f>SUM(F289:F313)+SUM(H289:H313)</f>
        <v>0</v>
      </c>
      <c r="G314" s="99" t="s">
        <v>8</v>
      </c>
      <c r="H314" s="101"/>
      <c r="I314" s="102"/>
    </row>
    <row r="315" spans="1:9" ht="22.5" customHeight="1" thickTop="1" thickBot="1"/>
    <row r="316" spans="1:9" ht="20.100000000000001" customHeight="1" thickTop="1" thickBot="1">
      <c r="A316" s="90" t="s">
        <v>242</v>
      </c>
      <c r="B316" s="2"/>
      <c r="C316" s="3"/>
      <c r="D316" s="2"/>
      <c r="E316" s="2"/>
      <c r="F316" s="2"/>
      <c r="G316" s="2"/>
      <c r="H316" s="2"/>
      <c r="I316" s="4"/>
    </row>
    <row r="317" spans="1:9" s="95" customFormat="1" ht="15" customHeight="1" thickTop="1" thickBot="1">
      <c r="A317" s="91" t="s">
        <v>0</v>
      </c>
      <c r="B317" s="92" t="s">
        <v>1</v>
      </c>
      <c r="C317" s="92" t="s">
        <v>2</v>
      </c>
      <c r="D317" s="93" t="s">
        <v>4</v>
      </c>
      <c r="E317" s="93" t="s">
        <v>6</v>
      </c>
      <c r="F317" s="93" t="s">
        <v>5</v>
      </c>
      <c r="G317" s="93" t="s">
        <v>7</v>
      </c>
      <c r="H317" s="93" t="s">
        <v>5</v>
      </c>
      <c r="I317" s="94" t="s">
        <v>3</v>
      </c>
    </row>
    <row r="318" spans="1:9" s="96" customFormat="1" ht="50.1" customHeight="1">
      <c r="A318" s="118" t="s">
        <v>9</v>
      </c>
      <c r="B318" s="104" t="s">
        <v>60</v>
      </c>
      <c r="C318" s="78" t="s">
        <v>229</v>
      </c>
      <c r="D318" s="61">
        <v>2</v>
      </c>
      <c r="E318" s="61"/>
      <c r="F318" s="74">
        <f t="shared" ref="F318:F342" si="26">D318*E318</f>
        <v>0</v>
      </c>
      <c r="G318" s="61"/>
      <c r="H318" s="74">
        <f>D318*G318</f>
        <v>0</v>
      </c>
      <c r="I318" s="105" t="s">
        <v>42</v>
      </c>
    </row>
    <row r="319" spans="1:9" s="96" customFormat="1" ht="15" customHeight="1">
      <c r="A319" s="118" t="s">
        <v>20</v>
      </c>
      <c r="B319" s="59" t="s">
        <v>61</v>
      </c>
      <c r="C319" s="78" t="s">
        <v>62</v>
      </c>
      <c r="D319" s="61">
        <v>2</v>
      </c>
      <c r="E319" s="61"/>
      <c r="F319" s="74">
        <f t="shared" si="26"/>
        <v>0</v>
      </c>
      <c r="G319" s="61"/>
      <c r="H319" s="74">
        <f t="shared" ref="H319:H342" si="27">D319*G319</f>
        <v>0</v>
      </c>
      <c r="I319" s="106" t="s">
        <v>42</v>
      </c>
    </row>
    <row r="320" spans="1:9" s="96" customFormat="1" ht="30" customHeight="1">
      <c r="A320" s="118" t="s">
        <v>21</v>
      </c>
      <c r="B320" s="48" t="s">
        <v>130</v>
      </c>
      <c r="C320" s="53" t="s">
        <v>131</v>
      </c>
      <c r="D320" s="50">
        <v>1</v>
      </c>
      <c r="E320" s="50"/>
      <c r="F320" s="50">
        <f t="shared" si="26"/>
        <v>0</v>
      </c>
      <c r="G320" s="50"/>
      <c r="H320" s="50">
        <f t="shared" si="27"/>
        <v>0</v>
      </c>
      <c r="I320" s="54" t="s">
        <v>23</v>
      </c>
    </row>
    <row r="321" spans="1:9" s="96" customFormat="1" ht="15" customHeight="1">
      <c r="A321" s="118" t="s">
        <v>10</v>
      </c>
      <c r="B321" s="55" t="s">
        <v>43</v>
      </c>
      <c r="C321" s="56" t="s">
        <v>44</v>
      </c>
      <c r="D321" s="57">
        <v>1</v>
      </c>
      <c r="E321" s="57"/>
      <c r="F321" s="50">
        <f t="shared" si="26"/>
        <v>0</v>
      </c>
      <c r="G321" s="58"/>
      <c r="H321" s="50">
        <f t="shared" si="27"/>
        <v>0</v>
      </c>
      <c r="I321" s="54" t="s">
        <v>23</v>
      </c>
    </row>
    <row r="322" spans="1:9" s="96" customFormat="1" ht="15" customHeight="1">
      <c r="A322" s="118" t="s">
        <v>11</v>
      </c>
      <c r="B322" s="59" t="s">
        <v>63</v>
      </c>
      <c r="C322" s="60" t="s">
        <v>64</v>
      </c>
      <c r="D322" s="61">
        <v>2</v>
      </c>
      <c r="E322" s="61"/>
      <c r="F322" s="62">
        <f t="shared" si="26"/>
        <v>0</v>
      </c>
      <c r="G322" s="61"/>
      <c r="H322" s="62">
        <f t="shared" si="27"/>
        <v>0</v>
      </c>
      <c r="I322" s="54" t="s">
        <v>23</v>
      </c>
    </row>
    <row r="323" spans="1:9" s="96" customFormat="1" ht="39.950000000000003" customHeight="1">
      <c r="A323" s="118" t="s">
        <v>22</v>
      </c>
      <c r="B323" s="63" t="s">
        <v>30</v>
      </c>
      <c r="C323" s="64" t="s">
        <v>45</v>
      </c>
      <c r="D323" s="57">
        <v>1</v>
      </c>
      <c r="E323" s="65"/>
      <c r="F323" s="50">
        <f t="shared" si="26"/>
        <v>0</v>
      </c>
      <c r="G323" s="66"/>
      <c r="H323" s="50">
        <f t="shared" si="27"/>
        <v>0</v>
      </c>
      <c r="I323" s="54" t="s">
        <v>23</v>
      </c>
    </row>
    <row r="324" spans="1:9" s="96" customFormat="1" ht="15" customHeight="1">
      <c r="A324" s="118" t="s">
        <v>12</v>
      </c>
      <c r="B324" s="67" t="s">
        <v>31</v>
      </c>
      <c r="C324" s="68" t="s">
        <v>29</v>
      </c>
      <c r="D324" s="57">
        <v>1</v>
      </c>
      <c r="E324" s="65"/>
      <c r="F324" s="50">
        <f t="shared" si="26"/>
        <v>0</v>
      </c>
      <c r="G324" s="66"/>
      <c r="H324" s="50">
        <f t="shared" si="27"/>
        <v>0</v>
      </c>
      <c r="I324" s="54" t="s">
        <v>23</v>
      </c>
    </row>
    <row r="325" spans="1:9" s="96" customFormat="1" ht="15" customHeight="1">
      <c r="A325" s="118" t="s">
        <v>13</v>
      </c>
      <c r="B325" s="59" t="s">
        <v>126</v>
      </c>
      <c r="C325" s="60" t="s">
        <v>127</v>
      </c>
      <c r="D325" s="61">
        <v>1</v>
      </c>
      <c r="E325" s="61"/>
      <c r="F325" s="62">
        <f t="shared" si="26"/>
        <v>0</v>
      </c>
      <c r="G325" s="61"/>
      <c r="H325" s="62">
        <f t="shared" si="27"/>
        <v>0</v>
      </c>
      <c r="I325" s="54" t="s">
        <v>23</v>
      </c>
    </row>
    <row r="326" spans="1:9" s="96" customFormat="1" ht="15" customHeight="1">
      <c r="A326" s="118" t="s">
        <v>14</v>
      </c>
      <c r="B326" s="67" t="s">
        <v>128</v>
      </c>
      <c r="C326" s="68" t="s">
        <v>129</v>
      </c>
      <c r="D326" s="57">
        <v>1</v>
      </c>
      <c r="E326" s="65"/>
      <c r="F326" s="50">
        <f t="shared" si="26"/>
        <v>0</v>
      </c>
      <c r="G326" s="66"/>
      <c r="H326" s="50">
        <f t="shared" si="27"/>
        <v>0</v>
      </c>
      <c r="I326" s="54" t="s">
        <v>23</v>
      </c>
    </row>
    <row r="327" spans="1:9" s="96" customFormat="1" ht="15" customHeight="1">
      <c r="A327" s="118" t="s">
        <v>15</v>
      </c>
      <c r="B327" s="59" t="s">
        <v>33</v>
      </c>
      <c r="C327" s="60" t="s">
        <v>34</v>
      </c>
      <c r="D327" s="61">
        <v>14</v>
      </c>
      <c r="E327" s="61"/>
      <c r="F327" s="62">
        <f t="shared" si="26"/>
        <v>0</v>
      </c>
      <c r="G327" s="61"/>
      <c r="H327" s="62">
        <f t="shared" si="27"/>
        <v>0</v>
      </c>
      <c r="I327" s="54" t="s">
        <v>23</v>
      </c>
    </row>
    <row r="328" spans="1:9" s="96" customFormat="1" ht="30" customHeight="1">
      <c r="A328" s="118" t="s">
        <v>17</v>
      </c>
      <c r="B328" s="67" t="s">
        <v>46</v>
      </c>
      <c r="C328" s="69" t="s">
        <v>47</v>
      </c>
      <c r="D328" s="57">
        <v>15</v>
      </c>
      <c r="E328" s="65"/>
      <c r="F328" s="50">
        <f t="shared" si="26"/>
        <v>0</v>
      </c>
      <c r="G328" s="66"/>
      <c r="H328" s="50">
        <f t="shared" si="27"/>
        <v>0</v>
      </c>
      <c r="I328" s="54" t="s">
        <v>23</v>
      </c>
    </row>
    <row r="329" spans="1:9" s="96" customFormat="1" ht="15" customHeight="1">
      <c r="A329" s="118" t="s">
        <v>24</v>
      </c>
      <c r="B329" s="67" t="s">
        <v>35</v>
      </c>
      <c r="C329" s="56" t="s">
        <v>71</v>
      </c>
      <c r="D329" s="57">
        <v>22</v>
      </c>
      <c r="E329" s="65"/>
      <c r="F329" s="50">
        <f t="shared" si="26"/>
        <v>0</v>
      </c>
      <c r="G329" s="66"/>
      <c r="H329" s="50">
        <f t="shared" si="27"/>
        <v>0</v>
      </c>
      <c r="I329" s="54" t="s">
        <v>23</v>
      </c>
    </row>
    <row r="330" spans="1:9" s="96" customFormat="1" ht="15" customHeight="1">
      <c r="A330" s="118" t="s">
        <v>26</v>
      </c>
      <c r="B330" s="70" t="s">
        <v>40</v>
      </c>
      <c r="C330" s="71" t="s">
        <v>41</v>
      </c>
      <c r="D330" s="57">
        <v>1</v>
      </c>
      <c r="E330" s="65"/>
      <c r="F330" s="50">
        <f t="shared" si="26"/>
        <v>0</v>
      </c>
      <c r="G330" s="72"/>
      <c r="H330" s="50">
        <f t="shared" si="27"/>
        <v>0</v>
      </c>
      <c r="I330" s="54" t="s">
        <v>23</v>
      </c>
    </row>
    <row r="331" spans="1:9" s="96" customFormat="1" ht="15" customHeight="1">
      <c r="A331" s="118" t="s">
        <v>27</v>
      </c>
      <c r="B331" s="73" t="s">
        <v>124</v>
      </c>
      <c r="C331" s="71" t="s">
        <v>133</v>
      </c>
      <c r="D331" s="72">
        <v>1</v>
      </c>
      <c r="E331" s="74"/>
      <c r="F331" s="50">
        <f t="shared" si="26"/>
        <v>0</v>
      </c>
      <c r="G331" s="74"/>
      <c r="H331" s="50">
        <f t="shared" si="27"/>
        <v>0</v>
      </c>
      <c r="I331" s="54" t="s">
        <v>23</v>
      </c>
    </row>
    <row r="332" spans="1:9" s="96" customFormat="1" ht="15" customHeight="1">
      <c r="A332" s="118" t="s">
        <v>28</v>
      </c>
      <c r="B332" s="67" t="s">
        <v>36</v>
      </c>
      <c r="C332" s="71" t="s">
        <v>37</v>
      </c>
      <c r="D332" s="72">
        <v>1</v>
      </c>
      <c r="E332" s="74"/>
      <c r="F332" s="50">
        <f t="shared" si="26"/>
        <v>0</v>
      </c>
      <c r="G332" s="74"/>
      <c r="H332" s="50">
        <f t="shared" si="27"/>
        <v>0</v>
      </c>
      <c r="I332" s="54" t="s">
        <v>23</v>
      </c>
    </row>
    <row r="333" spans="1:9" s="96" customFormat="1" ht="15" customHeight="1">
      <c r="A333" s="118" t="s">
        <v>50</v>
      </c>
      <c r="B333" s="75" t="s">
        <v>38</v>
      </c>
      <c r="C333" s="68" t="s">
        <v>39</v>
      </c>
      <c r="D333" s="72">
        <v>1</v>
      </c>
      <c r="E333" s="50"/>
      <c r="F333" s="50">
        <f t="shared" si="26"/>
        <v>0</v>
      </c>
      <c r="G333" s="50"/>
      <c r="H333" s="50">
        <f t="shared" si="27"/>
        <v>0</v>
      </c>
      <c r="I333" s="54" t="s">
        <v>23</v>
      </c>
    </row>
    <row r="334" spans="1:9" s="96" customFormat="1" ht="15" customHeight="1">
      <c r="A334" s="118" t="s">
        <v>51</v>
      </c>
      <c r="B334" s="76"/>
      <c r="C334" s="77" t="s">
        <v>19</v>
      </c>
      <c r="D334" s="61">
        <v>4</v>
      </c>
      <c r="E334" s="61">
        <v>0</v>
      </c>
      <c r="F334" s="62">
        <f t="shared" si="26"/>
        <v>0</v>
      </c>
      <c r="G334" s="61"/>
      <c r="H334" s="62">
        <f t="shared" si="27"/>
        <v>0</v>
      </c>
      <c r="I334" s="54" t="s">
        <v>23</v>
      </c>
    </row>
    <row r="335" spans="1:9" s="96" customFormat="1" ht="15" customHeight="1">
      <c r="A335" s="118" t="s">
        <v>52</v>
      </c>
      <c r="B335" s="55"/>
      <c r="C335" s="78" t="s">
        <v>67</v>
      </c>
      <c r="D335" s="61">
        <v>1</v>
      </c>
      <c r="E335" s="61">
        <v>0</v>
      </c>
      <c r="F335" s="62">
        <f t="shared" si="26"/>
        <v>0</v>
      </c>
      <c r="G335" s="61"/>
      <c r="H335" s="62">
        <f t="shared" si="27"/>
        <v>0</v>
      </c>
      <c r="I335" s="54" t="s">
        <v>23</v>
      </c>
    </row>
    <row r="336" spans="1:9" s="96" customFormat="1" ht="15" customHeight="1">
      <c r="A336" s="118" t="s">
        <v>53</v>
      </c>
      <c r="B336" s="55"/>
      <c r="C336" s="78" t="s">
        <v>65</v>
      </c>
      <c r="D336" s="61">
        <v>1</v>
      </c>
      <c r="E336" s="61">
        <v>0</v>
      </c>
      <c r="F336" s="62">
        <f t="shared" si="26"/>
        <v>0</v>
      </c>
      <c r="G336" s="61"/>
      <c r="H336" s="62">
        <f t="shared" si="27"/>
        <v>0</v>
      </c>
      <c r="I336" s="54" t="s">
        <v>23</v>
      </c>
    </row>
    <row r="337" spans="1:9" s="96" customFormat="1" ht="15" customHeight="1">
      <c r="A337" s="118" t="s">
        <v>54</v>
      </c>
      <c r="B337" s="79"/>
      <c r="C337" s="78" t="s">
        <v>69</v>
      </c>
      <c r="D337" s="61">
        <v>1</v>
      </c>
      <c r="E337" s="61">
        <v>0</v>
      </c>
      <c r="F337" s="62">
        <f t="shared" si="26"/>
        <v>0</v>
      </c>
      <c r="G337" s="61"/>
      <c r="H337" s="62">
        <f t="shared" si="27"/>
        <v>0</v>
      </c>
      <c r="I337" s="54" t="s">
        <v>23</v>
      </c>
    </row>
    <row r="338" spans="1:9" s="96" customFormat="1" ht="30" customHeight="1">
      <c r="A338" s="118" t="s">
        <v>55</v>
      </c>
      <c r="B338" s="80"/>
      <c r="C338" s="78" t="s">
        <v>68</v>
      </c>
      <c r="D338" s="72">
        <v>1</v>
      </c>
      <c r="E338" s="72">
        <v>0</v>
      </c>
      <c r="F338" s="74">
        <f t="shared" si="26"/>
        <v>0</v>
      </c>
      <c r="G338" s="72"/>
      <c r="H338" s="74">
        <f t="shared" si="27"/>
        <v>0</v>
      </c>
      <c r="I338" s="54" t="s">
        <v>23</v>
      </c>
    </row>
    <row r="339" spans="1:9" s="96" customFormat="1" ht="15" customHeight="1">
      <c r="A339" s="118" t="s">
        <v>56</v>
      </c>
      <c r="B339" s="48"/>
      <c r="C339" s="60" t="s">
        <v>66</v>
      </c>
      <c r="D339" s="72">
        <v>4</v>
      </c>
      <c r="E339" s="72">
        <v>0</v>
      </c>
      <c r="F339" s="74">
        <f t="shared" si="26"/>
        <v>0</v>
      </c>
      <c r="G339" s="72"/>
      <c r="H339" s="74">
        <f t="shared" si="27"/>
        <v>0</v>
      </c>
      <c r="I339" s="54" t="s">
        <v>23</v>
      </c>
    </row>
    <row r="340" spans="1:9" s="96" customFormat="1" ht="15" customHeight="1">
      <c r="A340" s="118" t="s">
        <v>57</v>
      </c>
      <c r="B340" s="48"/>
      <c r="C340" s="78" t="s">
        <v>25</v>
      </c>
      <c r="D340" s="72">
        <v>1</v>
      </c>
      <c r="E340" s="72"/>
      <c r="F340" s="74">
        <f t="shared" si="26"/>
        <v>0</v>
      </c>
      <c r="G340" s="72"/>
      <c r="H340" s="74">
        <f t="shared" si="27"/>
        <v>0</v>
      </c>
      <c r="I340" s="54" t="s">
        <v>23</v>
      </c>
    </row>
    <row r="341" spans="1:9" s="96" customFormat="1" ht="15" customHeight="1">
      <c r="A341" s="118" t="s">
        <v>58</v>
      </c>
      <c r="B341" s="81"/>
      <c r="C341" s="78" t="s">
        <v>70</v>
      </c>
      <c r="D341" s="61">
        <v>1</v>
      </c>
      <c r="E341" s="61">
        <v>0</v>
      </c>
      <c r="F341" s="62">
        <f t="shared" si="26"/>
        <v>0</v>
      </c>
      <c r="G341" s="61"/>
      <c r="H341" s="62">
        <f t="shared" si="27"/>
        <v>0</v>
      </c>
      <c r="I341" s="82" t="s">
        <v>23</v>
      </c>
    </row>
    <row r="342" spans="1:9" s="96" customFormat="1" ht="15" customHeight="1" thickBot="1">
      <c r="A342" s="118" t="s">
        <v>59</v>
      </c>
      <c r="B342" s="83"/>
      <c r="C342" s="84" t="s">
        <v>16</v>
      </c>
      <c r="D342" s="85">
        <v>4</v>
      </c>
      <c r="E342" s="86">
        <v>0</v>
      </c>
      <c r="F342" s="87">
        <f t="shared" si="26"/>
        <v>0</v>
      </c>
      <c r="G342" s="88"/>
      <c r="H342" s="87">
        <f t="shared" si="27"/>
        <v>0</v>
      </c>
      <c r="I342" s="89" t="s">
        <v>23</v>
      </c>
    </row>
    <row r="343" spans="1:9" s="103" customFormat="1" ht="22.5" customHeight="1" thickTop="1" thickBot="1">
      <c r="A343" s="6"/>
      <c r="B343" s="7"/>
      <c r="C343" s="97" t="s">
        <v>155</v>
      </c>
      <c r="D343" s="100"/>
      <c r="E343" s="100"/>
      <c r="F343" s="98">
        <f>SUM(F318:F342)+SUM(H318:H342)</f>
        <v>0</v>
      </c>
      <c r="G343" s="99" t="s">
        <v>8</v>
      </c>
      <c r="H343" s="101"/>
      <c r="I343" s="102"/>
    </row>
    <row r="344" spans="1:9" ht="22.5" customHeight="1" thickTop="1" thickBot="1"/>
    <row r="345" spans="1:9" ht="20.100000000000001" customHeight="1" thickTop="1" thickBot="1">
      <c r="A345" s="90" t="s">
        <v>243</v>
      </c>
      <c r="B345" s="2"/>
      <c r="C345" s="3"/>
      <c r="D345" s="2"/>
      <c r="E345" s="2"/>
      <c r="F345" s="2"/>
      <c r="G345" s="2"/>
      <c r="H345" s="2"/>
      <c r="I345" s="4"/>
    </row>
    <row r="346" spans="1:9" s="95" customFormat="1" ht="15" customHeight="1" thickTop="1" thickBot="1">
      <c r="A346" s="91" t="s">
        <v>0</v>
      </c>
      <c r="B346" s="92" t="s">
        <v>1</v>
      </c>
      <c r="C346" s="92" t="s">
        <v>2</v>
      </c>
      <c r="D346" s="93" t="s">
        <v>4</v>
      </c>
      <c r="E346" s="93" t="s">
        <v>6</v>
      </c>
      <c r="F346" s="93" t="s">
        <v>5</v>
      </c>
      <c r="G346" s="93" t="s">
        <v>7</v>
      </c>
      <c r="H346" s="93" t="s">
        <v>5</v>
      </c>
      <c r="I346" s="94" t="s">
        <v>3</v>
      </c>
    </row>
    <row r="347" spans="1:9" s="96" customFormat="1" ht="60" customHeight="1">
      <c r="A347" s="47" t="s">
        <v>9</v>
      </c>
      <c r="B347" s="48" t="s">
        <v>122</v>
      </c>
      <c r="C347" s="49" t="s">
        <v>132</v>
      </c>
      <c r="D347" s="50">
        <v>1</v>
      </c>
      <c r="E347" s="50"/>
      <c r="F347" s="50">
        <f t="shared" ref="F347:F371" si="28">D347*E347</f>
        <v>0</v>
      </c>
      <c r="G347" s="50"/>
      <c r="H347" s="50">
        <f t="shared" ref="H347:H371" si="29">D347*G347</f>
        <v>0</v>
      </c>
      <c r="I347" s="51" t="s">
        <v>42</v>
      </c>
    </row>
    <row r="348" spans="1:9" s="96" customFormat="1" ht="15" customHeight="1">
      <c r="A348" s="47" t="s">
        <v>20</v>
      </c>
      <c r="B348" s="48" t="s">
        <v>125</v>
      </c>
      <c r="C348" s="49" t="s">
        <v>123</v>
      </c>
      <c r="D348" s="50">
        <v>1</v>
      </c>
      <c r="E348" s="50"/>
      <c r="F348" s="50">
        <f t="shared" si="28"/>
        <v>0</v>
      </c>
      <c r="G348" s="50"/>
      <c r="H348" s="50">
        <f t="shared" si="29"/>
        <v>0</v>
      </c>
      <c r="I348" s="52" t="s">
        <v>42</v>
      </c>
    </row>
    <row r="349" spans="1:9" s="96" customFormat="1" ht="30" customHeight="1">
      <c r="A349" s="47" t="s">
        <v>21</v>
      </c>
      <c r="B349" s="48" t="s">
        <v>130</v>
      </c>
      <c r="C349" s="53" t="s">
        <v>131</v>
      </c>
      <c r="D349" s="50">
        <v>1</v>
      </c>
      <c r="E349" s="50"/>
      <c r="F349" s="50">
        <f t="shared" si="28"/>
        <v>0</v>
      </c>
      <c r="G349" s="50"/>
      <c r="H349" s="50">
        <f t="shared" si="29"/>
        <v>0</v>
      </c>
      <c r="I349" s="54" t="s">
        <v>23</v>
      </c>
    </row>
    <row r="350" spans="1:9" s="96" customFormat="1" ht="15" customHeight="1">
      <c r="A350" s="47" t="s">
        <v>10</v>
      </c>
      <c r="B350" s="55" t="s">
        <v>43</v>
      </c>
      <c r="C350" s="56" t="s">
        <v>44</v>
      </c>
      <c r="D350" s="57">
        <v>1</v>
      </c>
      <c r="E350" s="57"/>
      <c r="F350" s="50">
        <f t="shared" si="28"/>
        <v>0</v>
      </c>
      <c r="G350" s="58"/>
      <c r="H350" s="50">
        <f t="shared" si="29"/>
        <v>0</v>
      </c>
      <c r="I350" s="54" t="s">
        <v>23</v>
      </c>
    </row>
    <row r="351" spans="1:9" s="96" customFormat="1" ht="15" customHeight="1">
      <c r="A351" s="47" t="s">
        <v>11</v>
      </c>
      <c r="B351" s="59" t="s">
        <v>63</v>
      </c>
      <c r="C351" s="60" t="s">
        <v>64</v>
      </c>
      <c r="D351" s="61">
        <v>1</v>
      </c>
      <c r="E351" s="61"/>
      <c r="F351" s="62">
        <f t="shared" si="28"/>
        <v>0</v>
      </c>
      <c r="G351" s="61"/>
      <c r="H351" s="62">
        <f t="shared" si="29"/>
        <v>0</v>
      </c>
      <c r="I351" s="54" t="s">
        <v>23</v>
      </c>
    </row>
    <row r="352" spans="1:9" s="96" customFormat="1" ht="39.950000000000003" customHeight="1">
      <c r="A352" s="47" t="s">
        <v>22</v>
      </c>
      <c r="B352" s="63" t="s">
        <v>30</v>
      </c>
      <c r="C352" s="64" t="s">
        <v>45</v>
      </c>
      <c r="D352" s="57">
        <v>1</v>
      </c>
      <c r="E352" s="65"/>
      <c r="F352" s="50">
        <f t="shared" si="28"/>
        <v>0</v>
      </c>
      <c r="G352" s="66"/>
      <c r="H352" s="50">
        <f t="shared" si="29"/>
        <v>0</v>
      </c>
      <c r="I352" s="54" t="s">
        <v>23</v>
      </c>
    </row>
    <row r="353" spans="1:9" s="96" customFormat="1" ht="15" customHeight="1">
      <c r="A353" s="47" t="s">
        <v>12</v>
      </c>
      <c r="B353" s="67" t="s">
        <v>31</v>
      </c>
      <c r="C353" s="68" t="s">
        <v>29</v>
      </c>
      <c r="D353" s="57">
        <v>1</v>
      </c>
      <c r="E353" s="65"/>
      <c r="F353" s="50">
        <f t="shared" si="28"/>
        <v>0</v>
      </c>
      <c r="G353" s="66"/>
      <c r="H353" s="50">
        <f t="shared" si="29"/>
        <v>0</v>
      </c>
      <c r="I353" s="54" t="s">
        <v>23</v>
      </c>
    </row>
    <row r="354" spans="1:9" s="96" customFormat="1" ht="15" customHeight="1">
      <c r="A354" s="47" t="s">
        <v>13</v>
      </c>
      <c r="B354" s="59" t="s">
        <v>126</v>
      </c>
      <c r="C354" s="60" t="s">
        <v>127</v>
      </c>
      <c r="D354" s="61">
        <v>1</v>
      </c>
      <c r="E354" s="61"/>
      <c r="F354" s="62">
        <f t="shared" si="28"/>
        <v>0</v>
      </c>
      <c r="G354" s="61"/>
      <c r="H354" s="62">
        <f t="shared" si="29"/>
        <v>0</v>
      </c>
      <c r="I354" s="54" t="s">
        <v>23</v>
      </c>
    </row>
    <row r="355" spans="1:9" s="96" customFormat="1" ht="15" customHeight="1">
      <c r="A355" s="47" t="s">
        <v>14</v>
      </c>
      <c r="B355" s="67" t="s">
        <v>128</v>
      </c>
      <c r="C355" s="68" t="s">
        <v>129</v>
      </c>
      <c r="D355" s="57">
        <v>1</v>
      </c>
      <c r="E355" s="65"/>
      <c r="F355" s="50">
        <f t="shared" si="28"/>
        <v>0</v>
      </c>
      <c r="G355" s="66"/>
      <c r="H355" s="50">
        <f t="shared" si="29"/>
        <v>0</v>
      </c>
      <c r="I355" s="54" t="s">
        <v>23</v>
      </c>
    </row>
    <row r="356" spans="1:9" s="96" customFormat="1" ht="15" customHeight="1">
      <c r="A356" s="47" t="s">
        <v>15</v>
      </c>
      <c r="B356" s="59" t="s">
        <v>33</v>
      </c>
      <c r="C356" s="60" t="s">
        <v>34</v>
      </c>
      <c r="D356" s="61">
        <v>14</v>
      </c>
      <c r="E356" s="61"/>
      <c r="F356" s="62">
        <f t="shared" si="28"/>
        <v>0</v>
      </c>
      <c r="G356" s="61"/>
      <c r="H356" s="62">
        <f t="shared" si="29"/>
        <v>0</v>
      </c>
      <c r="I356" s="54" t="s">
        <v>23</v>
      </c>
    </row>
    <row r="357" spans="1:9" s="96" customFormat="1" ht="30" customHeight="1">
      <c r="A357" s="47" t="s">
        <v>17</v>
      </c>
      <c r="B357" s="67" t="s">
        <v>46</v>
      </c>
      <c r="C357" s="69" t="s">
        <v>47</v>
      </c>
      <c r="D357" s="57">
        <v>18</v>
      </c>
      <c r="E357" s="65"/>
      <c r="F357" s="50">
        <f t="shared" si="28"/>
        <v>0</v>
      </c>
      <c r="G357" s="66"/>
      <c r="H357" s="50">
        <f t="shared" si="29"/>
        <v>0</v>
      </c>
      <c r="I357" s="54" t="s">
        <v>23</v>
      </c>
    </row>
    <row r="358" spans="1:9" s="96" customFormat="1" ht="15" customHeight="1">
      <c r="A358" s="47" t="s">
        <v>24</v>
      </c>
      <c r="B358" s="67" t="s">
        <v>35</v>
      </c>
      <c r="C358" s="56" t="s">
        <v>71</v>
      </c>
      <c r="D358" s="57">
        <v>24</v>
      </c>
      <c r="E358" s="65"/>
      <c r="F358" s="50">
        <f t="shared" si="28"/>
        <v>0</v>
      </c>
      <c r="G358" s="66"/>
      <c r="H358" s="50">
        <f t="shared" si="29"/>
        <v>0</v>
      </c>
      <c r="I358" s="54" t="s">
        <v>23</v>
      </c>
    </row>
    <row r="359" spans="1:9" s="96" customFormat="1" ht="15" customHeight="1">
      <c r="A359" s="47" t="s">
        <v>26</v>
      </c>
      <c r="B359" s="70" t="s">
        <v>40</v>
      </c>
      <c r="C359" s="71" t="s">
        <v>41</v>
      </c>
      <c r="D359" s="57">
        <v>1</v>
      </c>
      <c r="E359" s="65"/>
      <c r="F359" s="50">
        <f t="shared" si="28"/>
        <v>0</v>
      </c>
      <c r="G359" s="72"/>
      <c r="H359" s="50">
        <f t="shared" si="29"/>
        <v>0</v>
      </c>
      <c r="I359" s="54" t="s">
        <v>23</v>
      </c>
    </row>
    <row r="360" spans="1:9" s="96" customFormat="1" ht="15" customHeight="1">
      <c r="A360" s="47" t="s">
        <v>27</v>
      </c>
      <c r="B360" s="73" t="s">
        <v>124</v>
      </c>
      <c r="C360" s="71" t="s">
        <v>133</v>
      </c>
      <c r="D360" s="72">
        <v>1</v>
      </c>
      <c r="E360" s="74"/>
      <c r="F360" s="50">
        <f t="shared" si="28"/>
        <v>0</v>
      </c>
      <c r="G360" s="74"/>
      <c r="H360" s="50">
        <f t="shared" si="29"/>
        <v>0</v>
      </c>
      <c r="I360" s="54" t="s">
        <v>23</v>
      </c>
    </row>
    <row r="361" spans="1:9" s="96" customFormat="1" ht="15" customHeight="1">
      <c r="A361" s="47" t="s">
        <v>28</v>
      </c>
      <c r="B361" s="67" t="s">
        <v>36</v>
      </c>
      <c r="C361" s="71" t="s">
        <v>37</v>
      </c>
      <c r="D361" s="72">
        <v>1</v>
      </c>
      <c r="E361" s="74"/>
      <c r="F361" s="50">
        <f t="shared" si="28"/>
        <v>0</v>
      </c>
      <c r="G361" s="74"/>
      <c r="H361" s="50">
        <f t="shared" si="29"/>
        <v>0</v>
      </c>
      <c r="I361" s="54" t="s">
        <v>23</v>
      </c>
    </row>
    <row r="362" spans="1:9" s="96" customFormat="1" ht="15" customHeight="1">
      <c r="A362" s="47" t="s">
        <v>50</v>
      </c>
      <c r="B362" s="75" t="s">
        <v>38</v>
      </c>
      <c r="C362" s="68" t="s">
        <v>39</v>
      </c>
      <c r="D362" s="72">
        <v>1</v>
      </c>
      <c r="E362" s="50"/>
      <c r="F362" s="50">
        <f t="shared" si="28"/>
        <v>0</v>
      </c>
      <c r="G362" s="50"/>
      <c r="H362" s="50">
        <f t="shared" si="29"/>
        <v>0</v>
      </c>
      <c r="I362" s="54" t="s">
        <v>23</v>
      </c>
    </row>
    <row r="363" spans="1:9" s="96" customFormat="1" ht="15" customHeight="1">
      <c r="A363" s="47" t="s">
        <v>51</v>
      </c>
      <c r="B363" s="76"/>
      <c r="C363" s="77" t="s">
        <v>19</v>
      </c>
      <c r="D363" s="61">
        <v>4</v>
      </c>
      <c r="E363" s="61">
        <v>0</v>
      </c>
      <c r="F363" s="62">
        <f t="shared" si="28"/>
        <v>0</v>
      </c>
      <c r="G363" s="61"/>
      <c r="H363" s="62">
        <f t="shared" si="29"/>
        <v>0</v>
      </c>
      <c r="I363" s="54" t="s">
        <v>23</v>
      </c>
    </row>
    <row r="364" spans="1:9" s="96" customFormat="1" ht="15" customHeight="1">
      <c r="A364" s="47" t="s">
        <v>52</v>
      </c>
      <c r="B364" s="55"/>
      <c r="C364" s="78" t="s">
        <v>67</v>
      </c>
      <c r="D364" s="61">
        <v>1</v>
      </c>
      <c r="E364" s="61">
        <v>0</v>
      </c>
      <c r="F364" s="62">
        <f t="shared" si="28"/>
        <v>0</v>
      </c>
      <c r="G364" s="61"/>
      <c r="H364" s="62">
        <f t="shared" si="29"/>
        <v>0</v>
      </c>
      <c r="I364" s="54" t="s">
        <v>23</v>
      </c>
    </row>
    <row r="365" spans="1:9" s="96" customFormat="1" ht="15" customHeight="1">
      <c r="A365" s="47" t="s">
        <v>53</v>
      </c>
      <c r="B365" s="55"/>
      <c r="C365" s="78" t="s">
        <v>65</v>
      </c>
      <c r="D365" s="61">
        <v>1</v>
      </c>
      <c r="E365" s="61">
        <v>0</v>
      </c>
      <c r="F365" s="62">
        <f t="shared" si="28"/>
        <v>0</v>
      </c>
      <c r="G365" s="61"/>
      <c r="H365" s="62">
        <f t="shared" si="29"/>
        <v>0</v>
      </c>
      <c r="I365" s="54" t="s">
        <v>23</v>
      </c>
    </row>
    <row r="366" spans="1:9" s="96" customFormat="1" ht="15" customHeight="1">
      <c r="A366" s="47" t="s">
        <v>54</v>
      </c>
      <c r="B366" s="79"/>
      <c r="C366" s="78" t="s">
        <v>69</v>
      </c>
      <c r="D366" s="61">
        <v>1</v>
      </c>
      <c r="E366" s="61">
        <v>0</v>
      </c>
      <c r="F366" s="62">
        <f t="shared" si="28"/>
        <v>0</v>
      </c>
      <c r="G366" s="61"/>
      <c r="H366" s="62">
        <f t="shared" si="29"/>
        <v>0</v>
      </c>
      <c r="I366" s="54" t="s">
        <v>23</v>
      </c>
    </row>
    <row r="367" spans="1:9" s="96" customFormat="1" ht="30" customHeight="1">
      <c r="A367" s="47" t="s">
        <v>55</v>
      </c>
      <c r="B367" s="80"/>
      <c r="C367" s="78" t="s">
        <v>68</v>
      </c>
      <c r="D367" s="72">
        <v>1</v>
      </c>
      <c r="E367" s="72">
        <v>0</v>
      </c>
      <c r="F367" s="74">
        <f t="shared" si="28"/>
        <v>0</v>
      </c>
      <c r="G367" s="72"/>
      <c r="H367" s="74">
        <f t="shared" si="29"/>
        <v>0</v>
      </c>
      <c r="I367" s="54" t="s">
        <v>23</v>
      </c>
    </row>
    <row r="368" spans="1:9" s="96" customFormat="1" ht="15" customHeight="1">
      <c r="A368" s="47" t="s">
        <v>56</v>
      </c>
      <c r="B368" s="48"/>
      <c r="C368" s="60" t="s">
        <v>66</v>
      </c>
      <c r="D368" s="72">
        <v>4</v>
      </c>
      <c r="E368" s="72">
        <v>0</v>
      </c>
      <c r="F368" s="74">
        <f t="shared" si="28"/>
        <v>0</v>
      </c>
      <c r="G368" s="72"/>
      <c r="H368" s="74">
        <f t="shared" si="29"/>
        <v>0</v>
      </c>
      <c r="I368" s="54" t="s">
        <v>23</v>
      </c>
    </row>
    <row r="369" spans="1:9" s="96" customFormat="1" ht="15" customHeight="1">
      <c r="A369" s="47" t="s">
        <v>57</v>
      </c>
      <c r="B369" s="48"/>
      <c r="C369" s="78" t="s">
        <v>25</v>
      </c>
      <c r="D369" s="72">
        <v>1</v>
      </c>
      <c r="E369" s="72"/>
      <c r="F369" s="74">
        <f t="shared" si="28"/>
        <v>0</v>
      </c>
      <c r="G369" s="72"/>
      <c r="H369" s="74">
        <f t="shared" si="29"/>
        <v>0</v>
      </c>
      <c r="I369" s="54" t="s">
        <v>23</v>
      </c>
    </row>
    <row r="370" spans="1:9" s="96" customFormat="1" ht="15" customHeight="1">
      <c r="A370" s="47" t="s">
        <v>58</v>
      </c>
      <c r="B370" s="81"/>
      <c r="C370" s="78" t="s">
        <v>70</v>
      </c>
      <c r="D370" s="61">
        <v>1</v>
      </c>
      <c r="E370" s="61">
        <v>0</v>
      </c>
      <c r="F370" s="62">
        <f t="shared" si="28"/>
        <v>0</v>
      </c>
      <c r="G370" s="61"/>
      <c r="H370" s="62">
        <f t="shared" si="29"/>
        <v>0</v>
      </c>
      <c r="I370" s="82" t="s">
        <v>23</v>
      </c>
    </row>
    <row r="371" spans="1:9" s="96" customFormat="1" ht="15" customHeight="1" thickBot="1">
      <c r="A371" s="47" t="s">
        <v>59</v>
      </c>
      <c r="B371" s="83"/>
      <c r="C371" s="84" t="s">
        <v>16</v>
      </c>
      <c r="D371" s="85">
        <v>4</v>
      </c>
      <c r="E371" s="86">
        <v>0</v>
      </c>
      <c r="F371" s="87">
        <f t="shared" si="28"/>
        <v>0</v>
      </c>
      <c r="G371" s="88"/>
      <c r="H371" s="87">
        <f t="shared" si="29"/>
        <v>0</v>
      </c>
      <c r="I371" s="89" t="s">
        <v>23</v>
      </c>
    </row>
    <row r="372" spans="1:9" s="103" customFormat="1" ht="22.5" customHeight="1" thickTop="1" thickBot="1">
      <c r="A372" s="6"/>
      <c r="B372" s="7"/>
      <c r="C372" s="97" t="s">
        <v>155</v>
      </c>
      <c r="D372" s="100"/>
      <c r="E372" s="100"/>
      <c r="F372" s="98">
        <f>SUM(F347:F371)+SUM(H347:H371)</f>
        <v>0</v>
      </c>
      <c r="G372" s="99" t="s">
        <v>8</v>
      </c>
      <c r="H372" s="101"/>
      <c r="I372" s="102"/>
    </row>
    <row r="373" spans="1:9" ht="5.0999999999999996" customHeight="1" thickTop="1" thickBot="1"/>
    <row r="374" spans="1:9" ht="20.100000000000001" customHeight="1" thickTop="1" thickBot="1">
      <c r="A374" s="90" t="s">
        <v>244</v>
      </c>
      <c r="B374" s="2"/>
      <c r="C374" s="3"/>
      <c r="D374" s="2"/>
      <c r="E374" s="2"/>
      <c r="F374" s="2"/>
      <c r="G374" s="2"/>
      <c r="H374" s="2"/>
      <c r="I374" s="4"/>
    </row>
    <row r="375" spans="1:9" s="95" customFormat="1" ht="15" customHeight="1" thickTop="1" thickBot="1">
      <c r="A375" s="91" t="s">
        <v>0</v>
      </c>
      <c r="B375" s="92" t="s">
        <v>1</v>
      </c>
      <c r="C375" s="92" t="s">
        <v>2</v>
      </c>
      <c r="D375" s="93" t="s">
        <v>4</v>
      </c>
      <c r="E375" s="93" t="s">
        <v>6</v>
      </c>
      <c r="F375" s="93" t="s">
        <v>5</v>
      </c>
      <c r="G375" s="93" t="s">
        <v>7</v>
      </c>
      <c r="H375" s="93" t="s">
        <v>5</v>
      </c>
      <c r="I375" s="94" t="s">
        <v>3</v>
      </c>
    </row>
    <row r="376" spans="1:9" s="96" customFormat="1" ht="60" customHeight="1">
      <c r="A376" s="47" t="s">
        <v>9</v>
      </c>
      <c r="B376" s="48" t="s">
        <v>122</v>
      </c>
      <c r="C376" s="49" t="s">
        <v>132</v>
      </c>
      <c r="D376" s="50">
        <v>1</v>
      </c>
      <c r="E376" s="50"/>
      <c r="F376" s="50">
        <f t="shared" ref="F376:F400" si="30">D376*E376</f>
        <v>0</v>
      </c>
      <c r="G376" s="50"/>
      <c r="H376" s="50">
        <f t="shared" ref="H376:H400" si="31">D376*G376</f>
        <v>0</v>
      </c>
      <c r="I376" s="51" t="s">
        <v>42</v>
      </c>
    </row>
    <row r="377" spans="1:9" s="96" customFormat="1" ht="15" customHeight="1">
      <c r="A377" s="47" t="s">
        <v>20</v>
      </c>
      <c r="B377" s="48" t="s">
        <v>125</v>
      </c>
      <c r="C377" s="49" t="s">
        <v>123</v>
      </c>
      <c r="D377" s="50">
        <v>1</v>
      </c>
      <c r="E377" s="50"/>
      <c r="F377" s="50">
        <f t="shared" si="30"/>
        <v>0</v>
      </c>
      <c r="G377" s="50"/>
      <c r="H377" s="50">
        <f t="shared" si="31"/>
        <v>0</v>
      </c>
      <c r="I377" s="52" t="s">
        <v>42</v>
      </c>
    </row>
    <row r="378" spans="1:9" s="96" customFormat="1" ht="30" customHeight="1">
      <c r="A378" s="47" t="s">
        <v>21</v>
      </c>
      <c r="B378" s="48" t="s">
        <v>130</v>
      </c>
      <c r="C378" s="53" t="s">
        <v>131</v>
      </c>
      <c r="D378" s="50">
        <v>1</v>
      </c>
      <c r="E378" s="50"/>
      <c r="F378" s="50">
        <f t="shared" si="30"/>
        <v>0</v>
      </c>
      <c r="G378" s="50"/>
      <c r="H378" s="50">
        <f t="shared" si="31"/>
        <v>0</v>
      </c>
      <c r="I378" s="54" t="s">
        <v>23</v>
      </c>
    </row>
    <row r="379" spans="1:9" s="96" customFormat="1" ht="15" customHeight="1">
      <c r="A379" s="47" t="s">
        <v>10</v>
      </c>
      <c r="B379" s="55" t="s">
        <v>43</v>
      </c>
      <c r="C379" s="56" t="s">
        <v>44</v>
      </c>
      <c r="D379" s="57">
        <v>1</v>
      </c>
      <c r="E379" s="57"/>
      <c r="F379" s="50">
        <f t="shared" si="30"/>
        <v>0</v>
      </c>
      <c r="G379" s="58"/>
      <c r="H379" s="50">
        <f t="shared" si="31"/>
        <v>0</v>
      </c>
      <c r="I379" s="54" t="s">
        <v>23</v>
      </c>
    </row>
    <row r="380" spans="1:9" s="96" customFormat="1" ht="15" customHeight="1">
      <c r="A380" s="47" t="s">
        <v>11</v>
      </c>
      <c r="B380" s="59" t="s">
        <v>63</v>
      </c>
      <c r="C380" s="60" t="s">
        <v>64</v>
      </c>
      <c r="D380" s="61">
        <v>1</v>
      </c>
      <c r="E380" s="61"/>
      <c r="F380" s="62">
        <f t="shared" si="30"/>
        <v>0</v>
      </c>
      <c r="G380" s="61"/>
      <c r="H380" s="62">
        <f t="shared" si="31"/>
        <v>0</v>
      </c>
      <c r="I380" s="54" t="s">
        <v>23</v>
      </c>
    </row>
    <row r="381" spans="1:9" s="96" customFormat="1" ht="39.950000000000003" customHeight="1">
      <c r="A381" s="47" t="s">
        <v>22</v>
      </c>
      <c r="B381" s="63" t="s">
        <v>30</v>
      </c>
      <c r="C381" s="64" t="s">
        <v>45</v>
      </c>
      <c r="D381" s="57">
        <v>1</v>
      </c>
      <c r="E381" s="65"/>
      <c r="F381" s="50">
        <f t="shared" si="30"/>
        <v>0</v>
      </c>
      <c r="G381" s="66"/>
      <c r="H381" s="50">
        <f t="shared" si="31"/>
        <v>0</v>
      </c>
      <c r="I381" s="54" t="s">
        <v>23</v>
      </c>
    </row>
    <row r="382" spans="1:9" s="96" customFormat="1" ht="15" customHeight="1">
      <c r="A382" s="47" t="s">
        <v>12</v>
      </c>
      <c r="B382" s="67" t="s">
        <v>31</v>
      </c>
      <c r="C382" s="68" t="s">
        <v>29</v>
      </c>
      <c r="D382" s="57">
        <v>1</v>
      </c>
      <c r="E382" s="65"/>
      <c r="F382" s="50">
        <f t="shared" si="30"/>
        <v>0</v>
      </c>
      <c r="G382" s="66"/>
      <c r="H382" s="50">
        <f t="shared" si="31"/>
        <v>0</v>
      </c>
      <c r="I382" s="54" t="s">
        <v>23</v>
      </c>
    </row>
    <row r="383" spans="1:9" s="96" customFormat="1" ht="15" customHeight="1">
      <c r="A383" s="47" t="s">
        <v>13</v>
      </c>
      <c r="B383" s="59" t="s">
        <v>126</v>
      </c>
      <c r="C383" s="60" t="s">
        <v>127</v>
      </c>
      <c r="D383" s="61">
        <v>1</v>
      </c>
      <c r="E383" s="61"/>
      <c r="F383" s="62">
        <f t="shared" si="30"/>
        <v>0</v>
      </c>
      <c r="G383" s="61"/>
      <c r="H383" s="62">
        <f t="shared" si="31"/>
        <v>0</v>
      </c>
      <c r="I383" s="54" t="s">
        <v>23</v>
      </c>
    </row>
    <row r="384" spans="1:9" s="96" customFormat="1" ht="15" customHeight="1">
      <c r="A384" s="47" t="s">
        <v>14</v>
      </c>
      <c r="B384" s="67" t="s">
        <v>128</v>
      </c>
      <c r="C384" s="68" t="s">
        <v>129</v>
      </c>
      <c r="D384" s="57">
        <v>1</v>
      </c>
      <c r="E384" s="65"/>
      <c r="F384" s="50">
        <f t="shared" si="30"/>
        <v>0</v>
      </c>
      <c r="G384" s="66"/>
      <c r="H384" s="50">
        <f t="shared" si="31"/>
        <v>0</v>
      </c>
      <c r="I384" s="54" t="s">
        <v>23</v>
      </c>
    </row>
    <row r="385" spans="1:9" s="96" customFormat="1" ht="15" customHeight="1">
      <c r="A385" s="47" t="s">
        <v>15</v>
      </c>
      <c r="B385" s="59" t="s">
        <v>33</v>
      </c>
      <c r="C385" s="60" t="s">
        <v>34</v>
      </c>
      <c r="D385" s="61">
        <v>14</v>
      </c>
      <c r="E385" s="61"/>
      <c r="F385" s="62">
        <f t="shared" si="30"/>
        <v>0</v>
      </c>
      <c r="G385" s="61"/>
      <c r="H385" s="62">
        <f t="shared" si="31"/>
        <v>0</v>
      </c>
      <c r="I385" s="54" t="s">
        <v>23</v>
      </c>
    </row>
    <row r="386" spans="1:9" s="96" customFormat="1" ht="30" customHeight="1">
      <c r="A386" s="47" t="s">
        <v>17</v>
      </c>
      <c r="B386" s="67" t="s">
        <v>46</v>
      </c>
      <c r="C386" s="69" t="s">
        <v>47</v>
      </c>
      <c r="D386" s="57">
        <v>18</v>
      </c>
      <c r="E386" s="65"/>
      <c r="F386" s="50">
        <f t="shared" si="30"/>
        <v>0</v>
      </c>
      <c r="G386" s="66"/>
      <c r="H386" s="50">
        <f t="shared" si="31"/>
        <v>0</v>
      </c>
      <c r="I386" s="54" t="s">
        <v>23</v>
      </c>
    </row>
    <row r="387" spans="1:9" s="96" customFormat="1" ht="15" customHeight="1">
      <c r="A387" s="47" t="s">
        <v>24</v>
      </c>
      <c r="B387" s="67" t="s">
        <v>35</v>
      </c>
      <c r="C387" s="56" t="s">
        <v>71</v>
      </c>
      <c r="D387" s="57">
        <v>24</v>
      </c>
      <c r="E387" s="65"/>
      <c r="F387" s="50">
        <f t="shared" si="30"/>
        <v>0</v>
      </c>
      <c r="G387" s="66"/>
      <c r="H387" s="50">
        <f t="shared" si="31"/>
        <v>0</v>
      </c>
      <c r="I387" s="54" t="s">
        <v>23</v>
      </c>
    </row>
    <row r="388" spans="1:9" s="96" customFormat="1" ht="15" customHeight="1">
      <c r="A388" s="47" t="s">
        <v>26</v>
      </c>
      <c r="B388" s="70" t="s">
        <v>40</v>
      </c>
      <c r="C388" s="71" t="s">
        <v>41</v>
      </c>
      <c r="D388" s="57">
        <v>1</v>
      </c>
      <c r="E388" s="65"/>
      <c r="F388" s="50">
        <f t="shared" si="30"/>
        <v>0</v>
      </c>
      <c r="G388" s="72"/>
      <c r="H388" s="50">
        <f t="shared" si="31"/>
        <v>0</v>
      </c>
      <c r="I388" s="54" t="s">
        <v>23</v>
      </c>
    </row>
    <row r="389" spans="1:9" s="96" customFormat="1" ht="15" customHeight="1">
      <c r="A389" s="47" t="s">
        <v>27</v>
      </c>
      <c r="B389" s="73" t="s">
        <v>124</v>
      </c>
      <c r="C389" s="71" t="s">
        <v>133</v>
      </c>
      <c r="D389" s="72">
        <v>1</v>
      </c>
      <c r="E389" s="74"/>
      <c r="F389" s="50">
        <f t="shared" si="30"/>
        <v>0</v>
      </c>
      <c r="G389" s="74"/>
      <c r="H389" s="50">
        <f t="shared" si="31"/>
        <v>0</v>
      </c>
      <c r="I389" s="54" t="s">
        <v>23</v>
      </c>
    </row>
    <row r="390" spans="1:9" s="96" customFormat="1" ht="15" customHeight="1">
      <c r="A390" s="47" t="s">
        <v>28</v>
      </c>
      <c r="B390" s="67" t="s">
        <v>36</v>
      </c>
      <c r="C390" s="71" t="s">
        <v>37</v>
      </c>
      <c r="D390" s="72">
        <v>1</v>
      </c>
      <c r="E390" s="74"/>
      <c r="F390" s="50">
        <f t="shared" si="30"/>
        <v>0</v>
      </c>
      <c r="G390" s="74"/>
      <c r="H390" s="50">
        <f t="shared" si="31"/>
        <v>0</v>
      </c>
      <c r="I390" s="54" t="s">
        <v>23</v>
      </c>
    </row>
    <row r="391" spans="1:9" s="96" customFormat="1" ht="15" customHeight="1">
      <c r="A391" s="47" t="s">
        <v>50</v>
      </c>
      <c r="B391" s="75" t="s">
        <v>38</v>
      </c>
      <c r="C391" s="68" t="s">
        <v>39</v>
      </c>
      <c r="D391" s="72">
        <v>1</v>
      </c>
      <c r="E391" s="50"/>
      <c r="F391" s="50">
        <f t="shared" si="30"/>
        <v>0</v>
      </c>
      <c r="G391" s="50"/>
      <c r="H391" s="50">
        <f t="shared" si="31"/>
        <v>0</v>
      </c>
      <c r="I391" s="54" t="s">
        <v>23</v>
      </c>
    </row>
    <row r="392" spans="1:9" s="96" customFormat="1" ht="15" customHeight="1">
      <c r="A392" s="47" t="s">
        <v>51</v>
      </c>
      <c r="B392" s="76"/>
      <c r="C392" s="77" t="s">
        <v>19</v>
      </c>
      <c r="D392" s="61">
        <v>4</v>
      </c>
      <c r="E392" s="61">
        <v>0</v>
      </c>
      <c r="F392" s="62">
        <f t="shared" si="30"/>
        <v>0</v>
      </c>
      <c r="G392" s="61"/>
      <c r="H392" s="62">
        <f t="shared" si="31"/>
        <v>0</v>
      </c>
      <c r="I392" s="54" t="s">
        <v>23</v>
      </c>
    </row>
    <row r="393" spans="1:9" s="96" customFormat="1" ht="15" customHeight="1">
      <c r="A393" s="47" t="s">
        <v>52</v>
      </c>
      <c r="B393" s="55"/>
      <c r="C393" s="78" t="s">
        <v>67</v>
      </c>
      <c r="D393" s="61">
        <v>1</v>
      </c>
      <c r="E393" s="61">
        <v>0</v>
      </c>
      <c r="F393" s="62">
        <f t="shared" si="30"/>
        <v>0</v>
      </c>
      <c r="G393" s="61"/>
      <c r="H393" s="62">
        <f t="shared" si="31"/>
        <v>0</v>
      </c>
      <c r="I393" s="54" t="s">
        <v>23</v>
      </c>
    </row>
    <row r="394" spans="1:9" s="96" customFormat="1" ht="15" customHeight="1">
      <c r="A394" s="47" t="s">
        <v>53</v>
      </c>
      <c r="B394" s="55"/>
      <c r="C394" s="78" t="s">
        <v>65</v>
      </c>
      <c r="D394" s="61">
        <v>1</v>
      </c>
      <c r="E394" s="61">
        <v>0</v>
      </c>
      <c r="F394" s="62">
        <f t="shared" si="30"/>
        <v>0</v>
      </c>
      <c r="G394" s="61"/>
      <c r="H394" s="62">
        <f t="shared" si="31"/>
        <v>0</v>
      </c>
      <c r="I394" s="54" t="s">
        <v>23</v>
      </c>
    </row>
    <row r="395" spans="1:9" s="96" customFormat="1" ht="15" customHeight="1">
      <c r="A395" s="47" t="s">
        <v>54</v>
      </c>
      <c r="B395" s="79"/>
      <c r="C395" s="78" t="s">
        <v>69</v>
      </c>
      <c r="D395" s="61">
        <v>1</v>
      </c>
      <c r="E395" s="61">
        <v>0</v>
      </c>
      <c r="F395" s="62">
        <f t="shared" si="30"/>
        <v>0</v>
      </c>
      <c r="G395" s="61"/>
      <c r="H395" s="62">
        <f t="shared" si="31"/>
        <v>0</v>
      </c>
      <c r="I395" s="54" t="s">
        <v>23</v>
      </c>
    </row>
    <row r="396" spans="1:9" s="96" customFormat="1" ht="30" customHeight="1">
      <c r="A396" s="47" t="s">
        <v>55</v>
      </c>
      <c r="B396" s="80"/>
      <c r="C396" s="78" t="s">
        <v>68</v>
      </c>
      <c r="D396" s="72">
        <v>1</v>
      </c>
      <c r="E396" s="72">
        <v>0</v>
      </c>
      <c r="F396" s="74">
        <f t="shared" si="30"/>
        <v>0</v>
      </c>
      <c r="G396" s="72"/>
      <c r="H396" s="74">
        <f t="shared" si="31"/>
        <v>0</v>
      </c>
      <c r="I396" s="54" t="s">
        <v>23</v>
      </c>
    </row>
    <row r="397" spans="1:9" s="96" customFormat="1" ht="15" customHeight="1">
      <c r="A397" s="47" t="s">
        <v>56</v>
      </c>
      <c r="B397" s="48"/>
      <c r="C397" s="60" t="s">
        <v>66</v>
      </c>
      <c r="D397" s="72">
        <v>4</v>
      </c>
      <c r="E397" s="72">
        <v>0</v>
      </c>
      <c r="F397" s="74">
        <f t="shared" si="30"/>
        <v>0</v>
      </c>
      <c r="G397" s="72"/>
      <c r="H397" s="74">
        <f t="shared" si="31"/>
        <v>0</v>
      </c>
      <c r="I397" s="54" t="s">
        <v>23</v>
      </c>
    </row>
    <row r="398" spans="1:9" s="96" customFormat="1" ht="15" customHeight="1">
      <c r="A398" s="47" t="s">
        <v>57</v>
      </c>
      <c r="B398" s="48"/>
      <c r="C398" s="78" t="s">
        <v>25</v>
      </c>
      <c r="D398" s="72">
        <v>1</v>
      </c>
      <c r="E398" s="72"/>
      <c r="F398" s="74">
        <f t="shared" si="30"/>
        <v>0</v>
      </c>
      <c r="G398" s="72"/>
      <c r="H398" s="74">
        <f t="shared" si="31"/>
        <v>0</v>
      </c>
      <c r="I398" s="54" t="s">
        <v>23</v>
      </c>
    </row>
    <row r="399" spans="1:9" s="96" customFormat="1" ht="15" customHeight="1">
      <c r="A399" s="47" t="s">
        <v>58</v>
      </c>
      <c r="B399" s="81"/>
      <c r="C399" s="78" t="s">
        <v>70</v>
      </c>
      <c r="D399" s="61">
        <v>1</v>
      </c>
      <c r="E399" s="61">
        <v>0</v>
      </c>
      <c r="F399" s="62">
        <f t="shared" si="30"/>
        <v>0</v>
      </c>
      <c r="G399" s="61"/>
      <c r="H399" s="62">
        <f t="shared" si="31"/>
        <v>0</v>
      </c>
      <c r="I399" s="82" t="s">
        <v>23</v>
      </c>
    </row>
    <row r="400" spans="1:9" s="96" customFormat="1" ht="15" customHeight="1" thickBot="1">
      <c r="A400" s="47" t="s">
        <v>59</v>
      </c>
      <c r="B400" s="83"/>
      <c r="C400" s="84" t="s">
        <v>16</v>
      </c>
      <c r="D400" s="85">
        <v>4</v>
      </c>
      <c r="E400" s="86">
        <v>0</v>
      </c>
      <c r="F400" s="87">
        <f t="shared" si="30"/>
        <v>0</v>
      </c>
      <c r="G400" s="88"/>
      <c r="H400" s="87">
        <f t="shared" si="31"/>
        <v>0</v>
      </c>
      <c r="I400" s="89" t="s">
        <v>23</v>
      </c>
    </row>
    <row r="401" spans="1:9" s="103" customFormat="1" ht="22.5" customHeight="1" thickTop="1" thickBot="1">
      <c r="A401" s="6"/>
      <c r="B401" s="7"/>
      <c r="C401" s="97" t="s">
        <v>155</v>
      </c>
      <c r="D401" s="100"/>
      <c r="E401" s="100"/>
      <c r="F401" s="98">
        <f>SUM(F376:F400)+SUM(H376:H400)</f>
        <v>0</v>
      </c>
      <c r="G401" s="99" t="s">
        <v>8</v>
      </c>
      <c r="H401" s="101"/>
      <c r="I401" s="102"/>
    </row>
    <row r="402" spans="1:9" ht="5.0999999999999996" customHeight="1" thickTop="1" thickBot="1"/>
    <row r="403" spans="1:9" ht="20.100000000000001" customHeight="1" thickTop="1" thickBot="1">
      <c r="A403" s="90" t="s">
        <v>245</v>
      </c>
      <c r="B403" s="2"/>
      <c r="C403" s="3"/>
      <c r="D403" s="2"/>
      <c r="E403" s="2"/>
      <c r="F403" s="2"/>
      <c r="G403" s="2"/>
      <c r="H403" s="2"/>
      <c r="I403" s="4"/>
    </row>
    <row r="404" spans="1:9" s="95" customFormat="1" ht="15" customHeight="1" thickTop="1" thickBot="1">
      <c r="A404" s="91" t="s">
        <v>0</v>
      </c>
      <c r="B404" s="92" t="s">
        <v>1</v>
      </c>
      <c r="C404" s="92" t="s">
        <v>2</v>
      </c>
      <c r="D404" s="93" t="s">
        <v>4</v>
      </c>
      <c r="E404" s="93" t="s">
        <v>6</v>
      </c>
      <c r="F404" s="93" t="s">
        <v>5</v>
      </c>
      <c r="G404" s="93" t="s">
        <v>7</v>
      </c>
      <c r="H404" s="93" t="s">
        <v>5</v>
      </c>
      <c r="I404" s="94" t="s">
        <v>3</v>
      </c>
    </row>
    <row r="405" spans="1:9" s="96" customFormat="1" ht="50.1" customHeight="1">
      <c r="A405" s="118" t="s">
        <v>9</v>
      </c>
      <c r="B405" s="104" t="s">
        <v>60</v>
      </c>
      <c r="C405" s="78" t="s">
        <v>229</v>
      </c>
      <c r="D405" s="61">
        <v>1</v>
      </c>
      <c r="E405" s="61"/>
      <c r="F405" s="74">
        <f t="shared" ref="F405:F429" si="32">D405*E405</f>
        <v>0</v>
      </c>
      <c r="G405" s="61"/>
      <c r="H405" s="74">
        <f>D405*G405</f>
        <v>0</v>
      </c>
      <c r="I405" s="105" t="s">
        <v>42</v>
      </c>
    </row>
    <row r="406" spans="1:9" s="96" customFormat="1" ht="15" customHeight="1">
      <c r="A406" s="118" t="s">
        <v>20</v>
      </c>
      <c r="B406" s="59" t="s">
        <v>61</v>
      </c>
      <c r="C406" s="78" t="s">
        <v>62</v>
      </c>
      <c r="D406" s="61">
        <v>1</v>
      </c>
      <c r="E406" s="61"/>
      <c r="F406" s="74">
        <f t="shared" si="32"/>
        <v>0</v>
      </c>
      <c r="G406" s="61"/>
      <c r="H406" s="74">
        <f t="shared" ref="H406:H429" si="33">D406*G406</f>
        <v>0</v>
      </c>
      <c r="I406" s="106" t="s">
        <v>42</v>
      </c>
    </row>
    <row r="407" spans="1:9" s="96" customFormat="1" ht="30" customHeight="1">
      <c r="A407" s="118" t="s">
        <v>21</v>
      </c>
      <c r="B407" s="48" t="s">
        <v>130</v>
      </c>
      <c r="C407" s="53" t="s">
        <v>131</v>
      </c>
      <c r="D407" s="50">
        <v>1</v>
      </c>
      <c r="E407" s="50"/>
      <c r="F407" s="50">
        <f t="shared" si="32"/>
        <v>0</v>
      </c>
      <c r="G407" s="50"/>
      <c r="H407" s="50">
        <f t="shared" si="33"/>
        <v>0</v>
      </c>
      <c r="I407" s="54" t="s">
        <v>23</v>
      </c>
    </row>
    <row r="408" spans="1:9" s="96" customFormat="1" ht="15" customHeight="1">
      <c r="A408" s="118" t="s">
        <v>10</v>
      </c>
      <c r="B408" s="55" t="s">
        <v>43</v>
      </c>
      <c r="C408" s="56" t="s">
        <v>44</v>
      </c>
      <c r="D408" s="57">
        <v>1</v>
      </c>
      <c r="E408" s="57"/>
      <c r="F408" s="50">
        <f t="shared" si="32"/>
        <v>0</v>
      </c>
      <c r="G408" s="58"/>
      <c r="H408" s="50">
        <f t="shared" si="33"/>
        <v>0</v>
      </c>
      <c r="I408" s="54" t="s">
        <v>23</v>
      </c>
    </row>
    <row r="409" spans="1:9" s="96" customFormat="1" ht="15" customHeight="1">
      <c r="A409" s="118" t="s">
        <v>11</v>
      </c>
      <c r="B409" s="59" t="s">
        <v>63</v>
      </c>
      <c r="C409" s="60" t="s">
        <v>64</v>
      </c>
      <c r="D409" s="61">
        <v>1</v>
      </c>
      <c r="E409" s="61"/>
      <c r="F409" s="62">
        <f t="shared" si="32"/>
        <v>0</v>
      </c>
      <c r="G409" s="61"/>
      <c r="H409" s="62">
        <f t="shared" si="33"/>
        <v>0</v>
      </c>
      <c r="I409" s="54" t="s">
        <v>23</v>
      </c>
    </row>
    <row r="410" spans="1:9" s="96" customFormat="1" ht="39.950000000000003" customHeight="1">
      <c r="A410" s="118" t="s">
        <v>22</v>
      </c>
      <c r="B410" s="63" t="s">
        <v>30</v>
      </c>
      <c r="C410" s="64" t="s">
        <v>45</v>
      </c>
      <c r="D410" s="57">
        <v>1</v>
      </c>
      <c r="E410" s="65"/>
      <c r="F410" s="50">
        <f t="shared" si="32"/>
        <v>0</v>
      </c>
      <c r="G410" s="66"/>
      <c r="H410" s="50">
        <f t="shared" si="33"/>
        <v>0</v>
      </c>
      <c r="I410" s="54" t="s">
        <v>23</v>
      </c>
    </row>
    <row r="411" spans="1:9" s="96" customFormat="1" ht="15" customHeight="1">
      <c r="A411" s="118" t="s">
        <v>12</v>
      </c>
      <c r="B411" s="67" t="s">
        <v>31</v>
      </c>
      <c r="C411" s="68" t="s">
        <v>29</v>
      </c>
      <c r="D411" s="57">
        <v>1</v>
      </c>
      <c r="E411" s="65"/>
      <c r="F411" s="50">
        <f t="shared" si="32"/>
        <v>0</v>
      </c>
      <c r="G411" s="66"/>
      <c r="H411" s="50">
        <f t="shared" si="33"/>
        <v>0</v>
      </c>
      <c r="I411" s="54" t="s">
        <v>23</v>
      </c>
    </row>
    <row r="412" spans="1:9" s="96" customFormat="1" ht="15" customHeight="1">
      <c r="A412" s="118" t="s">
        <v>13</v>
      </c>
      <c r="B412" s="59" t="s">
        <v>126</v>
      </c>
      <c r="C412" s="60" t="s">
        <v>127</v>
      </c>
      <c r="D412" s="61">
        <v>1</v>
      </c>
      <c r="E412" s="61"/>
      <c r="F412" s="62">
        <f t="shared" si="32"/>
        <v>0</v>
      </c>
      <c r="G412" s="61"/>
      <c r="H412" s="62">
        <f t="shared" si="33"/>
        <v>0</v>
      </c>
      <c r="I412" s="54" t="s">
        <v>23</v>
      </c>
    </row>
    <row r="413" spans="1:9" s="96" customFormat="1" ht="15" customHeight="1">
      <c r="A413" s="118" t="s">
        <v>14</v>
      </c>
      <c r="B413" s="67" t="s">
        <v>128</v>
      </c>
      <c r="C413" s="68" t="s">
        <v>129</v>
      </c>
      <c r="D413" s="57">
        <v>1</v>
      </c>
      <c r="E413" s="65"/>
      <c r="F413" s="50">
        <f t="shared" si="32"/>
        <v>0</v>
      </c>
      <c r="G413" s="66"/>
      <c r="H413" s="50">
        <f t="shared" si="33"/>
        <v>0</v>
      </c>
      <c r="I413" s="54" t="s">
        <v>23</v>
      </c>
    </row>
    <row r="414" spans="1:9" s="96" customFormat="1" ht="15" customHeight="1">
      <c r="A414" s="118" t="s">
        <v>15</v>
      </c>
      <c r="B414" s="59" t="s">
        <v>33</v>
      </c>
      <c r="C414" s="60" t="s">
        <v>34</v>
      </c>
      <c r="D414" s="61">
        <v>14</v>
      </c>
      <c r="E414" s="61"/>
      <c r="F414" s="62">
        <f t="shared" si="32"/>
        <v>0</v>
      </c>
      <c r="G414" s="61"/>
      <c r="H414" s="62">
        <f t="shared" si="33"/>
        <v>0</v>
      </c>
      <c r="I414" s="54" t="s">
        <v>23</v>
      </c>
    </row>
    <row r="415" spans="1:9" s="96" customFormat="1" ht="30" customHeight="1">
      <c r="A415" s="118" t="s">
        <v>17</v>
      </c>
      <c r="B415" s="67" t="s">
        <v>46</v>
      </c>
      <c r="C415" s="69" t="s">
        <v>47</v>
      </c>
      <c r="D415" s="57">
        <v>12</v>
      </c>
      <c r="E415" s="65"/>
      <c r="F415" s="50">
        <f t="shared" si="32"/>
        <v>0</v>
      </c>
      <c r="G415" s="66"/>
      <c r="H415" s="50">
        <f t="shared" si="33"/>
        <v>0</v>
      </c>
      <c r="I415" s="54" t="s">
        <v>23</v>
      </c>
    </row>
    <row r="416" spans="1:9" s="96" customFormat="1" ht="15" customHeight="1">
      <c r="A416" s="118" t="s">
        <v>24</v>
      </c>
      <c r="B416" s="67" t="s">
        <v>35</v>
      </c>
      <c r="C416" s="56" t="s">
        <v>71</v>
      </c>
      <c r="D416" s="57">
        <v>18</v>
      </c>
      <c r="E416" s="65"/>
      <c r="F416" s="50">
        <f t="shared" si="32"/>
        <v>0</v>
      </c>
      <c r="G416" s="66"/>
      <c r="H416" s="50">
        <f t="shared" si="33"/>
        <v>0</v>
      </c>
      <c r="I416" s="54" t="s">
        <v>23</v>
      </c>
    </row>
    <row r="417" spans="1:9" s="96" customFormat="1" ht="15" customHeight="1">
      <c r="A417" s="118" t="s">
        <v>26</v>
      </c>
      <c r="B417" s="70" t="s">
        <v>40</v>
      </c>
      <c r="C417" s="71" t="s">
        <v>41</v>
      </c>
      <c r="D417" s="57">
        <v>1</v>
      </c>
      <c r="E417" s="65"/>
      <c r="F417" s="50">
        <f t="shared" si="32"/>
        <v>0</v>
      </c>
      <c r="G417" s="72"/>
      <c r="H417" s="50">
        <f t="shared" si="33"/>
        <v>0</v>
      </c>
      <c r="I417" s="54" t="s">
        <v>23</v>
      </c>
    </row>
    <row r="418" spans="1:9" s="96" customFormat="1" ht="15" customHeight="1">
      <c r="A418" s="118" t="s">
        <v>27</v>
      </c>
      <c r="B418" s="73" t="s">
        <v>124</v>
      </c>
      <c r="C418" s="71" t="s">
        <v>133</v>
      </c>
      <c r="D418" s="72">
        <v>1</v>
      </c>
      <c r="E418" s="74"/>
      <c r="F418" s="50">
        <f t="shared" si="32"/>
        <v>0</v>
      </c>
      <c r="G418" s="74"/>
      <c r="H418" s="50">
        <f t="shared" si="33"/>
        <v>0</v>
      </c>
      <c r="I418" s="54" t="s">
        <v>23</v>
      </c>
    </row>
    <row r="419" spans="1:9" s="96" customFormat="1" ht="15" customHeight="1">
      <c r="A419" s="118" t="s">
        <v>28</v>
      </c>
      <c r="B419" s="67" t="s">
        <v>36</v>
      </c>
      <c r="C419" s="71" t="s">
        <v>37</v>
      </c>
      <c r="D419" s="72">
        <v>1</v>
      </c>
      <c r="E419" s="74"/>
      <c r="F419" s="50">
        <f t="shared" si="32"/>
        <v>0</v>
      </c>
      <c r="G419" s="74"/>
      <c r="H419" s="50">
        <f t="shared" si="33"/>
        <v>0</v>
      </c>
      <c r="I419" s="54" t="s">
        <v>23</v>
      </c>
    </row>
    <row r="420" spans="1:9" s="96" customFormat="1" ht="15" customHeight="1">
      <c r="A420" s="118" t="s">
        <v>50</v>
      </c>
      <c r="B420" s="75" t="s">
        <v>38</v>
      </c>
      <c r="C420" s="68" t="s">
        <v>39</v>
      </c>
      <c r="D420" s="72">
        <v>1</v>
      </c>
      <c r="E420" s="50"/>
      <c r="F420" s="50">
        <f t="shared" si="32"/>
        <v>0</v>
      </c>
      <c r="G420" s="50"/>
      <c r="H420" s="50">
        <f t="shared" si="33"/>
        <v>0</v>
      </c>
      <c r="I420" s="54" t="s">
        <v>23</v>
      </c>
    </row>
    <row r="421" spans="1:9" s="96" customFormat="1" ht="15" customHeight="1">
      <c r="A421" s="118" t="s">
        <v>51</v>
      </c>
      <c r="B421" s="76"/>
      <c r="C421" s="77" t="s">
        <v>19</v>
      </c>
      <c r="D421" s="61">
        <v>4</v>
      </c>
      <c r="E421" s="61">
        <v>0</v>
      </c>
      <c r="F421" s="62">
        <f t="shared" si="32"/>
        <v>0</v>
      </c>
      <c r="G421" s="61"/>
      <c r="H421" s="62">
        <f t="shared" si="33"/>
        <v>0</v>
      </c>
      <c r="I421" s="54" t="s">
        <v>23</v>
      </c>
    </row>
    <row r="422" spans="1:9" s="96" customFormat="1" ht="15" customHeight="1">
      <c r="A422" s="118" t="s">
        <v>52</v>
      </c>
      <c r="B422" s="55"/>
      <c r="C422" s="78" t="s">
        <v>67</v>
      </c>
      <c r="D422" s="61">
        <v>1</v>
      </c>
      <c r="E422" s="61">
        <v>0</v>
      </c>
      <c r="F422" s="62">
        <f t="shared" si="32"/>
        <v>0</v>
      </c>
      <c r="G422" s="61"/>
      <c r="H422" s="62">
        <f t="shared" si="33"/>
        <v>0</v>
      </c>
      <c r="I422" s="54" t="s">
        <v>23</v>
      </c>
    </row>
    <row r="423" spans="1:9" s="96" customFormat="1" ht="15" customHeight="1">
      <c r="A423" s="118" t="s">
        <v>53</v>
      </c>
      <c r="B423" s="55"/>
      <c r="C423" s="78" t="s">
        <v>65</v>
      </c>
      <c r="D423" s="61">
        <v>1</v>
      </c>
      <c r="E423" s="61">
        <v>0</v>
      </c>
      <c r="F423" s="62">
        <f t="shared" si="32"/>
        <v>0</v>
      </c>
      <c r="G423" s="61"/>
      <c r="H423" s="62">
        <f t="shared" si="33"/>
        <v>0</v>
      </c>
      <c r="I423" s="54" t="s">
        <v>23</v>
      </c>
    </row>
    <row r="424" spans="1:9" s="96" customFormat="1" ht="15" customHeight="1">
      <c r="A424" s="118" t="s">
        <v>54</v>
      </c>
      <c r="B424" s="79"/>
      <c r="C424" s="78" t="s">
        <v>69</v>
      </c>
      <c r="D424" s="61">
        <v>1</v>
      </c>
      <c r="E424" s="61">
        <v>0</v>
      </c>
      <c r="F424" s="62">
        <f t="shared" si="32"/>
        <v>0</v>
      </c>
      <c r="G424" s="61"/>
      <c r="H424" s="62">
        <f t="shared" si="33"/>
        <v>0</v>
      </c>
      <c r="I424" s="54" t="s">
        <v>23</v>
      </c>
    </row>
    <row r="425" spans="1:9" s="96" customFormat="1" ht="30" customHeight="1">
      <c r="A425" s="118" t="s">
        <v>55</v>
      </c>
      <c r="B425" s="80"/>
      <c r="C425" s="78" t="s">
        <v>68</v>
      </c>
      <c r="D425" s="72">
        <v>1</v>
      </c>
      <c r="E425" s="72">
        <v>0</v>
      </c>
      <c r="F425" s="74">
        <f t="shared" si="32"/>
        <v>0</v>
      </c>
      <c r="G425" s="72"/>
      <c r="H425" s="74">
        <f t="shared" si="33"/>
        <v>0</v>
      </c>
      <c r="I425" s="54" t="s">
        <v>23</v>
      </c>
    </row>
    <row r="426" spans="1:9" s="96" customFormat="1" ht="15" customHeight="1">
      <c r="A426" s="118" t="s">
        <v>56</v>
      </c>
      <c r="B426" s="48"/>
      <c r="C426" s="60" t="s">
        <v>66</v>
      </c>
      <c r="D426" s="72">
        <v>3</v>
      </c>
      <c r="E426" s="72">
        <v>0</v>
      </c>
      <c r="F426" s="74">
        <f t="shared" si="32"/>
        <v>0</v>
      </c>
      <c r="G426" s="72"/>
      <c r="H426" s="74">
        <f t="shared" si="33"/>
        <v>0</v>
      </c>
      <c r="I426" s="54" t="s">
        <v>23</v>
      </c>
    </row>
    <row r="427" spans="1:9" s="96" customFormat="1" ht="15" customHeight="1">
      <c r="A427" s="118" t="s">
        <v>57</v>
      </c>
      <c r="B427" s="48"/>
      <c r="C427" s="78" t="s">
        <v>25</v>
      </c>
      <c r="D427" s="72">
        <v>1</v>
      </c>
      <c r="E427" s="72"/>
      <c r="F427" s="74">
        <f t="shared" si="32"/>
        <v>0</v>
      </c>
      <c r="G427" s="72"/>
      <c r="H427" s="74">
        <f t="shared" si="33"/>
        <v>0</v>
      </c>
      <c r="I427" s="54" t="s">
        <v>23</v>
      </c>
    </row>
    <row r="428" spans="1:9" s="96" customFormat="1" ht="15" customHeight="1">
      <c r="A428" s="118" t="s">
        <v>58</v>
      </c>
      <c r="B428" s="81"/>
      <c r="C428" s="78" t="s">
        <v>70</v>
      </c>
      <c r="D428" s="61">
        <v>1</v>
      </c>
      <c r="E428" s="61">
        <v>0</v>
      </c>
      <c r="F428" s="62">
        <f t="shared" si="32"/>
        <v>0</v>
      </c>
      <c r="G428" s="61"/>
      <c r="H428" s="62">
        <f t="shared" si="33"/>
        <v>0</v>
      </c>
      <c r="I428" s="82" t="s">
        <v>23</v>
      </c>
    </row>
    <row r="429" spans="1:9" s="96" customFormat="1" ht="15" customHeight="1" thickBot="1">
      <c r="A429" s="118" t="s">
        <v>59</v>
      </c>
      <c r="B429" s="83"/>
      <c r="C429" s="84" t="s">
        <v>16</v>
      </c>
      <c r="D429" s="85">
        <v>4</v>
      </c>
      <c r="E429" s="86">
        <v>0</v>
      </c>
      <c r="F429" s="87">
        <f t="shared" si="32"/>
        <v>0</v>
      </c>
      <c r="G429" s="88"/>
      <c r="H429" s="87">
        <f t="shared" si="33"/>
        <v>0</v>
      </c>
      <c r="I429" s="89" t="s">
        <v>23</v>
      </c>
    </row>
    <row r="430" spans="1:9" s="103" customFormat="1" ht="22.5" customHeight="1" thickTop="1" thickBot="1">
      <c r="A430" s="6"/>
      <c r="B430" s="7"/>
      <c r="C430" s="97" t="s">
        <v>155</v>
      </c>
      <c r="D430" s="100"/>
      <c r="E430" s="100"/>
      <c r="F430" s="98">
        <f>SUM(F405:F429)+SUM(H405:H429)</f>
        <v>0</v>
      </c>
      <c r="G430" s="99" t="s">
        <v>8</v>
      </c>
      <c r="H430" s="101"/>
      <c r="I430" s="102"/>
    </row>
    <row r="431" spans="1:9" ht="22.5" customHeight="1" thickTop="1" thickBot="1"/>
    <row r="432" spans="1:9" ht="20.100000000000001" customHeight="1" thickTop="1" thickBot="1">
      <c r="A432" s="90" t="s">
        <v>246</v>
      </c>
      <c r="B432" s="2"/>
      <c r="C432" s="3"/>
      <c r="D432" s="2"/>
      <c r="E432" s="2"/>
      <c r="F432" s="2"/>
      <c r="G432" s="2"/>
      <c r="H432" s="2"/>
      <c r="I432" s="4"/>
    </row>
    <row r="433" spans="1:9" s="95" customFormat="1" ht="15" customHeight="1" thickTop="1" thickBot="1">
      <c r="A433" s="91" t="s">
        <v>0</v>
      </c>
      <c r="B433" s="92" t="s">
        <v>1</v>
      </c>
      <c r="C433" s="92" t="s">
        <v>2</v>
      </c>
      <c r="D433" s="93" t="s">
        <v>4</v>
      </c>
      <c r="E433" s="93" t="s">
        <v>6</v>
      </c>
      <c r="F433" s="93" t="s">
        <v>5</v>
      </c>
      <c r="G433" s="93" t="s">
        <v>7</v>
      </c>
      <c r="H433" s="93" t="s">
        <v>5</v>
      </c>
      <c r="I433" s="94" t="s">
        <v>3</v>
      </c>
    </row>
    <row r="434" spans="1:9" s="96" customFormat="1" ht="50.1" customHeight="1">
      <c r="A434" s="118" t="s">
        <v>9</v>
      </c>
      <c r="B434" s="104" t="s">
        <v>60</v>
      </c>
      <c r="C434" s="78" t="s">
        <v>229</v>
      </c>
      <c r="D434" s="61">
        <v>1</v>
      </c>
      <c r="E434" s="61"/>
      <c r="F434" s="74">
        <f t="shared" ref="F434:F458" si="34">D434*E434</f>
        <v>0</v>
      </c>
      <c r="G434" s="61"/>
      <c r="H434" s="74">
        <f>D434*G434</f>
        <v>0</v>
      </c>
      <c r="I434" s="105" t="s">
        <v>42</v>
      </c>
    </row>
    <row r="435" spans="1:9" s="96" customFormat="1" ht="15" customHeight="1">
      <c r="A435" s="118" t="s">
        <v>20</v>
      </c>
      <c r="B435" s="59" t="s">
        <v>61</v>
      </c>
      <c r="C435" s="78" t="s">
        <v>62</v>
      </c>
      <c r="D435" s="61">
        <v>1</v>
      </c>
      <c r="E435" s="61"/>
      <c r="F435" s="74">
        <f t="shared" si="34"/>
        <v>0</v>
      </c>
      <c r="G435" s="61"/>
      <c r="H435" s="74">
        <f t="shared" ref="H435:H458" si="35">D435*G435</f>
        <v>0</v>
      </c>
      <c r="I435" s="106" t="s">
        <v>42</v>
      </c>
    </row>
    <row r="436" spans="1:9" s="96" customFormat="1" ht="30" customHeight="1">
      <c r="A436" s="118" t="s">
        <v>21</v>
      </c>
      <c r="B436" s="48" t="s">
        <v>130</v>
      </c>
      <c r="C436" s="53" t="s">
        <v>131</v>
      </c>
      <c r="D436" s="50">
        <v>1</v>
      </c>
      <c r="E436" s="50"/>
      <c r="F436" s="50">
        <f t="shared" si="34"/>
        <v>0</v>
      </c>
      <c r="G436" s="50"/>
      <c r="H436" s="50">
        <f t="shared" si="35"/>
        <v>0</v>
      </c>
      <c r="I436" s="54" t="s">
        <v>23</v>
      </c>
    </row>
    <row r="437" spans="1:9" s="96" customFormat="1" ht="15" customHeight="1">
      <c r="A437" s="118" t="s">
        <v>10</v>
      </c>
      <c r="B437" s="55" t="s">
        <v>43</v>
      </c>
      <c r="C437" s="56" t="s">
        <v>44</v>
      </c>
      <c r="D437" s="57">
        <v>1</v>
      </c>
      <c r="E437" s="57"/>
      <c r="F437" s="50">
        <f t="shared" si="34"/>
        <v>0</v>
      </c>
      <c r="G437" s="58"/>
      <c r="H437" s="50">
        <f t="shared" si="35"/>
        <v>0</v>
      </c>
      <c r="I437" s="54" t="s">
        <v>23</v>
      </c>
    </row>
    <row r="438" spans="1:9" s="96" customFormat="1" ht="15" customHeight="1">
      <c r="A438" s="118" t="s">
        <v>11</v>
      </c>
      <c r="B438" s="59" t="s">
        <v>63</v>
      </c>
      <c r="C438" s="60" t="s">
        <v>64</v>
      </c>
      <c r="D438" s="61">
        <v>1</v>
      </c>
      <c r="E438" s="61"/>
      <c r="F438" s="62">
        <f t="shared" si="34"/>
        <v>0</v>
      </c>
      <c r="G438" s="61"/>
      <c r="H438" s="62">
        <f t="shared" si="35"/>
        <v>0</v>
      </c>
      <c r="I438" s="54" t="s">
        <v>23</v>
      </c>
    </row>
    <row r="439" spans="1:9" s="96" customFormat="1" ht="39.950000000000003" customHeight="1">
      <c r="A439" s="118" t="s">
        <v>22</v>
      </c>
      <c r="B439" s="63" t="s">
        <v>30</v>
      </c>
      <c r="C439" s="64" t="s">
        <v>45</v>
      </c>
      <c r="D439" s="57">
        <v>1</v>
      </c>
      <c r="E439" s="65"/>
      <c r="F439" s="50">
        <f t="shared" si="34"/>
        <v>0</v>
      </c>
      <c r="G439" s="66"/>
      <c r="H439" s="50">
        <f t="shared" si="35"/>
        <v>0</v>
      </c>
      <c r="I439" s="54" t="s">
        <v>23</v>
      </c>
    </row>
    <row r="440" spans="1:9" s="96" customFormat="1" ht="15" customHeight="1">
      <c r="A440" s="118" t="s">
        <v>12</v>
      </c>
      <c r="B440" s="67" t="s">
        <v>31</v>
      </c>
      <c r="C440" s="68" t="s">
        <v>29</v>
      </c>
      <c r="D440" s="57">
        <v>1</v>
      </c>
      <c r="E440" s="65"/>
      <c r="F440" s="50">
        <f t="shared" si="34"/>
        <v>0</v>
      </c>
      <c r="G440" s="66"/>
      <c r="H440" s="50">
        <f t="shared" si="35"/>
        <v>0</v>
      </c>
      <c r="I440" s="54" t="s">
        <v>23</v>
      </c>
    </row>
    <row r="441" spans="1:9" s="96" customFormat="1" ht="15" customHeight="1">
      <c r="A441" s="118" t="s">
        <v>13</v>
      </c>
      <c r="B441" s="59" t="s">
        <v>126</v>
      </c>
      <c r="C441" s="60" t="s">
        <v>127</v>
      </c>
      <c r="D441" s="61">
        <v>1</v>
      </c>
      <c r="E441" s="61"/>
      <c r="F441" s="62">
        <f t="shared" si="34"/>
        <v>0</v>
      </c>
      <c r="G441" s="61"/>
      <c r="H441" s="62">
        <f t="shared" si="35"/>
        <v>0</v>
      </c>
      <c r="I441" s="54" t="s">
        <v>23</v>
      </c>
    </row>
    <row r="442" spans="1:9" s="96" customFormat="1" ht="15" customHeight="1">
      <c r="A442" s="118" t="s">
        <v>14</v>
      </c>
      <c r="B442" s="67" t="s">
        <v>128</v>
      </c>
      <c r="C442" s="68" t="s">
        <v>129</v>
      </c>
      <c r="D442" s="57">
        <v>1</v>
      </c>
      <c r="E442" s="65"/>
      <c r="F442" s="50">
        <f t="shared" si="34"/>
        <v>0</v>
      </c>
      <c r="G442" s="66"/>
      <c r="H442" s="50">
        <f t="shared" si="35"/>
        <v>0</v>
      </c>
      <c r="I442" s="54" t="s">
        <v>23</v>
      </c>
    </row>
    <row r="443" spans="1:9" s="96" customFormat="1" ht="15" customHeight="1">
      <c r="A443" s="118" t="s">
        <v>15</v>
      </c>
      <c r="B443" s="59" t="s">
        <v>33</v>
      </c>
      <c r="C443" s="60" t="s">
        <v>34</v>
      </c>
      <c r="D443" s="61">
        <v>14</v>
      </c>
      <c r="E443" s="61"/>
      <c r="F443" s="62">
        <f t="shared" si="34"/>
        <v>0</v>
      </c>
      <c r="G443" s="61"/>
      <c r="H443" s="62">
        <f t="shared" si="35"/>
        <v>0</v>
      </c>
      <c r="I443" s="54" t="s">
        <v>23</v>
      </c>
    </row>
    <row r="444" spans="1:9" s="96" customFormat="1" ht="30" customHeight="1">
      <c r="A444" s="118" t="s">
        <v>17</v>
      </c>
      <c r="B444" s="67" t="s">
        <v>46</v>
      </c>
      <c r="C444" s="69" t="s">
        <v>47</v>
      </c>
      <c r="D444" s="57">
        <v>12</v>
      </c>
      <c r="E444" s="65"/>
      <c r="F444" s="50">
        <f t="shared" si="34"/>
        <v>0</v>
      </c>
      <c r="G444" s="66"/>
      <c r="H444" s="50">
        <f t="shared" si="35"/>
        <v>0</v>
      </c>
      <c r="I444" s="54" t="s">
        <v>23</v>
      </c>
    </row>
    <row r="445" spans="1:9" s="96" customFormat="1" ht="15" customHeight="1">
      <c r="A445" s="118" t="s">
        <v>24</v>
      </c>
      <c r="B445" s="67" t="s">
        <v>35</v>
      </c>
      <c r="C445" s="56" t="s">
        <v>71</v>
      </c>
      <c r="D445" s="57">
        <v>18</v>
      </c>
      <c r="E445" s="65"/>
      <c r="F445" s="50">
        <f t="shared" si="34"/>
        <v>0</v>
      </c>
      <c r="G445" s="66"/>
      <c r="H445" s="50">
        <f t="shared" si="35"/>
        <v>0</v>
      </c>
      <c r="I445" s="54" t="s">
        <v>23</v>
      </c>
    </row>
    <row r="446" spans="1:9" s="96" customFormat="1" ht="15" customHeight="1">
      <c r="A446" s="118" t="s">
        <v>26</v>
      </c>
      <c r="B446" s="70" t="s">
        <v>40</v>
      </c>
      <c r="C446" s="71" t="s">
        <v>41</v>
      </c>
      <c r="D446" s="57">
        <v>1</v>
      </c>
      <c r="E446" s="65"/>
      <c r="F446" s="50">
        <f t="shared" si="34"/>
        <v>0</v>
      </c>
      <c r="G446" s="72"/>
      <c r="H446" s="50">
        <f t="shared" si="35"/>
        <v>0</v>
      </c>
      <c r="I446" s="54" t="s">
        <v>23</v>
      </c>
    </row>
    <row r="447" spans="1:9" s="96" customFormat="1" ht="15" customHeight="1">
      <c r="A447" s="118" t="s">
        <v>27</v>
      </c>
      <c r="B447" s="73" t="s">
        <v>124</v>
      </c>
      <c r="C447" s="71" t="s">
        <v>133</v>
      </c>
      <c r="D447" s="72">
        <v>1</v>
      </c>
      <c r="E447" s="74"/>
      <c r="F447" s="50">
        <f t="shared" si="34"/>
        <v>0</v>
      </c>
      <c r="G447" s="74"/>
      <c r="H447" s="50">
        <f t="shared" si="35"/>
        <v>0</v>
      </c>
      <c r="I447" s="54" t="s">
        <v>23</v>
      </c>
    </row>
    <row r="448" spans="1:9" s="96" customFormat="1" ht="15" customHeight="1">
      <c r="A448" s="118" t="s">
        <v>28</v>
      </c>
      <c r="B448" s="67" t="s">
        <v>36</v>
      </c>
      <c r="C448" s="71" t="s">
        <v>37</v>
      </c>
      <c r="D448" s="72">
        <v>1</v>
      </c>
      <c r="E448" s="74"/>
      <c r="F448" s="50">
        <f t="shared" si="34"/>
        <v>0</v>
      </c>
      <c r="G448" s="74"/>
      <c r="H448" s="50">
        <f t="shared" si="35"/>
        <v>0</v>
      </c>
      <c r="I448" s="54" t="s">
        <v>23</v>
      </c>
    </row>
    <row r="449" spans="1:9" s="96" customFormat="1" ht="15" customHeight="1">
      <c r="A449" s="118" t="s">
        <v>50</v>
      </c>
      <c r="B449" s="75" t="s">
        <v>38</v>
      </c>
      <c r="C449" s="68" t="s">
        <v>39</v>
      </c>
      <c r="D449" s="72">
        <v>1</v>
      </c>
      <c r="E449" s="50"/>
      <c r="F449" s="50">
        <f t="shared" si="34"/>
        <v>0</v>
      </c>
      <c r="G449" s="50"/>
      <c r="H449" s="50">
        <f t="shared" si="35"/>
        <v>0</v>
      </c>
      <c r="I449" s="54" t="s">
        <v>23</v>
      </c>
    </row>
    <row r="450" spans="1:9" s="96" customFormat="1" ht="15" customHeight="1">
      <c r="A450" s="118" t="s">
        <v>51</v>
      </c>
      <c r="B450" s="76"/>
      <c r="C450" s="77" t="s">
        <v>19</v>
      </c>
      <c r="D450" s="61">
        <v>4</v>
      </c>
      <c r="E450" s="61">
        <v>0</v>
      </c>
      <c r="F450" s="62">
        <f t="shared" si="34"/>
        <v>0</v>
      </c>
      <c r="G450" s="61"/>
      <c r="H450" s="62">
        <f t="shared" si="35"/>
        <v>0</v>
      </c>
      <c r="I450" s="54" t="s">
        <v>23</v>
      </c>
    </row>
    <row r="451" spans="1:9" s="96" customFormat="1" ht="15" customHeight="1">
      <c r="A451" s="118" t="s">
        <v>52</v>
      </c>
      <c r="B451" s="55"/>
      <c r="C451" s="78" t="s">
        <v>67</v>
      </c>
      <c r="D451" s="61">
        <v>1</v>
      </c>
      <c r="E451" s="61">
        <v>0</v>
      </c>
      <c r="F451" s="62">
        <f t="shared" si="34"/>
        <v>0</v>
      </c>
      <c r="G451" s="61"/>
      <c r="H451" s="62">
        <f t="shared" si="35"/>
        <v>0</v>
      </c>
      <c r="I451" s="54" t="s">
        <v>23</v>
      </c>
    </row>
    <row r="452" spans="1:9" s="96" customFormat="1" ht="15" customHeight="1">
      <c r="A452" s="118" t="s">
        <v>53</v>
      </c>
      <c r="B452" s="55"/>
      <c r="C452" s="78" t="s">
        <v>65</v>
      </c>
      <c r="D452" s="61">
        <v>1</v>
      </c>
      <c r="E452" s="61">
        <v>0</v>
      </c>
      <c r="F452" s="62">
        <f t="shared" si="34"/>
        <v>0</v>
      </c>
      <c r="G452" s="61"/>
      <c r="H452" s="62">
        <f t="shared" si="35"/>
        <v>0</v>
      </c>
      <c r="I452" s="54" t="s">
        <v>23</v>
      </c>
    </row>
    <row r="453" spans="1:9" s="96" customFormat="1" ht="15" customHeight="1">
      <c r="A453" s="118" t="s">
        <v>54</v>
      </c>
      <c r="B453" s="79"/>
      <c r="C453" s="78" t="s">
        <v>69</v>
      </c>
      <c r="D453" s="61">
        <v>1</v>
      </c>
      <c r="E453" s="61">
        <v>0</v>
      </c>
      <c r="F453" s="62">
        <f t="shared" si="34"/>
        <v>0</v>
      </c>
      <c r="G453" s="61"/>
      <c r="H453" s="62">
        <f t="shared" si="35"/>
        <v>0</v>
      </c>
      <c r="I453" s="54" t="s">
        <v>23</v>
      </c>
    </row>
    <row r="454" spans="1:9" s="96" customFormat="1" ht="30" customHeight="1">
      <c r="A454" s="118" t="s">
        <v>55</v>
      </c>
      <c r="B454" s="48"/>
      <c r="C454" s="53" t="s">
        <v>68</v>
      </c>
      <c r="D454" s="50">
        <v>1</v>
      </c>
      <c r="E454" s="50">
        <v>0</v>
      </c>
      <c r="F454" s="50">
        <f t="shared" si="34"/>
        <v>0</v>
      </c>
      <c r="G454" s="50"/>
      <c r="H454" s="50">
        <f t="shared" si="35"/>
        <v>0</v>
      </c>
      <c r="I454" s="54" t="s">
        <v>23</v>
      </c>
    </row>
    <row r="455" spans="1:9" s="96" customFormat="1" ht="15" customHeight="1">
      <c r="A455" s="118" t="s">
        <v>56</v>
      </c>
      <c r="B455" s="48"/>
      <c r="C455" s="60" t="s">
        <v>66</v>
      </c>
      <c r="D455" s="72">
        <v>3</v>
      </c>
      <c r="E455" s="72">
        <v>0</v>
      </c>
      <c r="F455" s="74">
        <f t="shared" si="34"/>
        <v>0</v>
      </c>
      <c r="G455" s="72"/>
      <c r="H455" s="74">
        <f t="shared" si="35"/>
        <v>0</v>
      </c>
      <c r="I455" s="54" t="s">
        <v>23</v>
      </c>
    </row>
    <row r="456" spans="1:9" s="96" customFormat="1" ht="15" customHeight="1">
      <c r="A456" s="118" t="s">
        <v>57</v>
      </c>
      <c r="B456" s="48"/>
      <c r="C456" s="78" t="s">
        <v>25</v>
      </c>
      <c r="D456" s="72">
        <v>1</v>
      </c>
      <c r="E456" s="72"/>
      <c r="F456" s="74">
        <f t="shared" si="34"/>
        <v>0</v>
      </c>
      <c r="G456" s="72"/>
      <c r="H456" s="74">
        <f t="shared" si="35"/>
        <v>0</v>
      </c>
      <c r="I456" s="54" t="s">
        <v>23</v>
      </c>
    </row>
    <row r="457" spans="1:9" s="96" customFormat="1" ht="15" customHeight="1">
      <c r="A457" s="118" t="s">
        <v>58</v>
      </c>
      <c r="B457" s="81"/>
      <c r="C457" s="78" t="s">
        <v>70</v>
      </c>
      <c r="D457" s="61">
        <v>1</v>
      </c>
      <c r="E457" s="61">
        <v>0</v>
      </c>
      <c r="F457" s="62">
        <f t="shared" si="34"/>
        <v>0</v>
      </c>
      <c r="G457" s="61"/>
      <c r="H457" s="62">
        <f t="shared" si="35"/>
        <v>0</v>
      </c>
      <c r="I457" s="82" t="s">
        <v>23</v>
      </c>
    </row>
    <row r="458" spans="1:9" s="96" customFormat="1" ht="15" customHeight="1" thickBot="1">
      <c r="A458" s="118" t="s">
        <v>59</v>
      </c>
      <c r="B458" s="83"/>
      <c r="C458" s="84" t="s">
        <v>16</v>
      </c>
      <c r="D458" s="85">
        <v>4</v>
      </c>
      <c r="E458" s="86">
        <v>0</v>
      </c>
      <c r="F458" s="87">
        <f t="shared" si="34"/>
        <v>0</v>
      </c>
      <c r="G458" s="88"/>
      <c r="H458" s="87">
        <f t="shared" si="35"/>
        <v>0</v>
      </c>
      <c r="I458" s="89" t="s">
        <v>23</v>
      </c>
    </row>
    <row r="459" spans="1:9" s="103" customFormat="1" ht="22.5" customHeight="1" thickTop="1" thickBot="1">
      <c r="A459" s="6"/>
      <c r="B459" s="7"/>
      <c r="C459" s="97" t="s">
        <v>155</v>
      </c>
      <c r="D459" s="100"/>
      <c r="E459" s="100"/>
      <c r="F459" s="98">
        <f>SUM(F434:F458)+SUM(H434:H458)</f>
        <v>0</v>
      </c>
      <c r="G459" s="99" t="s">
        <v>8</v>
      </c>
      <c r="H459" s="101"/>
      <c r="I459" s="102"/>
    </row>
    <row r="460" spans="1:9" ht="22.5" customHeight="1" thickTop="1" thickBot="1"/>
    <row r="461" spans="1:9" ht="20.100000000000001" customHeight="1" thickTop="1" thickBot="1">
      <c r="A461" s="90" t="s">
        <v>247</v>
      </c>
      <c r="B461" s="2"/>
      <c r="C461" s="3"/>
      <c r="D461" s="2"/>
      <c r="E461" s="2"/>
      <c r="F461" s="2"/>
      <c r="G461" s="2"/>
      <c r="H461" s="2"/>
      <c r="I461" s="4"/>
    </row>
    <row r="462" spans="1:9" s="95" customFormat="1" ht="15" customHeight="1" thickTop="1" thickBot="1">
      <c r="A462" s="91" t="s">
        <v>0</v>
      </c>
      <c r="B462" s="92" t="s">
        <v>1</v>
      </c>
      <c r="C462" s="92" t="s">
        <v>2</v>
      </c>
      <c r="D462" s="93" t="s">
        <v>4</v>
      </c>
      <c r="E462" s="93" t="s">
        <v>6</v>
      </c>
      <c r="F462" s="93" t="s">
        <v>5</v>
      </c>
      <c r="G462" s="93" t="s">
        <v>7</v>
      </c>
      <c r="H462" s="93" t="s">
        <v>5</v>
      </c>
      <c r="I462" s="94" t="s">
        <v>3</v>
      </c>
    </row>
    <row r="463" spans="1:9" s="96" customFormat="1" ht="60" customHeight="1">
      <c r="A463" s="118" t="s">
        <v>9</v>
      </c>
      <c r="B463" s="48" t="s">
        <v>122</v>
      </c>
      <c r="C463" s="49" t="s">
        <v>132</v>
      </c>
      <c r="D463" s="50">
        <v>1</v>
      </c>
      <c r="E463" s="50"/>
      <c r="F463" s="50">
        <f t="shared" ref="F463:F464" si="36">D463*E463</f>
        <v>0</v>
      </c>
      <c r="G463" s="50"/>
      <c r="H463" s="50">
        <f t="shared" ref="H463:H464" si="37">D463*G463</f>
        <v>0</v>
      </c>
      <c r="I463" s="105" t="s">
        <v>42</v>
      </c>
    </row>
    <row r="464" spans="1:9" s="96" customFormat="1" ht="15" customHeight="1">
      <c r="A464" s="118" t="s">
        <v>20</v>
      </c>
      <c r="B464" s="48" t="s">
        <v>125</v>
      </c>
      <c r="C464" s="49" t="s">
        <v>123</v>
      </c>
      <c r="D464" s="50">
        <v>1</v>
      </c>
      <c r="E464" s="50"/>
      <c r="F464" s="50">
        <f t="shared" si="36"/>
        <v>0</v>
      </c>
      <c r="G464" s="50"/>
      <c r="H464" s="50">
        <f t="shared" si="37"/>
        <v>0</v>
      </c>
      <c r="I464" s="106" t="s">
        <v>42</v>
      </c>
    </row>
    <row r="465" spans="1:9" s="96" customFormat="1" ht="30" customHeight="1">
      <c r="A465" s="118" t="s">
        <v>21</v>
      </c>
      <c r="B465" s="48" t="s">
        <v>130</v>
      </c>
      <c r="C465" s="53" t="s">
        <v>131</v>
      </c>
      <c r="D465" s="50">
        <v>1</v>
      </c>
      <c r="E465" s="50"/>
      <c r="F465" s="50">
        <f t="shared" ref="F465:F487" si="38">D465*E465</f>
        <v>0</v>
      </c>
      <c r="G465" s="50"/>
      <c r="H465" s="50">
        <f t="shared" ref="H465:H487" si="39">D465*G465</f>
        <v>0</v>
      </c>
      <c r="I465" s="54" t="s">
        <v>23</v>
      </c>
    </row>
    <row r="466" spans="1:9" s="96" customFormat="1" ht="15" customHeight="1">
      <c r="A466" s="118" t="s">
        <v>10</v>
      </c>
      <c r="B466" s="55" t="s">
        <v>43</v>
      </c>
      <c r="C466" s="56" t="s">
        <v>44</v>
      </c>
      <c r="D466" s="57">
        <v>1</v>
      </c>
      <c r="E466" s="57"/>
      <c r="F466" s="50">
        <f t="shared" si="38"/>
        <v>0</v>
      </c>
      <c r="G466" s="58"/>
      <c r="H466" s="50">
        <f t="shared" si="39"/>
        <v>0</v>
      </c>
      <c r="I466" s="54" t="s">
        <v>23</v>
      </c>
    </row>
    <row r="467" spans="1:9" s="96" customFormat="1" ht="15" customHeight="1">
      <c r="A467" s="118" t="s">
        <v>11</v>
      </c>
      <c r="B467" s="59" t="s">
        <v>63</v>
      </c>
      <c r="C467" s="60" t="s">
        <v>64</v>
      </c>
      <c r="D467" s="61">
        <v>1</v>
      </c>
      <c r="E467" s="61"/>
      <c r="F467" s="62">
        <f t="shared" si="38"/>
        <v>0</v>
      </c>
      <c r="G467" s="61"/>
      <c r="H467" s="62">
        <f t="shared" si="39"/>
        <v>0</v>
      </c>
      <c r="I467" s="54" t="s">
        <v>23</v>
      </c>
    </row>
    <row r="468" spans="1:9" s="96" customFormat="1" ht="39.950000000000003" customHeight="1">
      <c r="A468" s="118" t="s">
        <v>22</v>
      </c>
      <c r="B468" s="63" t="s">
        <v>30</v>
      </c>
      <c r="C468" s="64" t="s">
        <v>45</v>
      </c>
      <c r="D468" s="57">
        <v>1</v>
      </c>
      <c r="E468" s="65"/>
      <c r="F468" s="50">
        <f t="shared" si="38"/>
        <v>0</v>
      </c>
      <c r="G468" s="66"/>
      <c r="H468" s="50">
        <f t="shared" si="39"/>
        <v>0</v>
      </c>
      <c r="I468" s="54" t="s">
        <v>23</v>
      </c>
    </row>
    <row r="469" spans="1:9" s="96" customFormat="1" ht="15" customHeight="1">
      <c r="A469" s="118" t="s">
        <v>12</v>
      </c>
      <c r="B469" s="67" t="s">
        <v>31</v>
      </c>
      <c r="C469" s="68" t="s">
        <v>29</v>
      </c>
      <c r="D469" s="57">
        <v>1</v>
      </c>
      <c r="E469" s="65"/>
      <c r="F469" s="50">
        <f t="shared" si="38"/>
        <v>0</v>
      </c>
      <c r="G469" s="66"/>
      <c r="H469" s="50">
        <f t="shared" si="39"/>
        <v>0</v>
      </c>
      <c r="I469" s="54" t="s">
        <v>23</v>
      </c>
    </row>
    <row r="470" spans="1:9" s="96" customFormat="1" ht="15" customHeight="1">
      <c r="A470" s="118" t="s">
        <v>13</v>
      </c>
      <c r="B470" s="59" t="s">
        <v>126</v>
      </c>
      <c r="C470" s="60" t="s">
        <v>127</v>
      </c>
      <c r="D470" s="61">
        <v>1</v>
      </c>
      <c r="E470" s="61"/>
      <c r="F470" s="62">
        <f t="shared" si="38"/>
        <v>0</v>
      </c>
      <c r="G470" s="61"/>
      <c r="H470" s="62">
        <f t="shared" si="39"/>
        <v>0</v>
      </c>
      <c r="I470" s="54" t="s">
        <v>23</v>
      </c>
    </row>
    <row r="471" spans="1:9" s="96" customFormat="1" ht="15" customHeight="1">
      <c r="A471" s="118" t="s">
        <v>14</v>
      </c>
      <c r="B471" s="67" t="s">
        <v>128</v>
      </c>
      <c r="C471" s="68" t="s">
        <v>129</v>
      </c>
      <c r="D471" s="57">
        <v>1</v>
      </c>
      <c r="E471" s="65"/>
      <c r="F471" s="50">
        <f t="shared" si="38"/>
        <v>0</v>
      </c>
      <c r="G471" s="66"/>
      <c r="H471" s="50">
        <f t="shared" si="39"/>
        <v>0</v>
      </c>
      <c r="I471" s="54" t="s">
        <v>23</v>
      </c>
    </row>
    <row r="472" spans="1:9" s="96" customFormat="1" ht="15" customHeight="1">
      <c r="A472" s="118" t="s">
        <v>15</v>
      </c>
      <c r="B472" s="59" t="s">
        <v>33</v>
      </c>
      <c r="C472" s="60" t="s">
        <v>34</v>
      </c>
      <c r="D472" s="61">
        <v>14</v>
      </c>
      <c r="E472" s="61"/>
      <c r="F472" s="62">
        <f t="shared" si="38"/>
        <v>0</v>
      </c>
      <c r="G472" s="61"/>
      <c r="H472" s="62">
        <f t="shared" si="39"/>
        <v>0</v>
      </c>
      <c r="I472" s="54" t="s">
        <v>23</v>
      </c>
    </row>
    <row r="473" spans="1:9" s="96" customFormat="1" ht="30" customHeight="1">
      <c r="A473" s="118" t="s">
        <v>17</v>
      </c>
      <c r="B473" s="67" t="s">
        <v>46</v>
      </c>
      <c r="C473" s="69" t="s">
        <v>47</v>
      </c>
      <c r="D473" s="57">
        <v>18</v>
      </c>
      <c r="E473" s="65"/>
      <c r="F473" s="50">
        <f t="shared" si="38"/>
        <v>0</v>
      </c>
      <c r="G473" s="66"/>
      <c r="H473" s="50">
        <f t="shared" si="39"/>
        <v>0</v>
      </c>
      <c r="I473" s="54" t="s">
        <v>23</v>
      </c>
    </row>
    <row r="474" spans="1:9" s="96" customFormat="1" ht="15" customHeight="1">
      <c r="A474" s="118" t="s">
        <v>24</v>
      </c>
      <c r="B474" s="67" t="s">
        <v>35</v>
      </c>
      <c r="C474" s="56" t="s">
        <v>71</v>
      </c>
      <c r="D474" s="57">
        <v>24</v>
      </c>
      <c r="E474" s="65"/>
      <c r="F474" s="50">
        <f t="shared" si="38"/>
        <v>0</v>
      </c>
      <c r="G474" s="66"/>
      <c r="H474" s="50">
        <f t="shared" si="39"/>
        <v>0</v>
      </c>
      <c r="I474" s="54" t="s">
        <v>23</v>
      </c>
    </row>
    <row r="475" spans="1:9" s="96" customFormat="1" ht="15" customHeight="1">
      <c r="A475" s="118" t="s">
        <v>26</v>
      </c>
      <c r="B475" s="70" t="s">
        <v>40</v>
      </c>
      <c r="C475" s="71" t="s">
        <v>41</v>
      </c>
      <c r="D475" s="57">
        <v>1</v>
      </c>
      <c r="E475" s="65"/>
      <c r="F475" s="50">
        <f t="shared" si="38"/>
        <v>0</v>
      </c>
      <c r="G475" s="72"/>
      <c r="H475" s="50">
        <f t="shared" si="39"/>
        <v>0</v>
      </c>
      <c r="I475" s="54" t="s">
        <v>23</v>
      </c>
    </row>
    <row r="476" spans="1:9" s="96" customFormat="1" ht="15" customHeight="1">
      <c r="A476" s="118" t="s">
        <v>27</v>
      </c>
      <c r="B476" s="73" t="s">
        <v>124</v>
      </c>
      <c r="C476" s="71" t="s">
        <v>133</v>
      </c>
      <c r="D476" s="72">
        <v>1</v>
      </c>
      <c r="E476" s="74"/>
      <c r="F476" s="50">
        <f t="shared" si="38"/>
        <v>0</v>
      </c>
      <c r="G476" s="74"/>
      <c r="H476" s="50">
        <f t="shared" si="39"/>
        <v>0</v>
      </c>
      <c r="I476" s="54" t="s">
        <v>23</v>
      </c>
    </row>
    <row r="477" spans="1:9" s="96" customFormat="1" ht="15" customHeight="1">
      <c r="A477" s="118" t="s">
        <v>28</v>
      </c>
      <c r="B477" s="67" t="s">
        <v>36</v>
      </c>
      <c r="C477" s="71" t="s">
        <v>37</v>
      </c>
      <c r="D477" s="72">
        <v>1</v>
      </c>
      <c r="E477" s="74"/>
      <c r="F477" s="50">
        <f t="shared" si="38"/>
        <v>0</v>
      </c>
      <c r="G477" s="74"/>
      <c r="H477" s="50">
        <f t="shared" si="39"/>
        <v>0</v>
      </c>
      <c r="I477" s="54" t="s">
        <v>23</v>
      </c>
    </row>
    <row r="478" spans="1:9" s="96" customFormat="1" ht="15" customHeight="1">
      <c r="A478" s="118" t="s">
        <v>50</v>
      </c>
      <c r="B478" s="75" t="s">
        <v>38</v>
      </c>
      <c r="C478" s="68" t="s">
        <v>39</v>
      </c>
      <c r="D478" s="72">
        <v>1</v>
      </c>
      <c r="E478" s="50"/>
      <c r="F478" s="50">
        <f t="shared" si="38"/>
        <v>0</v>
      </c>
      <c r="G478" s="50"/>
      <c r="H478" s="50">
        <f t="shared" si="39"/>
        <v>0</v>
      </c>
      <c r="I478" s="54" t="s">
        <v>23</v>
      </c>
    </row>
    <row r="479" spans="1:9" s="96" customFormat="1" ht="15" customHeight="1">
      <c r="A479" s="118" t="s">
        <v>51</v>
      </c>
      <c r="B479" s="76"/>
      <c r="C479" s="77" t="s">
        <v>19</v>
      </c>
      <c r="D479" s="61">
        <v>4</v>
      </c>
      <c r="E479" s="61">
        <v>0</v>
      </c>
      <c r="F479" s="62">
        <f t="shared" si="38"/>
        <v>0</v>
      </c>
      <c r="G479" s="61"/>
      <c r="H479" s="62">
        <f t="shared" si="39"/>
        <v>0</v>
      </c>
      <c r="I479" s="54" t="s">
        <v>23</v>
      </c>
    </row>
    <row r="480" spans="1:9" s="96" customFormat="1" ht="15" customHeight="1">
      <c r="A480" s="118" t="s">
        <v>52</v>
      </c>
      <c r="B480" s="55"/>
      <c r="C480" s="78" t="s">
        <v>67</v>
      </c>
      <c r="D480" s="61">
        <v>1</v>
      </c>
      <c r="E480" s="61">
        <v>0</v>
      </c>
      <c r="F480" s="62">
        <f t="shared" si="38"/>
        <v>0</v>
      </c>
      <c r="G480" s="61"/>
      <c r="H480" s="62">
        <f t="shared" si="39"/>
        <v>0</v>
      </c>
      <c r="I480" s="54" t="s">
        <v>23</v>
      </c>
    </row>
    <row r="481" spans="1:9" s="96" customFormat="1" ht="15" customHeight="1">
      <c r="A481" s="118" t="s">
        <v>53</v>
      </c>
      <c r="B481" s="55"/>
      <c r="C481" s="78" t="s">
        <v>65</v>
      </c>
      <c r="D481" s="61">
        <v>1</v>
      </c>
      <c r="E481" s="61">
        <v>0</v>
      </c>
      <c r="F481" s="62">
        <f t="shared" si="38"/>
        <v>0</v>
      </c>
      <c r="G481" s="61"/>
      <c r="H481" s="62">
        <f t="shared" si="39"/>
        <v>0</v>
      </c>
      <c r="I481" s="54" t="s">
        <v>23</v>
      </c>
    </row>
    <row r="482" spans="1:9" s="96" customFormat="1" ht="15" customHeight="1">
      <c r="A482" s="118" t="s">
        <v>54</v>
      </c>
      <c r="B482" s="79"/>
      <c r="C482" s="78" t="s">
        <v>69</v>
      </c>
      <c r="D482" s="61">
        <v>1</v>
      </c>
      <c r="E482" s="61">
        <v>0</v>
      </c>
      <c r="F482" s="62">
        <f t="shared" si="38"/>
        <v>0</v>
      </c>
      <c r="G482" s="61"/>
      <c r="H482" s="62">
        <f t="shared" si="39"/>
        <v>0</v>
      </c>
      <c r="I482" s="54" t="s">
        <v>23</v>
      </c>
    </row>
    <row r="483" spans="1:9" s="96" customFormat="1" ht="30" customHeight="1">
      <c r="A483" s="118" t="s">
        <v>55</v>
      </c>
      <c r="B483" s="80"/>
      <c r="C483" s="78" t="s">
        <v>68</v>
      </c>
      <c r="D483" s="72">
        <v>1</v>
      </c>
      <c r="E483" s="72">
        <v>0</v>
      </c>
      <c r="F483" s="74">
        <f t="shared" si="38"/>
        <v>0</v>
      </c>
      <c r="G483" s="72"/>
      <c r="H483" s="74">
        <f t="shared" si="39"/>
        <v>0</v>
      </c>
      <c r="I483" s="54" t="s">
        <v>23</v>
      </c>
    </row>
    <row r="484" spans="1:9" s="96" customFormat="1" ht="15" customHeight="1">
      <c r="A484" s="118" t="s">
        <v>56</v>
      </c>
      <c r="B484" s="48"/>
      <c r="C484" s="60" t="s">
        <v>66</v>
      </c>
      <c r="D484" s="72">
        <v>4</v>
      </c>
      <c r="E484" s="72">
        <v>0</v>
      </c>
      <c r="F484" s="74">
        <f t="shared" si="38"/>
        <v>0</v>
      </c>
      <c r="G484" s="72"/>
      <c r="H484" s="74">
        <f t="shared" si="39"/>
        <v>0</v>
      </c>
      <c r="I484" s="54" t="s">
        <v>23</v>
      </c>
    </row>
    <row r="485" spans="1:9" s="96" customFormat="1" ht="15" customHeight="1">
      <c r="A485" s="118" t="s">
        <v>57</v>
      </c>
      <c r="B485" s="48"/>
      <c r="C485" s="78" t="s">
        <v>25</v>
      </c>
      <c r="D485" s="72">
        <v>1</v>
      </c>
      <c r="E485" s="72"/>
      <c r="F485" s="74">
        <f t="shared" si="38"/>
        <v>0</v>
      </c>
      <c r="G485" s="72"/>
      <c r="H485" s="74">
        <f t="shared" si="39"/>
        <v>0</v>
      </c>
      <c r="I485" s="54" t="s">
        <v>23</v>
      </c>
    </row>
    <row r="486" spans="1:9" s="96" customFormat="1" ht="15" customHeight="1">
      <c r="A486" s="118" t="s">
        <v>58</v>
      </c>
      <c r="B486" s="81"/>
      <c r="C486" s="78" t="s">
        <v>70</v>
      </c>
      <c r="D486" s="61">
        <v>1</v>
      </c>
      <c r="E486" s="61">
        <v>0</v>
      </c>
      <c r="F486" s="62">
        <f t="shared" si="38"/>
        <v>0</v>
      </c>
      <c r="G486" s="61"/>
      <c r="H486" s="62">
        <f t="shared" si="39"/>
        <v>0</v>
      </c>
      <c r="I486" s="82" t="s">
        <v>23</v>
      </c>
    </row>
    <row r="487" spans="1:9" s="96" customFormat="1" ht="15" customHeight="1" thickBot="1">
      <c r="A487" s="118" t="s">
        <v>59</v>
      </c>
      <c r="B487" s="83"/>
      <c r="C487" s="84" t="s">
        <v>16</v>
      </c>
      <c r="D487" s="85">
        <v>4</v>
      </c>
      <c r="E487" s="86">
        <v>0</v>
      </c>
      <c r="F487" s="87">
        <f t="shared" si="38"/>
        <v>0</v>
      </c>
      <c r="G487" s="88"/>
      <c r="H487" s="87">
        <f t="shared" si="39"/>
        <v>0</v>
      </c>
      <c r="I487" s="89" t="s">
        <v>23</v>
      </c>
    </row>
    <row r="488" spans="1:9" s="103" customFormat="1" ht="22.5" customHeight="1" thickTop="1" thickBot="1">
      <c r="A488" s="6"/>
      <c r="B488" s="7"/>
      <c r="C488" s="97" t="s">
        <v>155</v>
      </c>
      <c r="D488" s="100"/>
      <c r="E488" s="100"/>
      <c r="F488" s="98">
        <f>SUM(F463:F487)+SUM(H463:H487)</f>
        <v>0</v>
      </c>
      <c r="G488" s="99" t="s">
        <v>8</v>
      </c>
      <c r="H488" s="101"/>
      <c r="I488" s="102"/>
    </row>
    <row r="489" spans="1:9" ht="20.100000000000001" customHeight="1" thickTop="1" thickBot="1">
      <c r="A489" s="90" t="s">
        <v>232</v>
      </c>
      <c r="B489" s="2"/>
      <c r="C489" s="3"/>
      <c r="D489" s="2"/>
      <c r="E489" s="2"/>
      <c r="F489" s="2"/>
      <c r="G489" s="2"/>
      <c r="H489" s="2"/>
      <c r="I489" s="4"/>
    </row>
    <row r="490" spans="1:9" s="95" customFormat="1" ht="15" customHeight="1" thickTop="1" thickBot="1">
      <c r="A490" s="91" t="s">
        <v>0</v>
      </c>
      <c r="B490" s="92" t="s">
        <v>1</v>
      </c>
      <c r="C490" s="92" t="s">
        <v>2</v>
      </c>
      <c r="D490" s="93" t="s">
        <v>4</v>
      </c>
      <c r="E490" s="93" t="s">
        <v>6</v>
      </c>
      <c r="F490" s="93" t="s">
        <v>5</v>
      </c>
      <c r="G490" s="93" t="s">
        <v>7</v>
      </c>
      <c r="H490" s="93" t="s">
        <v>5</v>
      </c>
      <c r="I490" s="94" t="s">
        <v>3</v>
      </c>
    </row>
    <row r="491" spans="1:9" s="96" customFormat="1" ht="60" customHeight="1">
      <c r="A491" s="118" t="s">
        <v>9</v>
      </c>
      <c r="B491" s="104" t="s">
        <v>182</v>
      </c>
      <c r="C491" s="78" t="s">
        <v>183</v>
      </c>
      <c r="D491" s="61">
        <v>2</v>
      </c>
      <c r="E491" s="61"/>
      <c r="F491" s="74">
        <f t="shared" ref="F491:F529" si="40">D491*E491</f>
        <v>0</v>
      </c>
      <c r="G491" s="61"/>
      <c r="H491" s="74">
        <f t="shared" ref="H491:H529" si="41">D491*G491</f>
        <v>0</v>
      </c>
      <c r="I491" s="105" t="s">
        <v>42</v>
      </c>
    </row>
    <row r="492" spans="1:9" s="96" customFormat="1" ht="15" customHeight="1">
      <c r="A492" s="118" t="s">
        <v>20</v>
      </c>
      <c r="B492" s="67" t="s">
        <v>61</v>
      </c>
      <c r="C492" s="56" t="s">
        <v>184</v>
      </c>
      <c r="D492" s="57">
        <v>2</v>
      </c>
      <c r="E492" s="65"/>
      <c r="F492" s="50">
        <f t="shared" si="40"/>
        <v>0</v>
      </c>
      <c r="G492" s="66"/>
      <c r="H492" s="50">
        <f t="shared" si="41"/>
        <v>0</v>
      </c>
      <c r="I492" s="54" t="s">
        <v>42</v>
      </c>
    </row>
    <row r="493" spans="1:9" s="96" customFormat="1" ht="15" customHeight="1">
      <c r="A493" s="118" t="s">
        <v>21</v>
      </c>
      <c r="B493" s="67" t="s">
        <v>108</v>
      </c>
      <c r="C493" s="56" t="s">
        <v>185</v>
      </c>
      <c r="D493" s="57">
        <v>2</v>
      </c>
      <c r="E493" s="65"/>
      <c r="F493" s="50">
        <f t="shared" si="40"/>
        <v>0</v>
      </c>
      <c r="G493" s="66"/>
      <c r="H493" s="50">
        <f t="shared" si="41"/>
        <v>0</v>
      </c>
      <c r="I493" s="54" t="s">
        <v>23</v>
      </c>
    </row>
    <row r="494" spans="1:9" s="96" customFormat="1" ht="25.15" customHeight="1">
      <c r="A494" s="118" t="s">
        <v>10</v>
      </c>
      <c r="B494" s="67" t="s">
        <v>186</v>
      </c>
      <c r="C494" s="56" t="s">
        <v>187</v>
      </c>
      <c r="D494" s="57">
        <v>2</v>
      </c>
      <c r="E494" s="65"/>
      <c r="F494" s="50">
        <f t="shared" si="40"/>
        <v>0</v>
      </c>
      <c r="G494" s="66"/>
      <c r="H494" s="50">
        <f t="shared" si="41"/>
        <v>0</v>
      </c>
      <c r="I494" s="54" t="s">
        <v>23</v>
      </c>
    </row>
    <row r="495" spans="1:9" s="96" customFormat="1" ht="15" customHeight="1">
      <c r="A495" s="118" t="s">
        <v>11</v>
      </c>
      <c r="B495" s="67" t="s">
        <v>63</v>
      </c>
      <c r="C495" s="56" t="s">
        <v>64</v>
      </c>
      <c r="D495" s="57">
        <v>2</v>
      </c>
      <c r="E495" s="65"/>
      <c r="F495" s="50">
        <f t="shared" si="40"/>
        <v>0</v>
      </c>
      <c r="G495" s="66"/>
      <c r="H495" s="50">
        <f t="shared" si="41"/>
        <v>0</v>
      </c>
      <c r="I495" s="54" t="s">
        <v>23</v>
      </c>
    </row>
    <row r="496" spans="1:9" s="96" customFormat="1" ht="25.15" customHeight="1">
      <c r="A496" s="118" t="s">
        <v>22</v>
      </c>
      <c r="B496" s="67" t="s">
        <v>213</v>
      </c>
      <c r="C496" s="56" t="s">
        <v>188</v>
      </c>
      <c r="D496" s="57">
        <v>1</v>
      </c>
      <c r="E496" s="65"/>
      <c r="F496" s="50">
        <f t="shared" si="40"/>
        <v>0</v>
      </c>
      <c r="G496" s="66"/>
      <c r="H496" s="50">
        <f t="shared" si="41"/>
        <v>0</v>
      </c>
      <c r="I496" s="54" t="s">
        <v>23</v>
      </c>
    </row>
    <row r="497" spans="1:9" s="96" customFormat="1" ht="15" customHeight="1">
      <c r="A497" s="118" t="s">
        <v>12</v>
      </c>
      <c r="B497" s="67" t="s">
        <v>31</v>
      </c>
      <c r="C497" s="56" t="s">
        <v>29</v>
      </c>
      <c r="D497" s="57">
        <v>1</v>
      </c>
      <c r="E497" s="65"/>
      <c r="F497" s="50">
        <f t="shared" si="40"/>
        <v>0</v>
      </c>
      <c r="G497" s="66"/>
      <c r="H497" s="50">
        <f t="shared" si="41"/>
        <v>0</v>
      </c>
      <c r="I497" s="54" t="s">
        <v>23</v>
      </c>
    </row>
    <row r="498" spans="1:9" s="96" customFormat="1" ht="15" customHeight="1">
      <c r="A498" s="118" t="s">
        <v>13</v>
      </c>
      <c r="B498" s="67" t="s">
        <v>126</v>
      </c>
      <c r="C498" s="56" t="s">
        <v>127</v>
      </c>
      <c r="D498" s="57">
        <v>1</v>
      </c>
      <c r="E498" s="65"/>
      <c r="F498" s="50">
        <f t="shared" si="40"/>
        <v>0</v>
      </c>
      <c r="G498" s="66"/>
      <c r="H498" s="50">
        <f t="shared" si="41"/>
        <v>0</v>
      </c>
      <c r="I498" s="54" t="s">
        <v>23</v>
      </c>
    </row>
    <row r="499" spans="1:9" s="96" customFormat="1" ht="15" customHeight="1">
      <c r="A499" s="118" t="s">
        <v>14</v>
      </c>
      <c r="B499" s="67" t="s">
        <v>128</v>
      </c>
      <c r="C499" s="56" t="s">
        <v>129</v>
      </c>
      <c r="D499" s="57">
        <v>1</v>
      </c>
      <c r="E499" s="65"/>
      <c r="F499" s="50">
        <f t="shared" si="40"/>
        <v>0</v>
      </c>
      <c r="G499" s="66"/>
      <c r="H499" s="50">
        <f t="shared" si="41"/>
        <v>0</v>
      </c>
      <c r="I499" s="54" t="s">
        <v>23</v>
      </c>
    </row>
    <row r="500" spans="1:9" s="96" customFormat="1" ht="15" customHeight="1">
      <c r="A500" s="118" t="s">
        <v>15</v>
      </c>
      <c r="B500" s="67" t="s">
        <v>33</v>
      </c>
      <c r="C500" s="56" t="s">
        <v>82</v>
      </c>
      <c r="D500" s="57">
        <v>20</v>
      </c>
      <c r="E500" s="65"/>
      <c r="F500" s="50">
        <f t="shared" si="40"/>
        <v>0</v>
      </c>
      <c r="G500" s="66"/>
      <c r="H500" s="50">
        <f t="shared" si="41"/>
        <v>0</v>
      </c>
      <c r="I500" s="54" t="s">
        <v>23</v>
      </c>
    </row>
    <row r="501" spans="1:9" s="96" customFormat="1" ht="15" customHeight="1">
      <c r="A501" s="118" t="s">
        <v>17</v>
      </c>
      <c r="B501" s="67" t="s">
        <v>189</v>
      </c>
      <c r="C501" s="56" t="s">
        <v>190</v>
      </c>
      <c r="D501" s="57">
        <v>12</v>
      </c>
      <c r="E501" s="65"/>
      <c r="F501" s="50">
        <f t="shared" si="40"/>
        <v>0</v>
      </c>
      <c r="G501" s="66"/>
      <c r="H501" s="50">
        <f t="shared" si="41"/>
        <v>0</v>
      </c>
      <c r="I501" s="54" t="s">
        <v>23</v>
      </c>
    </row>
    <row r="502" spans="1:9" s="96" customFormat="1" ht="15" customHeight="1">
      <c r="A502" s="118" t="s">
        <v>24</v>
      </c>
      <c r="B502" s="67" t="s">
        <v>191</v>
      </c>
      <c r="C502" s="56" t="s">
        <v>192</v>
      </c>
      <c r="D502" s="57">
        <v>1</v>
      </c>
      <c r="E502" s="65"/>
      <c r="F502" s="50">
        <f t="shared" si="40"/>
        <v>0</v>
      </c>
      <c r="G502" s="66"/>
      <c r="H502" s="50">
        <f t="shared" si="41"/>
        <v>0</v>
      </c>
      <c r="I502" s="54" t="s">
        <v>23</v>
      </c>
    </row>
    <row r="503" spans="1:9" s="96" customFormat="1" ht="15" customHeight="1">
      <c r="A503" s="118" t="s">
        <v>26</v>
      </c>
      <c r="B503" s="67" t="s">
        <v>193</v>
      </c>
      <c r="C503" s="56" t="s">
        <v>194</v>
      </c>
      <c r="D503" s="57">
        <v>1</v>
      </c>
      <c r="E503" s="65"/>
      <c r="F503" s="50">
        <f t="shared" si="40"/>
        <v>0</v>
      </c>
      <c r="G503" s="66"/>
      <c r="H503" s="50">
        <f t="shared" si="41"/>
        <v>0</v>
      </c>
      <c r="I503" s="54" t="s">
        <v>23</v>
      </c>
    </row>
    <row r="504" spans="1:9" s="96" customFormat="1" ht="15" customHeight="1">
      <c r="A504" s="118" t="s">
        <v>27</v>
      </c>
      <c r="B504" s="67" t="s">
        <v>195</v>
      </c>
      <c r="C504" s="56" t="s">
        <v>196</v>
      </c>
      <c r="D504" s="57">
        <v>1</v>
      </c>
      <c r="E504" s="65"/>
      <c r="F504" s="50">
        <f t="shared" si="40"/>
        <v>0</v>
      </c>
      <c r="G504" s="66"/>
      <c r="H504" s="50">
        <f t="shared" si="41"/>
        <v>0</v>
      </c>
      <c r="I504" s="54" t="s">
        <v>23</v>
      </c>
    </row>
    <row r="505" spans="1:9" s="96" customFormat="1" ht="15" customHeight="1">
      <c r="A505" s="118" t="s">
        <v>28</v>
      </c>
      <c r="B505" s="67">
        <v>1594</v>
      </c>
      <c r="C505" s="56" t="s">
        <v>214</v>
      </c>
      <c r="D505" s="57">
        <v>1</v>
      </c>
      <c r="E505" s="65"/>
      <c r="F505" s="50">
        <f t="shared" si="40"/>
        <v>0</v>
      </c>
      <c r="G505" s="66"/>
      <c r="H505" s="50">
        <f t="shared" si="41"/>
        <v>0</v>
      </c>
      <c r="I505" s="54" t="s">
        <v>23</v>
      </c>
    </row>
    <row r="506" spans="1:9" s="96" customFormat="1" ht="15" customHeight="1">
      <c r="A506" s="118" t="s">
        <v>50</v>
      </c>
      <c r="B506" s="67">
        <v>90001</v>
      </c>
      <c r="C506" s="56" t="s">
        <v>197</v>
      </c>
      <c r="D506" s="57">
        <v>12</v>
      </c>
      <c r="E506" s="65"/>
      <c r="F506" s="50">
        <f t="shared" si="40"/>
        <v>0</v>
      </c>
      <c r="G506" s="66"/>
      <c r="H506" s="50">
        <f t="shared" si="41"/>
        <v>0</v>
      </c>
      <c r="I506" s="54" t="s">
        <v>23</v>
      </c>
    </row>
    <row r="507" spans="1:9" s="96" customFormat="1" ht="15" customHeight="1">
      <c r="A507" s="118" t="s">
        <v>51</v>
      </c>
      <c r="B507" s="67" t="s">
        <v>198</v>
      </c>
      <c r="C507" s="56" t="s">
        <v>199</v>
      </c>
      <c r="D507" s="57">
        <v>12</v>
      </c>
      <c r="E507" s="65"/>
      <c r="F507" s="50">
        <f t="shared" si="40"/>
        <v>0</v>
      </c>
      <c r="G507" s="66"/>
      <c r="H507" s="50">
        <f t="shared" si="41"/>
        <v>0</v>
      </c>
      <c r="I507" s="54" t="s">
        <v>23</v>
      </c>
    </row>
    <row r="508" spans="1:9" s="96" customFormat="1" ht="15" customHeight="1">
      <c r="A508" s="118" t="s">
        <v>52</v>
      </c>
      <c r="B508" s="67">
        <v>90081</v>
      </c>
      <c r="C508" s="56" t="s">
        <v>200</v>
      </c>
      <c r="D508" s="57">
        <v>1</v>
      </c>
      <c r="E508" s="65"/>
      <c r="F508" s="50">
        <f t="shared" si="40"/>
        <v>0</v>
      </c>
      <c r="G508" s="66"/>
      <c r="H508" s="50">
        <f t="shared" si="41"/>
        <v>0</v>
      </c>
      <c r="I508" s="54" t="s">
        <v>23</v>
      </c>
    </row>
    <row r="509" spans="1:9" s="96" customFormat="1" ht="15" customHeight="1">
      <c r="A509" s="118" t="s">
        <v>53</v>
      </c>
      <c r="B509" s="67"/>
      <c r="C509" s="56" t="s">
        <v>201</v>
      </c>
      <c r="D509" s="57">
        <v>1</v>
      </c>
      <c r="E509" s="65">
        <v>0</v>
      </c>
      <c r="F509" s="50">
        <f t="shared" ref="F509:F515" si="42">D509*E509</f>
        <v>0</v>
      </c>
      <c r="G509" s="66"/>
      <c r="H509" s="50">
        <f t="shared" ref="H509:H515" si="43">D509*G509</f>
        <v>0</v>
      </c>
      <c r="I509" s="54" t="s">
        <v>23</v>
      </c>
    </row>
    <row r="510" spans="1:9" s="96" customFormat="1" ht="15" customHeight="1">
      <c r="A510" s="118" t="s">
        <v>54</v>
      </c>
      <c r="B510" s="67"/>
      <c r="C510" s="56" t="s">
        <v>202</v>
      </c>
      <c r="D510" s="57">
        <v>1</v>
      </c>
      <c r="E510" s="65">
        <v>0</v>
      </c>
      <c r="F510" s="50">
        <f t="shared" si="42"/>
        <v>0</v>
      </c>
      <c r="G510" s="66"/>
      <c r="H510" s="50">
        <f t="shared" si="43"/>
        <v>0</v>
      </c>
      <c r="I510" s="54" t="s">
        <v>23</v>
      </c>
    </row>
    <row r="511" spans="1:9" s="96" customFormat="1" ht="15" customHeight="1">
      <c r="A511" s="118" t="s">
        <v>55</v>
      </c>
      <c r="B511" s="67"/>
      <c r="C511" s="56" t="s">
        <v>203</v>
      </c>
      <c r="D511" s="57">
        <v>1</v>
      </c>
      <c r="E511" s="65">
        <v>0</v>
      </c>
      <c r="F511" s="50">
        <f t="shared" si="42"/>
        <v>0</v>
      </c>
      <c r="G511" s="66"/>
      <c r="H511" s="50">
        <f t="shared" si="43"/>
        <v>0</v>
      </c>
      <c r="I511" s="54" t="s">
        <v>23</v>
      </c>
    </row>
    <row r="512" spans="1:9" s="96" customFormat="1" ht="22.5" customHeight="1">
      <c r="A512" s="118" t="s">
        <v>56</v>
      </c>
      <c r="B512" s="67"/>
      <c r="C512" s="56" t="s">
        <v>204</v>
      </c>
      <c r="D512" s="57">
        <v>12</v>
      </c>
      <c r="E512" s="65">
        <v>0</v>
      </c>
      <c r="F512" s="50">
        <f t="shared" si="42"/>
        <v>0</v>
      </c>
      <c r="G512" s="66"/>
      <c r="H512" s="50">
        <f t="shared" si="43"/>
        <v>0</v>
      </c>
      <c r="I512" s="54" t="s">
        <v>23</v>
      </c>
    </row>
    <row r="513" spans="1:9" s="96" customFormat="1" ht="22.5" customHeight="1">
      <c r="A513" s="118" t="s">
        <v>57</v>
      </c>
      <c r="B513" s="67"/>
      <c r="C513" s="56" t="s">
        <v>205</v>
      </c>
      <c r="D513" s="57">
        <v>12</v>
      </c>
      <c r="E513" s="65">
        <v>0</v>
      </c>
      <c r="F513" s="50">
        <f t="shared" si="42"/>
        <v>0</v>
      </c>
      <c r="G513" s="66"/>
      <c r="H513" s="50">
        <f t="shared" si="43"/>
        <v>0</v>
      </c>
      <c r="I513" s="54" t="s">
        <v>23</v>
      </c>
    </row>
    <row r="514" spans="1:9" s="96" customFormat="1" ht="15" customHeight="1">
      <c r="A514" s="118" t="s">
        <v>58</v>
      </c>
      <c r="B514" s="67"/>
      <c r="C514" s="56" t="s">
        <v>206</v>
      </c>
      <c r="D514" s="57">
        <v>12</v>
      </c>
      <c r="E514" s="65">
        <v>0</v>
      </c>
      <c r="F514" s="50">
        <f t="shared" si="42"/>
        <v>0</v>
      </c>
      <c r="G514" s="66"/>
      <c r="H514" s="50">
        <f t="shared" si="43"/>
        <v>0</v>
      </c>
      <c r="I514" s="54" t="s">
        <v>23</v>
      </c>
    </row>
    <row r="515" spans="1:9" s="96" customFormat="1" ht="25.15" customHeight="1">
      <c r="A515" s="118" t="s">
        <v>59</v>
      </c>
      <c r="B515" s="67"/>
      <c r="C515" s="56" t="s">
        <v>207</v>
      </c>
      <c r="D515" s="57">
        <v>1</v>
      </c>
      <c r="E515" s="65">
        <v>0</v>
      </c>
      <c r="F515" s="50">
        <f t="shared" si="42"/>
        <v>0</v>
      </c>
      <c r="G515" s="66"/>
      <c r="H515" s="50">
        <f t="shared" si="43"/>
        <v>0</v>
      </c>
      <c r="I515" s="54" t="s">
        <v>23</v>
      </c>
    </row>
    <row r="516" spans="1:9" s="96" customFormat="1" ht="15" customHeight="1">
      <c r="A516" s="118" t="s">
        <v>110</v>
      </c>
      <c r="B516" s="67" t="s">
        <v>208</v>
      </c>
      <c r="C516" s="56" t="s">
        <v>209</v>
      </c>
      <c r="D516" s="57">
        <v>1</v>
      </c>
      <c r="E516" s="65"/>
      <c r="F516" s="50">
        <f t="shared" si="40"/>
        <v>0</v>
      </c>
      <c r="G516" s="66"/>
      <c r="H516" s="50">
        <f t="shared" si="41"/>
        <v>0</v>
      </c>
      <c r="I516" s="54" t="s">
        <v>23</v>
      </c>
    </row>
    <row r="517" spans="1:9" s="96" customFormat="1" ht="15" customHeight="1">
      <c r="A517" s="118" t="s">
        <v>111</v>
      </c>
      <c r="B517" s="67" t="s">
        <v>210</v>
      </c>
      <c r="C517" s="56" t="s">
        <v>211</v>
      </c>
      <c r="D517" s="57">
        <v>1</v>
      </c>
      <c r="E517" s="65"/>
      <c r="F517" s="50">
        <f t="shared" si="40"/>
        <v>0</v>
      </c>
      <c r="G517" s="66"/>
      <c r="H517" s="50">
        <f t="shared" si="41"/>
        <v>0</v>
      </c>
      <c r="I517" s="54" t="s">
        <v>23</v>
      </c>
    </row>
    <row r="518" spans="1:9" s="96" customFormat="1" ht="15" customHeight="1">
      <c r="A518" s="118" t="s">
        <v>112</v>
      </c>
      <c r="B518" s="67" t="s">
        <v>35</v>
      </c>
      <c r="C518" s="56" t="s">
        <v>71</v>
      </c>
      <c r="D518" s="57">
        <v>18</v>
      </c>
      <c r="E518" s="65"/>
      <c r="F518" s="50">
        <f t="shared" si="40"/>
        <v>0</v>
      </c>
      <c r="G518" s="66"/>
      <c r="H518" s="50">
        <f t="shared" si="41"/>
        <v>0</v>
      </c>
      <c r="I518" s="54" t="s">
        <v>23</v>
      </c>
    </row>
    <row r="519" spans="1:9" s="96" customFormat="1" ht="15" customHeight="1">
      <c r="A519" s="118" t="s">
        <v>113</v>
      </c>
      <c r="B519" s="67" t="s">
        <v>40</v>
      </c>
      <c r="C519" s="56" t="s">
        <v>41</v>
      </c>
      <c r="D519" s="57">
        <v>1</v>
      </c>
      <c r="E519" s="65"/>
      <c r="F519" s="50">
        <f t="shared" si="40"/>
        <v>0</v>
      </c>
      <c r="G519" s="66"/>
      <c r="H519" s="50">
        <f t="shared" si="41"/>
        <v>0</v>
      </c>
      <c r="I519" s="54" t="s">
        <v>23</v>
      </c>
    </row>
    <row r="520" spans="1:9" s="96" customFormat="1" ht="15" customHeight="1">
      <c r="A520" s="118" t="s">
        <v>114</v>
      </c>
      <c r="B520" s="73" t="s">
        <v>124</v>
      </c>
      <c r="C520" s="71" t="s">
        <v>133</v>
      </c>
      <c r="D520" s="72">
        <v>1</v>
      </c>
      <c r="E520" s="74"/>
      <c r="F520" s="50">
        <f t="shared" si="40"/>
        <v>0</v>
      </c>
      <c r="G520" s="74"/>
      <c r="H520" s="50">
        <f t="shared" si="41"/>
        <v>0</v>
      </c>
      <c r="I520" s="54" t="s">
        <v>23</v>
      </c>
    </row>
    <row r="521" spans="1:9" s="96" customFormat="1" ht="15" customHeight="1">
      <c r="A521" s="118" t="s">
        <v>115</v>
      </c>
      <c r="B521" s="67"/>
      <c r="C521" s="56" t="s">
        <v>19</v>
      </c>
      <c r="D521" s="57">
        <v>4</v>
      </c>
      <c r="E521" s="65">
        <v>0</v>
      </c>
      <c r="F521" s="50">
        <f t="shared" si="40"/>
        <v>0</v>
      </c>
      <c r="G521" s="66"/>
      <c r="H521" s="50">
        <f t="shared" si="41"/>
        <v>0</v>
      </c>
      <c r="I521" s="54" t="s">
        <v>23</v>
      </c>
    </row>
    <row r="522" spans="1:9" s="96" customFormat="1" ht="15" customHeight="1">
      <c r="A522" s="118" t="s">
        <v>136</v>
      </c>
      <c r="B522" s="67"/>
      <c r="C522" s="56" t="s">
        <v>67</v>
      </c>
      <c r="D522" s="57">
        <v>1</v>
      </c>
      <c r="E522" s="65">
        <v>0</v>
      </c>
      <c r="F522" s="50">
        <f t="shared" si="40"/>
        <v>0</v>
      </c>
      <c r="G522" s="66"/>
      <c r="H522" s="50">
        <f t="shared" si="41"/>
        <v>0</v>
      </c>
      <c r="I522" s="54" t="s">
        <v>23</v>
      </c>
    </row>
    <row r="523" spans="1:9" s="96" customFormat="1" ht="15" customHeight="1">
      <c r="A523" s="118" t="s">
        <v>215</v>
      </c>
      <c r="B523" s="67"/>
      <c r="C523" s="56" t="s">
        <v>65</v>
      </c>
      <c r="D523" s="57">
        <v>1</v>
      </c>
      <c r="E523" s="65">
        <v>0</v>
      </c>
      <c r="F523" s="50">
        <f t="shared" si="40"/>
        <v>0</v>
      </c>
      <c r="G523" s="66"/>
      <c r="H523" s="50">
        <f t="shared" si="41"/>
        <v>0</v>
      </c>
      <c r="I523" s="54" t="s">
        <v>23</v>
      </c>
    </row>
    <row r="524" spans="1:9" s="96" customFormat="1" ht="15" customHeight="1">
      <c r="A524" s="118" t="s">
        <v>216</v>
      </c>
      <c r="B524" s="67"/>
      <c r="C524" s="56" t="s">
        <v>69</v>
      </c>
      <c r="D524" s="57">
        <v>1</v>
      </c>
      <c r="E524" s="65">
        <v>0</v>
      </c>
      <c r="F524" s="50">
        <f t="shared" si="40"/>
        <v>0</v>
      </c>
      <c r="G524" s="66"/>
      <c r="H524" s="50">
        <f t="shared" si="41"/>
        <v>0</v>
      </c>
      <c r="I524" s="54" t="s">
        <v>23</v>
      </c>
    </row>
    <row r="525" spans="1:9" s="96" customFormat="1" ht="25.15" customHeight="1">
      <c r="A525" s="118" t="s">
        <v>217</v>
      </c>
      <c r="B525" s="67"/>
      <c r="C525" s="56" t="s">
        <v>68</v>
      </c>
      <c r="D525" s="57">
        <v>1</v>
      </c>
      <c r="E525" s="65">
        <v>0</v>
      </c>
      <c r="F525" s="50">
        <f t="shared" si="40"/>
        <v>0</v>
      </c>
      <c r="G525" s="66"/>
      <c r="H525" s="50">
        <f t="shared" si="41"/>
        <v>0</v>
      </c>
      <c r="I525" s="54" t="s">
        <v>23</v>
      </c>
    </row>
    <row r="526" spans="1:9" s="96" customFormat="1" ht="15" customHeight="1">
      <c r="A526" s="118" t="s">
        <v>218</v>
      </c>
      <c r="B526" s="67"/>
      <c r="C526" s="56" t="s">
        <v>66</v>
      </c>
      <c r="D526" s="57">
        <v>8</v>
      </c>
      <c r="E526" s="65">
        <v>0</v>
      </c>
      <c r="F526" s="50">
        <f t="shared" si="40"/>
        <v>0</v>
      </c>
      <c r="G526" s="66"/>
      <c r="H526" s="50">
        <f t="shared" si="41"/>
        <v>0</v>
      </c>
      <c r="I526" s="54" t="s">
        <v>23</v>
      </c>
    </row>
    <row r="527" spans="1:9" s="96" customFormat="1" ht="15" customHeight="1">
      <c r="A527" s="118" t="s">
        <v>219</v>
      </c>
      <c r="B527" s="67"/>
      <c r="C527" s="56" t="s">
        <v>25</v>
      </c>
      <c r="D527" s="57">
        <v>1</v>
      </c>
      <c r="E527" s="65"/>
      <c r="F527" s="50">
        <f t="shared" si="40"/>
        <v>0</v>
      </c>
      <c r="G527" s="66"/>
      <c r="H527" s="50">
        <f t="shared" si="41"/>
        <v>0</v>
      </c>
      <c r="I527" s="54" t="s">
        <v>23</v>
      </c>
    </row>
    <row r="528" spans="1:9" s="96" customFormat="1" ht="15" customHeight="1">
      <c r="A528" s="118" t="s">
        <v>220</v>
      </c>
      <c r="B528" s="67"/>
      <c r="C528" s="56" t="s">
        <v>70</v>
      </c>
      <c r="D528" s="57">
        <v>1</v>
      </c>
      <c r="E528" s="65">
        <v>0</v>
      </c>
      <c r="F528" s="50">
        <f t="shared" si="40"/>
        <v>0</v>
      </c>
      <c r="G528" s="66"/>
      <c r="H528" s="50">
        <f t="shared" si="41"/>
        <v>0</v>
      </c>
      <c r="I528" s="54" t="s">
        <v>23</v>
      </c>
    </row>
    <row r="529" spans="1:9" s="96" customFormat="1" ht="15" customHeight="1" thickBot="1">
      <c r="A529" s="118" t="s">
        <v>221</v>
      </c>
      <c r="B529" s="67"/>
      <c r="C529" s="56" t="s">
        <v>16</v>
      </c>
      <c r="D529" s="57">
        <v>9</v>
      </c>
      <c r="E529" s="65">
        <v>0</v>
      </c>
      <c r="F529" s="50">
        <f t="shared" si="40"/>
        <v>0</v>
      </c>
      <c r="G529" s="66"/>
      <c r="H529" s="50">
        <f t="shared" si="41"/>
        <v>0</v>
      </c>
      <c r="I529" s="54" t="s">
        <v>23</v>
      </c>
    </row>
    <row r="530" spans="1:9" s="103" customFormat="1" ht="22.5" customHeight="1" thickTop="1" thickBot="1">
      <c r="A530" s="6"/>
      <c r="B530" s="7"/>
      <c r="C530" s="97" t="s">
        <v>212</v>
      </c>
      <c r="D530" s="100"/>
      <c r="E530" s="100"/>
      <c r="F530" s="98">
        <f>SUM(F491:F529)+SUM(H491:H529)</f>
        <v>0</v>
      </c>
      <c r="G530" s="99" t="s">
        <v>8</v>
      </c>
      <c r="H530" s="101"/>
      <c r="I530" s="102"/>
    </row>
    <row r="531" spans="1:9" ht="22.5" customHeight="1" thickTop="1"/>
    <row r="532" spans="1:9" ht="22.5" customHeight="1"/>
    <row r="533" spans="1:9" ht="22.5" customHeight="1"/>
    <row r="534" spans="1:9" ht="22.5" customHeight="1"/>
    <row r="535" spans="1:9" ht="22.5" customHeight="1"/>
    <row r="536" spans="1:9" ht="22.5" customHeight="1"/>
    <row r="537" spans="1:9" ht="22.5" customHeight="1"/>
    <row r="538" spans="1:9" ht="22.5" customHeight="1"/>
    <row r="539" spans="1:9" ht="22.5" customHeight="1"/>
    <row r="540" spans="1:9" ht="22.5" customHeight="1"/>
    <row r="541" spans="1:9" ht="22.5" customHeight="1"/>
    <row r="542" spans="1:9" ht="22.5" customHeight="1"/>
    <row r="543" spans="1:9" ht="22.5" customHeight="1"/>
    <row r="544" spans="1:9" ht="22.5" customHeight="1"/>
    <row r="545" spans="1:9" ht="22.5" customHeight="1"/>
    <row r="546" spans="1:9" ht="22.5" customHeight="1"/>
    <row r="547" spans="1:9" ht="22.5" customHeight="1" thickTop="1" thickBot="1"/>
    <row r="548" spans="1:9" ht="20.100000000000001" customHeight="1" thickTop="1" thickBot="1">
      <c r="A548" s="90" t="s">
        <v>231</v>
      </c>
      <c r="B548" s="2"/>
      <c r="C548" s="3"/>
      <c r="D548" s="2"/>
      <c r="E548" s="2"/>
      <c r="F548" s="2"/>
      <c r="G548" s="2"/>
      <c r="H548" s="2"/>
      <c r="I548" s="4"/>
    </row>
    <row r="549" spans="1:9" s="95" customFormat="1" ht="15" customHeight="1" thickTop="1" thickBot="1">
      <c r="A549" s="91" t="s">
        <v>0</v>
      </c>
      <c r="B549" s="92" t="s">
        <v>1</v>
      </c>
      <c r="C549" s="92" t="s">
        <v>2</v>
      </c>
      <c r="D549" s="93" t="s">
        <v>4</v>
      </c>
      <c r="E549" s="93" t="s">
        <v>6</v>
      </c>
      <c r="F549" s="93" t="s">
        <v>5</v>
      </c>
      <c r="G549" s="93" t="s">
        <v>7</v>
      </c>
      <c r="H549" s="93" t="s">
        <v>5</v>
      </c>
      <c r="I549" s="94" t="s">
        <v>3</v>
      </c>
    </row>
    <row r="550" spans="1:9" s="96" customFormat="1" ht="60" customHeight="1">
      <c r="A550" s="118" t="s">
        <v>9</v>
      </c>
      <c r="B550" s="104" t="s">
        <v>182</v>
      </c>
      <c r="C550" s="78" t="s">
        <v>183</v>
      </c>
      <c r="D550" s="61">
        <v>2</v>
      </c>
      <c r="E550" s="61"/>
      <c r="F550" s="74">
        <f t="shared" ref="F550:F567" si="44">D550*E550</f>
        <v>0</v>
      </c>
      <c r="G550" s="61"/>
      <c r="H550" s="74">
        <f t="shared" ref="H550:H567" si="45">D550*G550</f>
        <v>0</v>
      </c>
      <c r="I550" s="105" t="s">
        <v>42</v>
      </c>
    </row>
    <row r="551" spans="1:9" s="96" customFormat="1" ht="15" customHeight="1">
      <c r="A551" s="118" t="s">
        <v>20</v>
      </c>
      <c r="B551" s="67" t="s">
        <v>61</v>
      </c>
      <c r="C551" s="56" t="s">
        <v>184</v>
      </c>
      <c r="D551" s="57">
        <v>2</v>
      </c>
      <c r="E551" s="65"/>
      <c r="F551" s="50">
        <f t="shared" si="44"/>
        <v>0</v>
      </c>
      <c r="G551" s="66"/>
      <c r="H551" s="50">
        <f t="shared" si="45"/>
        <v>0</v>
      </c>
      <c r="I551" s="54" t="s">
        <v>42</v>
      </c>
    </row>
    <row r="552" spans="1:9" s="96" customFormat="1" ht="15" customHeight="1">
      <c r="A552" s="118" t="s">
        <v>21</v>
      </c>
      <c r="B552" s="67" t="s">
        <v>108</v>
      </c>
      <c r="C552" s="56" t="s">
        <v>185</v>
      </c>
      <c r="D552" s="57">
        <v>2</v>
      </c>
      <c r="E552" s="65"/>
      <c r="F552" s="50">
        <f t="shared" si="44"/>
        <v>0</v>
      </c>
      <c r="G552" s="66"/>
      <c r="H552" s="50">
        <f t="shared" si="45"/>
        <v>0</v>
      </c>
      <c r="I552" s="54" t="s">
        <v>23</v>
      </c>
    </row>
    <row r="553" spans="1:9" s="96" customFormat="1" ht="25.15" customHeight="1">
      <c r="A553" s="118" t="s">
        <v>10</v>
      </c>
      <c r="B553" s="67" t="s">
        <v>186</v>
      </c>
      <c r="C553" s="56" t="s">
        <v>187</v>
      </c>
      <c r="D553" s="57">
        <v>2</v>
      </c>
      <c r="E553" s="65"/>
      <c r="F553" s="50">
        <f t="shared" si="44"/>
        <v>0</v>
      </c>
      <c r="G553" s="66"/>
      <c r="H553" s="50">
        <f t="shared" si="45"/>
        <v>0</v>
      </c>
      <c r="I553" s="54" t="s">
        <v>23</v>
      </c>
    </row>
    <row r="554" spans="1:9" s="96" customFormat="1" ht="15" customHeight="1">
      <c r="A554" s="118" t="s">
        <v>11</v>
      </c>
      <c r="B554" s="67" t="s">
        <v>63</v>
      </c>
      <c r="C554" s="56" t="s">
        <v>64</v>
      </c>
      <c r="D554" s="57">
        <v>2</v>
      </c>
      <c r="E554" s="65"/>
      <c r="F554" s="50">
        <f t="shared" si="44"/>
        <v>0</v>
      </c>
      <c r="G554" s="66"/>
      <c r="H554" s="50">
        <f t="shared" si="45"/>
        <v>0</v>
      </c>
      <c r="I554" s="54" t="s">
        <v>23</v>
      </c>
    </row>
    <row r="555" spans="1:9" s="96" customFormat="1" ht="25.15" customHeight="1">
      <c r="A555" s="118" t="s">
        <v>22</v>
      </c>
      <c r="B555" s="67" t="s">
        <v>213</v>
      </c>
      <c r="C555" s="56" t="s">
        <v>188</v>
      </c>
      <c r="D555" s="57">
        <v>1</v>
      </c>
      <c r="E555" s="65"/>
      <c r="F555" s="50">
        <f t="shared" si="44"/>
        <v>0</v>
      </c>
      <c r="G555" s="66"/>
      <c r="H555" s="50">
        <f t="shared" si="45"/>
        <v>0</v>
      </c>
      <c r="I555" s="54" t="s">
        <v>23</v>
      </c>
    </row>
    <row r="556" spans="1:9" s="96" customFormat="1" ht="15" customHeight="1">
      <c r="A556" s="118" t="s">
        <v>12</v>
      </c>
      <c r="B556" s="67" t="s">
        <v>31</v>
      </c>
      <c r="C556" s="56" t="s">
        <v>29</v>
      </c>
      <c r="D556" s="57">
        <v>1</v>
      </c>
      <c r="E556" s="65"/>
      <c r="F556" s="50">
        <f t="shared" si="44"/>
        <v>0</v>
      </c>
      <c r="G556" s="66"/>
      <c r="H556" s="50">
        <f t="shared" si="45"/>
        <v>0</v>
      </c>
      <c r="I556" s="54" t="s">
        <v>23</v>
      </c>
    </row>
    <row r="557" spans="1:9" s="96" customFormat="1" ht="15" customHeight="1">
      <c r="A557" s="118" t="s">
        <v>13</v>
      </c>
      <c r="B557" s="67" t="s">
        <v>126</v>
      </c>
      <c r="C557" s="56" t="s">
        <v>127</v>
      </c>
      <c r="D557" s="57">
        <v>1</v>
      </c>
      <c r="E557" s="65"/>
      <c r="F557" s="50">
        <f t="shared" si="44"/>
        <v>0</v>
      </c>
      <c r="G557" s="66"/>
      <c r="H557" s="50">
        <f t="shared" si="45"/>
        <v>0</v>
      </c>
      <c r="I557" s="54" t="s">
        <v>23</v>
      </c>
    </row>
    <row r="558" spans="1:9" s="96" customFormat="1" ht="15" customHeight="1">
      <c r="A558" s="118" t="s">
        <v>14</v>
      </c>
      <c r="B558" s="67" t="s">
        <v>128</v>
      </c>
      <c r="C558" s="56" t="s">
        <v>129</v>
      </c>
      <c r="D558" s="57">
        <v>1</v>
      </c>
      <c r="E558" s="65"/>
      <c r="F558" s="50">
        <f t="shared" si="44"/>
        <v>0</v>
      </c>
      <c r="G558" s="66"/>
      <c r="H558" s="50">
        <f t="shared" si="45"/>
        <v>0</v>
      </c>
      <c r="I558" s="54" t="s">
        <v>23</v>
      </c>
    </row>
    <row r="559" spans="1:9" s="96" customFormat="1" ht="15" customHeight="1">
      <c r="A559" s="118" t="s">
        <v>15</v>
      </c>
      <c r="B559" s="67" t="s">
        <v>33</v>
      </c>
      <c r="C559" s="56" t="s">
        <v>82</v>
      </c>
      <c r="D559" s="57">
        <v>20</v>
      </c>
      <c r="E559" s="65"/>
      <c r="F559" s="50">
        <f t="shared" si="44"/>
        <v>0</v>
      </c>
      <c r="G559" s="66"/>
      <c r="H559" s="50">
        <f t="shared" si="45"/>
        <v>0</v>
      </c>
      <c r="I559" s="54" t="s">
        <v>23</v>
      </c>
    </row>
    <row r="560" spans="1:9" s="96" customFormat="1" ht="15" customHeight="1">
      <c r="A560" s="118" t="s">
        <v>17</v>
      </c>
      <c r="B560" s="67" t="s">
        <v>189</v>
      </c>
      <c r="C560" s="56" t="s">
        <v>190</v>
      </c>
      <c r="D560" s="57">
        <v>12</v>
      </c>
      <c r="E560" s="65"/>
      <c r="F560" s="50">
        <f t="shared" si="44"/>
        <v>0</v>
      </c>
      <c r="G560" s="66"/>
      <c r="H560" s="50">
        <f t="shared" si="45"/>
        <v>0</v>
      </c>
      <c r="I560" s="54" t="s">
        <v>23</v>
      </c>
    </row>
    <row r="561" spans="1:9" s="96" customFormat="1" ht="15" customHeight="1">
      <c r="A561" s="118" t="s">
        <v>24</v>
      </c>
      <c r="B561" s="67" t="s">
        <v>191</v>
      </c>
      <c r="C561" s="56" t="s">
        <v>192</v>
      </c>
      <c r="D561" s="57">
        <v>1</v>
      </c>
      <c r="E561" s="65"/>
      <c r="F561" s="50">
        <f t="shared" si="44"/>
        <v>0</v>
      </c>
      <c r="G561" s="66"/>
      <c r="H561" s="50">
        <f t="shared" si="45"/>
        <v>0</v>
      </c>
      <c r="I561" s="54" t="s">
        <v>23</v>
      </c>
    </row>
    <row r="562" spans="1:9" s="96" customFormat="1" ht="15" customHeight="1">
      <c r="A562" s="118" t="s">
        <v>26</v>
      </c>
      <c r="B562" s="67" t="s">
        <v>193</v>
      </c>
      <c r="C562" s="56" t="s">
        <v>194</v>
      </c>
      <c r="D562" s="57">
        <v>1</v>
      </c>
      <c r="E562" s="65"/>
      <c r="F562" s="50">
        <f t="shared" si="44"/>
        <v>0</v>
      </c>
      <c r="G562" s="66"/>
      <c r="H562" s="50">
        <f t="shared" si="45"/>
        <v>0</v>
      </c>
      <c r="I562" s="54" t="s">
        <v>23</v>
      </c>
    </row>
    <row r="563" spans="1:9" s="96" customFormat="1" ht="15" customHeight="1">
      <c r="A563" s="118" t="s">
        <v>27</v>
      </c>
      <c r="B563" s="67" t="s">
        <v>195</v>
      </c>
      <c r="C563" s="56" t="s">
        <v>196</v>
      </c>
      <c r="D563" s="57">
        <v>1</v>
      </c>
      <c r="E563" s="65"/>
      <c r="F563" s="50">
        <f t="shared" si="44"/>
        <v>0</v>
      </c>
      <c r="G563" s="66"/>
      <c r="H563" s="50">
        <f t="shared" si="45"/>
        <v>0</v>
      </c>
      <c r="I563" s="54" t="s">
        <v>23</v>
      </c>
    </row>
    <row r="564" spans="1:9" s="96" customFormat="1" ht="15" customHeight="1">
      <c r="A564" s="118" t="s">
        <v>28</v>
      </c>
      <c r="B564" s="67">
        <v>1594</v>
      </c>
      <c r="C564" s="56" t="s">
        <v>214</v>
      </c>
      <c r="D564" s="57">
        <v>1</v>
      </c>
      <c r="E564" s="65"/>
      <c r="F564" s="50">
        <f t="shared" si="44"/>
        <v>0</v>
      </c>
      <c r="G564" s="66"/>
      <c r="H564" s="50">
        <f t="shared" si="45"/>
        <v>0</v>
      </c>
      <c r="I564" s="54" t="s">
        <v>23</v>
      </c>
    </row>
    <row r="565" spans="1:9" s="96" customFormat="1" ht="15" customHeight="1">
      <c r="A565" s="118" t="s">
        <v>50</v>
      </c>
      <c r="B565" s="67">
        <v>90001</v>
      </c>
      <c r="C565" s="56" t="s">
        <v>197</v>
      </c>
      <c r="D565" s="57">
        <v>12</v>
      </c>
      <c r="E565" s="65"/>
      <c r="F565" s="50">
        <f t="shared" si="44"/>
        <v>0</v>
      </c>
      <c r="G565" s="66"/>
      <c r="H565" s="50">
        <f t="shared" si="45"/>
        <v>0</v>
      </c>
      <c r="I565" s="54" t="s">
        <v>23</v>
      </c>
    </row>
    <row r="566" spans="1:9" s="96" customFormat="1" ht="15" customHeight="1">
      <c r="A566" s="118" t="s">
        <v>51</v>
      </c>
      <c r="B566" s="67" t="s">
        <v>198</v>
      </c>
      <c r="C566" s="56" t="s">
        <v>199</v>
      </c>
      <c r="D566" s="57">
        <v>12</v>
      </c>
      <c r="E566" s="65"/>
      <c r="F566" s="50">
        <f t="shared" si="44"/>
        <v>0</v>
      </c>
      <c r="G566" s="66"/>
      <c r="H566" s="50">
        <f t="shared" si="45"/>
        <v>0</v>
      </c>
      <c r="I566" s="54" t="s">
        <v>23</v>
      </c>
    </row>
    <row r="567" spans="1:9" s="96" customFormat="1" ht="15" customHeight="1">
      <c r="A567" s="118" t="s">
        <v>52</v>
      </c>
      <c r="B567" s="67">
        <v>90081</v>
      </c>
      <c r="C567" s="56" t="s">
        <v>200</v>
      </c>
      <c r="D567" s="57">
        <v>1</v>
      </c>
      <c r="E567" s="65"/>
      <c r="F567" s="50">
        <f t="shared" si="44"/>
        <v>0</v>
      </c>
      <c r="G567" s="66"/>
      <c r="H567" s="50">
        <f t="shared" si="45"/>
        <v>0</v>
      </c>
      <c r="I567" s="54" t="s">
        <v>23</v>
      </c>
    </row>
    <row r="568" spans="1:9" s="96" customFormat="1" ht="15" customHeight="1">
      <c r="A568" s="118" t="s">
        <v>53</v>
      </c>
      <c r="B568" s="67"/>
      <c r="C568" s="56" t="s">
        <v>201</v>
      </c>
      <c r="D568" s="57">
        <v>1</v>
      </c>
      <c r="E568" s="65">
        <v>0</v>
      </c>
      <c r="F568" s="50">
        <f t="shared" ref="F568:F574" si="46">D568*E568</f>
        <v>0</v>
      </c>
      <c r="G568" s="66"/>
      <c r="H568" s="50">
        <f t="shared" ref="H568:H574" si="47">D568*G568</f>
        <v>0</v>
      </c>
      <c r="I568" s="54" t="s">
        <v>23</v>
      </c>
    </row>
    <row r="569" spans="1:9" s="96" customFormat="1" ht="15" customHeight="1">
      <c r="A569" s="118" t="s">
        <v>54</v>
      </c>
      <c r="B569" s="67"/>
      <c r="C569" s="56" t="s">
        <v>202</v>
      </c>
      <c r="D569" s="57">
        <v>1</v>
      </c>
      <c r="E569" s="65">
        <v>0</v>
      </c>
      <c r="F569" s="50">
        <f t="shared" si="46"/>
        <v>0</v>
      </c>
      <c r="G569" s="66"/>
      <c r="H569" s="50">
        <f t="shared" si="47"/>
        <v>0</v>
      </c>
      <c r="I569" s="54" t="s">
        <v>23</v>
      </c>
    </row>
    <row r="570" spans="1:9" s="96" customFormat="1" ht="15" customHeight="1">
      <c r="A570" s="118" t="s">
        <v>55</v>
      </c>
      <c r="B570" s="67"/>
      <c r="C570" s="56" t="s">
        <v>203</v>
      </c>
      <c r="D570" s="57">
        <v>1</v>
      </c>
      <c r="E570" s="65">
        <v>0</v>
      </c>
      <c r="F570" s="50">
        <f t="shared" si="46"/>
        <v>0</v>
      </c>
      <c r="G570" s="66"/>
      <c r="H570" s="50">
        <f t="shared" si="47"/>
        <v>0</v>
      </c>
      <c r="I570" s="54" t="s">
        <v>23</v>
      </c>
    </row>
    <row r="571" spans="1:9" s="96" customFormat="1" ht="22.5" customHeight="1">
      <c r="A571" s="118" t="s">
        <v>56</v>
      </c>
      <c r="B571" s="67"/>
      <c r="C571" s="56" t="s">
        <v>204</v>
      </c>
      <c r="D571" s="57">
        <v>12</v>
      </c>
      <c r="E571" s="65">
        <v>0</v>
      </c>
      <c r="F571" s="50">
        <f t="shared" si="46"/>
        <v>0</v>
      </c>
      <c r="G571" s="66"/>
      <c r="H571" s="50">
        <f t="shared" si="47"/>
        <v>0</v>
      </c>
      <c r="I571" s="54" t="s">
        <v>23</v>
      </c>
    </row>
    <row r="572" spans="1:9" s="96" customFormat="1" ht="23.25" customHeight="1">
      <c r="A572" s="118" t="s">
        <v>57</v>
      </c>
      <c r="B572" s="67"/>
      <c r="C572" s="56" t="s">
        <v>205</v>
      </c>
      <c r="D572" s="57">
        <v>12</v>
      </c>
      <c r="E572" s="65">
        <v>0</v>
      </c>
      <c r="F572" s="50">
        <f t="shared" si="46"/>
        <v>0</v>
      </c>
      <c r="G572" s="66"/>
      <c r="H572" s="50">
        <f t="shared" si="47"/>
        <v>0</v>
      </c>
      <c r="I572" s="54" t="s">
        <v>23</v>
      </c>
    </row>
    <row r="573" spans="1:9" s="96" customFormat="1" ht="15" customHeight="1">
      <c r="A573" s="118" t="s">
        <v>58</v>
      </c>
      <c r="B573" s="67"/>
      <c r="C573" s="56" t="s">
        <v>206</v>
      </c>
      <c r="D573" s="57">
        <v>12</v>
      </c>
      <c r="E573" s="65">
        <v>0</v>
      </c>
      <c r="F573" s="50">
        <f t="shared" si="46"/>
        <v>0</v>
      </c>
      <c r="G573" s="66"/>
      <c r="H573" s="50">
        <f t="shared" si="47"/>
        <v>0</v>
      </c>
      <c r="I573" s="54" t="s">
        <v>23</v>
      </c>
    </row>
    <row r="574" spans="1:9" s="96" customFormat="1" ht="25.15" customHeight="1">
      <c r="A574" s="118" t="s">
        <v>59</v>
      </c>
      <c r="B574" s="67"/>
      <c r="C574" s="56" t="s">
        <v>207</v>
      </c>
      <c r="D574" s="57">
        <v>1</v>
      </c>
      <c r="E574" s="65">
        <v>0</v>
      </c>
      <c r="F574" s="50">
        <f t="shared" si="46"/>
        <v>0</v>
      </c>
      <c r="G574" s="66"/>
      <c r="H574" s="50">
        <f t="shared" si="47"/>
        <v>0</v>
      </c>
      <c r="I574" s="54" t="s">
        <v>23</v>
      </c>
    </row>
    <row r="575" spans="1:9" s="96" customFormat="1" ht="15" customHeight="1">
      <c r="A575" s="118" t="s">
        <v>110</v>
      </c>
      <c r="B575" s="67" t="s">
        <v>208</v>
      </c>
      <c r="C575" s="56" t="s">
        <v>209</v>
      </c>
      <c r="D575" s="57">
        <v>1</v>
      </c>
      <c r="E575" s="65"/>
      <c r="F575" s="50">
        <f t="shared" ref="F575:F588" si="48">D575*E575</f>
        <v>0</v>
      </c>
      <c r="G575" s="66"/>
      <c r="H575" s="50">
        <f t="shared" ref="H575:H588" si="49">D575*G575</f>
        <v>0</v>
      </c>
      <c r="I575" s="54" t="s">
        <v>23</v>
      </c>
    </row>
    <row r="576" spans="1:9" s="96" customFormat="1" ht="15" customHeight="1">
      <c r="A576" s="118" t="s">
        <v>111</v>
      </c>
      <c r="B576" s="67" t="s">
        <v>210</v>
      </c>
      <c r="C576" s="56" t="s">
        <v>211</v>
      </c>
      <c r="D576" s="57">
        <v>1</v>
      </c>
      <c r="E576" s="65"/>
      <c r="F576" s="50">
        <f t="shared" si="48"/>
        <v>0</v>
      </c>
      <c r="G576" s="66"/>
      <c r="H576" s="50">
        <f t="shared" si="49"/>
        <v>0</v>
      </c>
      <c r="I576" s="54" t="s">
        <v>23</v>
      </c>
    </row>
    <row r="577" spans="1:9" s="96" customFormat="1" ht="15" customHeight="1">
      <c r="A577" s="118" t="s">
        <v>112</v>
      </c>
      <c r="B577" s="67" t="s">
        <v>35</v>
      </c>
      <c r="C577" s="56" t="s">
        <v>71</v>
      </c>
      <c r="D577" s="57">
        <v>18</v>
      </c>
      <c r="E577" s="65"/>
      <c r="F577" s="50">
        <f t="shared" si="48"/>
        <v>0</v>
      </c>
      <c r="G577" s="66"/>
      <c r="H577" s="50">
        <f t="shared" si="49"/>
        <v>0</v>
      </c>
      <c r="I577" s="54" t="s">
        <v>23</v>
      </c>
    </row>
    <row r="578" spans="1:9" s="96" customFormat="1" ht="15" customHeight="1">
      <c r="A578" s="118" t="s">
        <v>113</v>
      </c>
      <c r="B578" s="67" t="s">
        <v>40</v>
      </c>
      <c r="C578" s="56" t="s">
        <v>41</v>
      </c>
      <c r="D578" s="57">
        <v>1</v>
      </c>
      <c r="E578" s="65"/>
      <c r="F578" s="50">
        <f t="shared" si="48"/>
        <v>0</v>
      </c>
      <c r="G578" s="66"/>
      <c r="H578" s="50">
        <f t="shared" si="49"/>
        <v>0</v>
      </c>
      <c r="I578" s="54" t="s">
        <v>23</v>
      </c>
    </row>
    <row r="579" spans="1:9" s="96" customFormat="1" ht="15" customHeight="1">
      <c r="A579" s="118" t="s">
        <v>114</v>
      </c>
      <c r="B579" s="73" t="s">
        <v>124</v>
      </c>
      <c r="C579" s="71" t="s">
        <v>133</v>
      </c>
      <c r="D579" s="72">
        <v>1</v>
      </c>
      <c r="E579" s="74"/>
      <c r="F579" s="50">
        <f t="shared" si="48"/>
        <v>0</v>
      </c>
      <c r="G579" s="74"/>
      <c r="H579" s="50">
        <f t="shared" si="49"/>
        <v>0</v>
      </c>
      <c r="I579" s="54" t="s">
        <v>23</v>
      </c>
    </row>
    <row r="580" spans="1:9" s="96" customFormat="1" ht="15" customHeight="1">
      <c r="A580" s="118" t="s">
        <v>115</v>
      </c>
      <c r="B580" s="67"/>
      <c r="C580" s="56" t="s">
        <v>19</v>
      </c>
      <c r="D580" s="57">
        <v>4</v>
      </c>
      <c r="E580" s="65">
        <v>0</v>
      </c>
      <c r="F580" s="50">
        <f t="shared" si="48"/>
        <v>0</v>
      </c>
      <c r="G580" s="66"/>
      <c r="H580" s="50">
        <f t="shared" si="49"/>
        <v>0</v>
      </c>
      <c r="I580" s="54" t="s">
        <v>23</v>
      </c>
    </row>
    <row r="581" spans="1:9" s="96" customFormat="1" ht="15" customHeight="1">
      <c r="A581" s="118" t="s">
        <v>136</v>
      </c>
      <c r="B581" s="67"/>
      <c r="C581" s="56" t="s">
        <v>67</v>
      </c>
      <c r="D581" s="57">
        <v>1</v>
      </c>
      <c r="E581" s="65">
        <v>0</v>
      </c>
      <c r="F581" s="50">
        <f t="shared" si="48"/>
        <v>0</v>
      </c>
      <c r="G581" s="66"/>
      <c r="H581" s="50">
        <f t="shared" si="49"/>
        <v>0</v>
      </c>
      <c r="I581" s="54" t="s">
        <v>23</v>
      </c>
    </row>
    <row r="582" spans="1:9" s="96" customFormat="1" ht="15" customHeight="1">
      <c r="A582" s="118" t="s">
        <v>215</v>
      </c>
      <c r="B582" s="67"/>
      <c r="C582" s="56" t="s">
        <v>65</v>
      </c>
      <c r="D582" s="57">
        <v>1</v>
      </c>
      <c r="E582" s="65">
        <v>0</v>
      </c>
      <c r="F582" s="50">
        <f t="shared" si="48"/>
        <v>0</v>
      </c>
      <c r="G582" s="66"/>
      <c r="H582" s="50">
        <f t="shared" si="49"/>
        <v>0</v>
      </c>
      <c r="I582" s="54" t="s">
        <v>23</v>
      </c>
    </row>
    <row r="583" spans="1:9" s="96" customFormat="1" ht="15" customHeight="1">
      <c r="A583" s="118" t="s">
        <v>216</v>
      </c>
      <c r="B583" s="67"/>
      <c r="C583" s="56" t="s">
        <v>69</v>
      </c>
      <c r="D583" s="57">
        <v>1</v>
      </c>
      <c r="E583" s="65">
        <v>0</v>
      </c>
      <c r="F583" s="50">
        <f t="shared" si="48"/>
        <v>0</v>
      </c>
      <c r="G583" s="66"/>
      <c r="H583" s="50">
        <f t="shared" si="49"/>
        <v>0</v>
      </c>
      <c r="I583" s="54" t="s">
        <v>23</v>
      </c>
    </row>
    <row r="584" spans="1:9" s="96" customFormat="1" ht="24.75" customHeight="1">
      <c r="A584" s="118" t="s">
        <v>217</v>
      </c>
      <c r="B584" s="67"/>
      <c r="C584" s="56" t="s">
        <v>68</v>
      </c>
      <c r="D584" s="57">
        <v>1</v>
      </c>
      <c r="E584" s="65">
        <v>0</v>
      </c>
      <c r="F584" s="50">
        <f t="shared" si="48"/>
        <v>0</v>
      </c>
      <c r="G584" s="66"/>
      <c r="H584" s="50">
        <f t="shared" si="49"/>
        <v>0</v>
      </c>
      <c r="I584" s="54" t="s">
        <v>23</v>
      </c>
    </row>
    <row r="585" spans="1:9" s="96" customFormat="1" ht="15" customHeight="1">
      <c r="A585" s="118" t="s">
        <v>218</v>
      </c>
      <c r="B585" s="67"/>
      <c r="C585" s="56" t="s">
        <v>66</v>
      </c>
      <c r="D585" s="57">
        <v>8</v>
      </c>
      <c r="E585" s="65">
        <v>0</v>
      </c>
      <c r="F585" s="50">
        <f t="shared" si="48"/>
        <v>0</v>
      </c>
      <c r="G585" s="66"/>
      <c r="H585" s="50">
        <f t="shared" si="49"/>
        <v>0</v>
      </c>
      <c r="I585" s="54" t="s">
        <v>23</v>
      </c>
    </row>
    <row r="586" spans="1:9" s="96" customFormat="1" ht="15" customHeight="1">
      <c r="A586" s="118" t="s">
        <v>219</v>
      </c>
      <c r="B586" s="67"/>
      <c r="C586" s="56" t="s">
        <v>25</v>
      </c>
      <c r="D586" s="57">
        <v>1</v>
      </c>
      <c r="E586" s="65"/>
      <c r="F586" s="50">
        <f t="shared" si="48"/>
        <v>0</v>
      </c>
      <c r="G586" s="66"/>
      <c r="H586" s="50">
        <f t="shared" si="49"/>
        <v>0</v>
      </c>
      <c r="I586" s="54" t="s">
        <v>23</v>
      </c>
    </row>
    <row r="587" spans="1:9" s="96" customFormat="1" ht="15" customHeight="1">
      <c r="A587" s="118" t="s">
        <v>220</v>
      </c>
      <c r="B587" s="67"/>
      <c r="C587" s="56" t="s">
        <v>70</v>
      </c>
      <c r="D587" s="57">
        <v>1</v>
      </c>
      <c r="E587" s="65">
        <v>0</v>
      </c>
      <c r="F587" s="50">
        <f t="shared" si="48"/>
        <v>0</v>
      </c>
      <c r="G587" s="66"/>
      <c r="H587" s="50">
        <f t="shared" si="49"/>
        <v>0</v>
      </c>
      <c r="I587" s="54" t="s">
        <v>23</v>
      </c>
    </row>
    <row r="588" spans="1:9" s="96" customFormat="1" ht="15" customHeight="1" thickBot="1">
      <c r="A588" s="118" t="s">
        <v>221</v>
      </c>
      <c r="B588" s="67"/>
      <c r="C588" s="56" t="s">
        <v>16</v>
      </c>
      <c r="D588" s="57">
        <v>9</v>
      </c>
      <c r="E588" s="65">
        <v>0</v>
      </c>
      <c r="F588" s="50">
        <f t="shared" si="48"/>
        <v>0</v>
      </c>
      <c r="G588" s="66"/>
      <c r="H588" s="50">
        <f t="shared" si="49"/>
        <v>0</v>
      </c>
      <c r="I588" s="54" t="s">
        <v>23</v>
      </c>
    </row>
    <row r="589" spans="1:9" s="103" customFormat="1" ht="22.5" customHeight="1" thickTop="1" thickBot="1">
      <c r="A589" s="6"/>
      <c r="B589" s="7"/>
      <c r="C589" s="97" t="s">
        <v>212</v>
      </c>
      <c r="D589" s="100"/>
      <c r="E589" s="100"/>
      <c r="F589" s="98">
        <f>SUM(F550:F588)+SUM(H550:H588)</f>
        <v>0</v>
      </c>
      <c r="G589" s="99" t="s">
        <v>8</v>
      </c>
      <c r="H589" s="101"/>
      <c r="I589" s="102"/>
    </row>
    <row r="590" spans="1:9" s="103" customFormat="1" ht="22.5" customHeight="1" thickTop="1">
      <c r="A590" s="120"/>
      <c r="C590" s="121"/>
      <c r="D590" s="122"/>
      <c r="E590" s="122"/>
      <c r="F590" s="123"/>
      <c r="G590" s="124"/>
      <c r="H590" s="125"/>
      <c r="I590" s="126"/>
    </row>
    <row r="591" spans="1:9" s="103" customFormat="1" ht="22.5" customHeight="1">
      <c r="A591" s="120"/>
      <c r="C591" s="121"/>
      <c r="D591" s="122"/>
      <c r="E591" s="122"/>
      <c r="F591" s="123"/>
      <c r="G591" s="124"/>
      <c r="H591" s="125"/>
      <c r="I591" s="126"/>
    </row>
    <row r="592" spans="1:9" s="103" customFormat="1" ht="22.5" customHeight="1">
      <c r="A592" s="120"/>
      <c r="C592" s="121"/>
      <c r="D592" s="122"/>
      <c r="E592" s="122"/>
      <c r="F592" s="123"/>
      <c r="G592" s="124"/>
      <c r="H592" s="125"/>
      <c r="I592" s="126"/>
    </row>
    <row r="593" spans="1:9" s="103" customFormat="1" ht="22.5" customHeight="1">
      <c r="A593" s="120"/>
      <c r="C593" s="121"/>
      <c r="D593" s="122"/>
      <c r="E593" s="122"/>
      <c r="F593" s="123"/>
      <c r="G593" s="124"/>
      <c r="H593" s="125"/>
      <c r="I593" s="126"/>
    </row>
    <row r="594" spans="1:9" s="103" customFormat="1" ht="22.5" customHeight="1">
      <c r="A594" s="120"/>
      <c r="C594" s="121"/>
      <c r="D594" s="122"/>
      <c r="E594" s="122"/>
      <c r="F594" s="123"/>
      <c r="G594" s="124"/>
      <c r="H594" s="125"/>
      <c r="I594" s="126"/>
    </row>
    <row r="595" spans="1:9" s="103" customFormat="1" ht="22.5" customHeight="1">
      <c r="A595" s="120"/>
      <c r="C595" s="121"/>
      <c r="D595" s="122"/>
      <c r="E595" s="122"/>
      <c r="F595" s="123"/>
      <c r="G595" s="124"/>
      <c r="H595" s="125"/>
      <c r="I595" s="126"/>
    </row>
    <row r="596" spans="1:9" s="103" customFormat="1" ht="22.5" customHeight="1">
      <c r="A596" s="120"/>
      <c r="C596" s="121"/>
      <c r="D596" s="122"/>
      <c r="E596" s="122"/>
      <c r="F596" s="123"/>
      <c r="G596" s="124"/>
      <c r="H596" s="125"/>
      <c r="I596" s="126"/>
    </row>
    <row r="597" spans="1:9" s="103" customFormat="1" ht="22.5" customHeight="1">
      <c r="A597" s="120"/>
      <c r="C597" s="121"/>
      <c r="D597" s="122"/>
      <c r="E597" s="122"/>
      <c r="F597" s="123"/>
      <c r="G597" s="124"/>
      <c r="H597" s="125"/>
      <c r="I597" s="126"/>
    </row>
    <row r="598" spans="1:9" s="103" customFormat="1" ht="22.5" customHeight="1">
      <c r="A598" s="120"/>
      <c r="C598" s="121"/>
      <c r="D598" s="122"/>
      <c r="E598" s="122"/>
      <c r="F598" s="123"/>
      <c r="G598" s="124"/>
      <c r="H598" s="125"/>
      <c r="I598" s="126"/>
    </row>
    <row r="599" spans="1:9" s="103" customFormat="1" ht="22.5" customHeight="1">
      <c r="A599" s="120"/>
      <c r="C599" s="121"/>
      <c r="D599" s="122"/>
      <c r="E599" s="122"/>
      <c r="F599" s="123"/>
      <c r="G599" s="124"/>
      <c r="H599" s="125"/>
      <c r="I599" s="126"/>
    </row>
    <row r="600" spans="1:9" s="103" customFormat="1" ht="22.5" customHeight="1">
      <c r="A600" s="120"/>
      <c r="C600" s="121"/>
      <c r="D600" s="122"/>
      <c r="E600" s="122"/>
      <c r="F600" s="123"/>
      <c r="G600" s="124"/>
      <c r="H600" s="125"/>
      <c r="I600" s="126"/>
    </row>
    <row r="601" spans="1:9" s="103" customFormat="1" ht="22.5" customHeight="1">
      <c r="A601" s="120"/>
      <c r="C601" s="121"/>
      <c r="D601" s="122"/>
      <c r="E601" s="122"/>
      <c r="F601" s="123"/>
      <c r="G601" s="124"/>
      <c r="H601" s="125"/>
      <c r="I601" s="126"/>
    </row>
    <row r="602" spans="1:9" s="103" customFormat="1" ht="22.5" customHeight="1">
      <c r="A602" s="120"/>
      <c r="C602" s="121"/>
      <c r="D602" s="122"/>
      <c r="E602" s="122"/>
      <c r="F602" s="123"/>
      <c r="G602" s="124"/>
      <c r="H602" s="125"/>
      <c r="I602" s="126"/>
    </row>
    <row r="603" spans="1:9" s="103" customFormat="1" ht="22.5" customHeight="1">
      <c r="A603" s="120"/>
      <c r="C603" s="121"/>
      <c r="D603" s="122"/>
      <c r="E603" s="122"/>
      <c r="F603" s="123"/>
      <c r="G603" s="124"/>
      <c r="H603" s="125"/>
      <c r="I603" s="126"/>
    </row>
    <row r="604" spans="1:9" s="103" customFormat="1" ht="22.5" customHeight="1">
      <c r="A604" s="120"/>
      <c r="C604" s="121"/>
      <c r="D604" s="122"/>
      <c r="E604" s="122"/>
      <c r="F604" s="123"/>
      <c r="G604" s="124"/>
      <c r="H604" s="125"/>
      <c r="I604" s="126"/>
    </row>
    <row r="605" spans="1:9" ht="22.5" customHeight="1"/>
    <row r="606" spans="1:9" ht="22.5" customHeight="1" thickBot="1"/>
    <row r="607" spans="1:9" ht="22.5" customHeight="1" thickTop="1" thickBot="1">
      <c r="A607" s="90" t="s">
        <v>230</v>
      </c>
      <c r="B607" s="2"/>
      <c r="C607" s="3"/>
      <c r="D607" s="2"/>
      <c r="E607" s="2"/>
      <c r="F607" s="2"/>
      <c r="G607" s="2"/>
      <c r="H607" s="2"/>
      <c r="I607" s="4"/>
    </row>
    <row r="608" spans="1:9" ht="22.5" customHeight="1" thickTop="1" thickBot="1">
      <c r="A608" s="91" t="s">
        <v>0</v>
      </c>
      <c r="B608" s="92" t="s">
        <v>1</v>
      </c>
      <c r="C608" s="92" t="s">
        <v>2</v>
      </c>
      <c r="D608" s="93" t="s">
        <v>4</v>
      </c>
      <c r="E608" s="93" t="s">
        <v>6</v>
      </c>
      <c r="F608" s="93" t="s">
        <v>5</v>
      </c>
      <c r="G608" s="93" t="s">
        <v>7</v>
      </c>
      <c r="H608" s="93" t="s">
        <v>5</v>
      </c>
      <c r="I608" s="94" t="s">
        <v>3</v>
      </c>
    </row>
    <row r="609" spans="1:9" ht="60" customHeight="1">
      <c r="A609" s="118" t="s">
        <v>9</v>
      </c>
      <c r="B609" s="104" t="s">
        <v>182</v>
      </c>
      <c r="C609" s="78" t="s">
        <v>183</v>
      </c>
      <c r="D609" s="61">
        <v>2</v>
      </c>
      <c r="E609" s="61"/>
      <c r="F609" s="74">
        <f t="shared" ref="F609:F633" si="50">D609*E609</f>
        <v>0</v>
      </c>
      <c r="G609" s="61"/>
      <c r="H609" s="74">
        <f t="shared" ref="H609:H633" si="51">D609*G609</f>
        <v>0</v>
      </c>
      <c r="I609" s="105" t="s">
        <v>42</v>
      </c>
    </row>
    <row r="610" spans="1:9" ht="15" customHeight="1">
      <c r="A610" s="118" t="s">
        <v>20</v>
      </c>
      <c r="B610" s="67" t="s">
        <v>61</v>
      </c>
      <c r="C610" s="56" t="s">
        <v>184</v>
      </c>
      <c r="D610" s="57">
        <v>2</v>
      </c>
      <c r="E610" s="65"/>
      <c r="F610" s="50">
        <f t="shared" si="50"/>
        <v>0</v>
      </c>
      <c r="G610" s="66"/>
      <c r="H610" s="50">
        <f t="shared" si="51"/>
        <v>0</v>
      </c>
      <c r="I610" s="54" t="s">
        <v>42</v>
      </c>
    </row>
    <row r="611" spans="1:9" ht="15" customHeight="1">
      <c r="A611" s="118" t="s">
        <v>21</v>
      </c>
      <c r="B611" s="67" t="s">
        <v>108</v>
      </c>
      <c r="C611" s="56" t="s">
        <v>185</v>
      </c>
      <c r="D611" s="57">
        <v>2</v>
      </c>
      <c r="E611" s="65"/>
      <c r="F611" s="50">
        <f t="shared" si="50"/>
        <v>0</v>
      </c>
      <c r="G611" s="66"/>
      <c r="H611" s="50">
        <f t="shared" si="51"/>
        <v>0</v>
      </c>
      <c r="I611" s="54" t="s">
        <v>23</v>
      </c>
    </row>
    <row r="612" spans="1:9" ht="24.75" customHeight="1">
      <c r="A612" s="118" t="s">
        <v>10</v>
      </c>
      <c r="B612" s="67" t="s">
        <v>186</v>
      </c>
      <c r="C612" s="56" t="s">
        <v>187</v>
      </c>
      <c r="D612" s="57">
        <v>2</v>
      </c>
      <c r="E612" s="65"/>
      <c r="F612" s="50">
        <f t="shared" si="50"/>
        <v>0</v>
      </c>
      <c r="G612" s="66"/>
      <c r="H612" s="50">
        <f t="shared" si="51"/>
        <v>0</v>
      </c>
      <c r="I612" s="54" t="s">
        <v>23</v>
      </c>
    </row>
    <row r="613" spans="1:9" ht="15" customHeight="1">
      <c r="A613" s="118" t="s">
        <v>11</v>
      </c>
      <c r="B613" s="67" t="s">
        <v>63</v>
      </c>
      <c r="C613" s="56" t="s">
        <v>64</v>
      </c>
      <c r="D613" s="57">
        <v>2</v>
      </c>
      <c r="E613" s="65"/>
      <c r="F613" s="50">
        <f t="shared" si="50"/>
        <v>0</v>
      </c>
      <c r="G613" s="66"/>
      <c r="H613" s="50">
        <f t="shared" si="51"/>
        <v>0</v>
      </c>
      <c r="I613" s="54" t="s">
        <v>23</v>
      </c>
    </row>
    <row r="614" spans="1:9" ht="39.75" customHeight="1">
      <c r="A614" s="118" t="s">
        <v>22</v>
      </c>
      <c r="B614" s="63" t="s">
        <v>30</v>
      </c>
      <c r="C614" s="64" t="s">
        <v>45</v>
      </c>
      <c r="D614" s="57">
        <v>1</v>
      </c>
      <c r="E614" s="65"/>
      <c r="F614" s="50">
        <f t="shared" si="50"/>
        <v>0</v>
      </c>
      <c r="G614" s="66"/>
      <c r="H614" s="50">
        <f t="shared" si="51"/>
        <v>0</v>
      </c>
      <c r="I614" s="54" t="s">
        <v>23</v>
      </c>
    </row>
    <row r="615" spans="1:9" ht="15" customHeight="1">
      <c r="A615" s="118" t="s">
        <v>12</v>
      </c>
      <c r="B615" s="67" t="s">
        <v>31</v>
      </c>
      <c r="C615" s="56" t="s">
        <v>29</v>
      </c>
      <c r="D615" s="57">
        <v>1</v>
      </c>
      <c r="E615" s="65"/>
      <c r="F615" s="50">
        <f t="shared" si="50"/>
        <v>0</v>
      </c>
      <c r="G615" s="66"/>
      <c r="H615" s="50">
        <f t="shared" si="51"/>
        <v>0</v>
      </c>
      <c r="I615" s="54" t="s">
        <v>23</v>
      </c>
    </row>
    <row r="616" spans="1:9" ht="15" customHeight="1">
      <c r="A616" s="118" t="s">
        <v>13</v>
      </c>
      <c r="B616" s="67" t="s">
        <v>126</v>
      </c>
      <c r="C616" s="56" t="s">
        <v>127</v>
      </c>
      <c r="D616" s="57">
        <v>1</v>
      </c>
      <c r="E616" s="65"/>
      <c r="F616" s="50">
        <f t="shared" si="50"/>
        <v>0</v>
      </c>
      <c r="G616" s="66"/>
      <c r="H616" s="50">
        <f t="shared" si="51"/>
        <v>0</v>
      </c>
      <c r="I616" s="54" t="s">
        <v>23</v>
      </c>
    </row>
    <row r="617" spans="1:9" ht="15" customHeight="1">
      <c r="A617" s="118" t="s">
        <v>14</v>
      </c>
      <c r="B617" s="67" t="s">
        <v>128</v>
      </c>
      <c r="C617" s="56" t="s">
        <v>129</v>
      </c>
      <c r="D617" s="57">
        <v>1</v>
      </c>
      <c r="E617" s="65"/>
      <c r="F617" s="50">
        <f t="shared" si="50"/>
        <v>0</v>
      </c>
      <c r="G617" s="66"/>
      <c r="H617" s="50">
        <f t="shared" si="51"/>
        <v>0</v>
      </c>
      <c r="I617" s="54" t="s">
        <v>23</v>
      </c>
    </row>
    <row r="618" spans="1:9" ht="15" customHeight="1">
      <c r="A618" s="118" t="s">
        <v>15</v>
      </c>
      <c r="B618" s="67" t="s">
        <v>33</v>
      </c>
      <c r="C618" s="56" t="s">
        <v>82</v>
      </c>
      <c r="D618" s="57">
        <v>8</v>
      </c>
      <c r="E618" s="65"/>
      <c r="F618" s="50">
        <f t="shared" si="50"/>
        <v>0</v>
      </c>
      <c r="G618" s="66"/>
      <c r="H618" s="50">
        <f t="shared" si="51"/>
        <v>0</v>
      </c>
      <c r="I618" s="54" t="s">
        <v>23</v>
      </c>
    </row>
    <row r="619" spans="1:9" ht="22.5" customHeight="1">
      <c r="A619" s="118" t="s">
        <v>17</v>
      </c>
      <c r="B619" s="67" t="s">
        <v>46</v>
      </c>
      <c r="C619" s="69" t="s">
        <v>47</v>
      </c>
      <c r="D619" s="57">
        <v>14</v>
      </c>
      <c r="E619" s="65"/>
      <c r="F619" s="50">
        <f t="shared" si="50"/>
        <v>0</v>
      </c>
      <c r="G619" s="66"/>
      <c r="H619" s="50">
        <f t="shared" si="51"/>
        <v>0</v>
      </c>
      <c r="I619" s="54" t="s">
        <v>23</v>
      </c>
    </row>
    <row r="620" spans="1:9" ht="15" customHeight="1">
      <c r="A620" s="118" t="s">
        <v>24</v>
      </c>
      <c r="B620" s="67" t="s">
        <v>35</v>
      </c>
      <c r="C620" s="56" t="s">
        <v>71</v>
      </c>
      <c r="D620" s="57">
        <v>18</v>
      </c>
      <c r="E620" s="65"/>
      <c r="F620" s="50">
        <f t="shared" si="50"/>
        <v>0</v>
      </c>
      <c r="G620" s="66"/>
      <c r="H620" s="50">
        <f t="shared" si="51"/>
        <v>0</v>
      </c>
      <c r="I620" s="54" t="s">
        <v>23</v>
      </c>
    </row>
    <row r="621" spans="1:9" ht="15" customHeight="1">
      <c r="A621" s="118" t="s">
        <v>26</v>
      </c>
      <c r="B621" s="70" t="s">
        <v>40</v>
      </c>
      <c r="C621" s="71" t="s">
        <v>41</v>
      </c>
      <c r="D621" s="57">
        <v>1</v>
      </c>
      <c r="E621" s="65"/>
      <c r="F621" s="50">
        <f t="shared" si="50"/>
        <v>0</v>
      </c>
      <c r="G621" s="72"/>
      <c r="H621" s="50">
        <f t="shared" si="51"/>
        <v>0</v>
      </c>
      <c r="I621" s="54" t="s">
        <v>23</v>
      </c>
    </row>
    <row r="622" spans="1:9" ht="15" customHeight="1">
      <c r="A622" s="118" t="s">
        <v>27</v>
      </c>
      <c r="B622" s="73" t="s">
        <v>124</v>
      </c>
      <c r="C622" s="71" t="s">
        <v>133</v>
      </c>
      <c r="D622" s="72">
        <v>1</v>
      </c>
      <c r="E622" s="74"/>
      <c r="F622" s="50">
        <f t="shared" si="50"/>
        <v>0</v>
      </c>
      <c r="G622" s="74"/>
      <c r="H622" s="50">
        <f t="shared" si="51"/>
        <v>0</v>
      </c>
      <c r="I622" s="54" t="s">
        <v>23</v>
      </c>
    </row>
    <row r="623" spans="1:9" ht="15" customHeight="1">
      <c r="A623" s="118" t="s">
        <v>28</v>
      </c>
      <c r="B623" s="67" t="s">
        <v>36</v>
      </c>
      <c r="C623" s="71" t="s">
        <v>37</v>
      </c>
      <c r="D623" s="72">
        <v>1</v>
      </c>
      <c r="E623" s="74"/>
      <c r="F623" s="50">
        <f t="shared" si="50"/>
        <v>0</v>
      </c>
      <c r="G623" s="74"/>
      <c r="H623" s="50">
        <f t="shared" si="51"/>
        <v>0</v>
      </c>
      <c r="I623" s="54" t="s">
        <v>23</v>
      </c>
    </row>
    <row r="624" spans="1:9" ht="15" customHeight="1">
      <c r="A624" s="118" t="s">
        <v>50</v>
      </c>
      <c r="B624" s="75" t="s">
        <v>38</v>
      </c>
      <c r="C624" s="68" t="s">
        <v>39</v>
      </c>
      <c r="D624" s="72">
        <v>1</v>
      </c>
      <c r="E624" s="50"/>
      <c r="F624" s="50">
        <f t="shared" si="50"/>
        <v>0</v>
      </c>
      <c r="G624" s="50"/>
      <c r="H624" s="50">
        <f t="shared" si="51"/>
        <v>0</v>
      </c>
      <c r="I624" s="54" t="s">
        <v>23</v>
      </c>
    </row>
    <row r="625" spans="1:9" ht="15" customHeight="1">
      <c r="A625" s="118" t="s">
        <v>51</v>
      </c>
      <c r="B625" s="67"/>
      <c r="C625" s="56" t="s">
        <v>19</v>
      </c>
      <c r="D625" s="57">
        <v>4</v>
      </c>
      <c r="E625" s="65">
        <v>0</v>
      </c>
      <c r="F625" s="50">
        <f t="shared" si="50"/>
        <v>0</v>
      </c>
      <c r="G625" s="66"/>
      <c r="H625" s="50">
        <f t="shared" si="51"/>
        <v>0</v>
      </c>
      <c r="I625" s="54" t="s">
        <v>23</v>
      </c>
    </row>
    <row r="626" spans="1:9" ht="15" customHeight="1">
      <c r="A626" s="118" t="s">
        <v>52</v>
      </c>
      <c r="B626" s="67"/>
      <c r="C626" s="56" t="s">
        <v>67</v>
      </c>
      <c r="D626" s="57">
        <v>1</v>
      </c>
      <c r="E626" s="65">
        <v>0</v>
      </c>
      <c r="F626" s="50">
        <f t="shared" si="50"/>
        <v>0</v>
      </c>
      <c r="G626" s="66"/>
      <c r="H626" s="50">
        <f t="shared" si="51"/>
        <v>0</v>
      </c>
      <c r="I626" s="54" t="s">
        <v>23</v>
      </c>
    </row>
    <row r="627" spans="1:9" ht="15" customHeight="1">
      <c r="A627" s="118" t="s">
        <v>53</v>
      </c>
      <c r="B627" s="67"/>
      <c r="C627" s="56" t="s">
        <v>65</v>
      </c>
      <c r="D627" s="57">
        <v>1</v>
      </c>
      <c r="E627" s="65">
        <v>0</v>
      </c>
      <c r="F627" s="50">
        <f t="shared" si="50"/>
        <v>0</v>
      </c>
      <c r="G627" s="66"/>
      <c r="H627" s="50">
        <f t="shared" si="51"/>
        <v>0</v>
      </c>
      <c r="I627" s="54" t="s">
        <v>23</v>
      </c>
    </row>
    <row r="628" spans="1:9" ht="15" customHeight="1">
      <c r="A628" s="118" t="s">
        <v>54</v>
      </c>
      <c r="B628" s="67"/>
      <c r="C628" s="56" t="s">
        <v>69</v>
      </c>
      <c r="D628" s="57">
        <v>1</v>
      </c>
      <c r="E628" s="65">
        <v>0</v>
      </c>
      <c r="F628" s="50">
        <f t="shared" si="50"/>
        <v>0</v>
      </c>
      <c r="G628" s="66"/>
      <c r="H628" s="50">
        <f t="shared" si="51"/>
        <v>0</v>
      </c>
      <c r="I628" s="54" t="s">
        <v>23</v>
      </c>
    </row>
    <row r="629" spans="1:9" ht="24.75" customHeight="1">
      <c r="A629" s="118" t="s">
        <v>55</v>
      </c>
      <c r="B629" s="67"/>
      <c r="C629" s="56" t="s">
        <v>68</v>
      </c>
      <c r="D629" s="57">
        <v>1</v>
      </c>
      <c r="E629" s="65">
        <v>0</v>
      </c>
      <c r="F629" s="50">
        <f t="shared" si="50"/>
        <v>0</v>
      </c>
      <c r="G629" s="66"/>
      <c r="H629" s="50">
        <f t="shared" si="51"/>
        <v>0</v>
      </c>
      <c r="I629" s="54" t="s">
        <v>23</v>
      </c>
    </row>
    <row r="630" spans="1:9" ht="15" customHeight="1">
      <c r="A630" s="118" t="s">
        <v>56</v>
      </c>
      <c r="B630" s="67"/>
      <c r="C630" s="56" t="s">
        <v>66</v>
      </c>
      <c r="D630" s="57">
        <v>8</v>
      </c>
      <c r="E630" s="65">
        <v>0</v>
      </c>
      <c r="F630" s="50">
        <f t="shared" si="50"/>
        <v>0</v>
      </c>
      <c r="G630" s="66"/>
      <c r="H630" s="50">
        <f t="shared" si="51"/>
        <v>0</v>
      </c>
      <c r="I630" s="54" t="s">
        <v>23</v>
      </c>
    </row>
    <row r="631" spans="1:9" ht="15" customHeight="1">
      <c r="A631" s="118" t="s">
        <v>57</v>
      </c>
      <c r="B631" s="67"/>
      <c r="C631" s="56" t="s">
        <v>25</v>
      </c>
      <c r="D631" s="57">
        <v>1</v>
      </c>
      <c r="E631" s="65"/>
      <c r="F631" s="50">
        <f t="shared" si="50"/>
        <v>0</v>
      </c>
      <c r="G631" s="66"/>
      <c r="H631" s="50">
        <f t="shared" si="51"/>
        <v>0</v>
      </c>
      <c r="I631" s="54" t="s">
        <v>23</v>
      </c>
    </row>
    <row r="632" spans="1:9" ht="15" customHeight="1">
      <c r="A632" s="118" t="s">
        <v>58</v>
      </c>
      <c r="B632" s="67"/>
      <c r="C632" s="56" t="s">
        <v>70</v>
      </c>
      <c r="D632" s="57">
        <v>1</v>
      </c>
      <c r="E632" s="65">
        <v>0</v>
      </c>
      <c r="F632" s="50">
        <f t="shared" si="50"/>
        <v>0</v>
      </c>
      <c r="G632" s="66"/>
      <c r="H632" s="50">
        <f t="shared" si="51"/>
        <v>0</v>
      </c>
      <c r="I632" s="54" t="s">
        <v>23</v>
      </c>
    </row>
    <row r="633" spans="1:9" ht="15" customHeight="1" thickBot="1">
      <c r="A633" s="118" t="s">
        <v>59</v>
      </c>
      <c r="B633" s="67"/>
      <c r="C633" s="56" t="s">
        <v>16</v>
      </c>
      <c r="D633" s="57">
        <v>9</v>
      </c>
      <c r="E633" s="65">
        <v>0</v>
      </c>
      <c r="F633" s="50">
        <f t="shared" si="50"/>
        <v>0</v>
      </c>
      <c r="G633" s="66"/>
      <c r="H633" s="50">
        <f t="shared" si="51"/>
        <v>0</v>
      </c>
      <c r="I633" s="54" t="s">
        <v>23</v>
      </c>
    </row>
    <row r="634" spans="1:9" ht="22.5" customHeight="1" thickTop="1" thickBot="1">
      <c r="A634" s="6"/>
      <c r="B634" s="7"/>
      <c r="C634" s="97" t="s">
        <v>212</v>
      </c>
      <c r="D634" s="100"/>
      <c r="E634" s="100"/>
      <c r="F634" s="98">
        <f>SUM(F609:F633)+SUM(H609:H633)</f>
        <v>0</v>
      </c>
      <c r="G634" s="99" t="s">
        <v>8</v>
      </c>
      <c r="H634" s="101"/>
      <c r="I634" s="102"/>
    </row>
    <row r="635" spans="1:9" ht="22.5" customHeight="1" thickTop="1" thickBot="1"/>
    <row r="636" spans="1:9" ht="20.100000000000001" customHeight="1" thickTop="1" thickBot="1">
      <c r="A636" s="90" t="s">
        <v>84</v>
      </c>
      <c r="B636" s="2"/>
      <c r="C636" s="3"/>
      <c r="D636" s="2"/>
      <c r="E636" s="2"/>
      <c r="F636" s="2"/>
      <c r="G636" s="2"/>
      <c r="H636" s="2"/>
      <c r="I636" s="4"/>
    </row>
    <row r="637" spans="1:9" s="95" customFormat="1" ht="15" customHeight="1" thickTop="1" thickBot="1">
      <c r="A637" s="91" t="s">
        <v>0</v>
      </c>
      <c r="B637" s="92" t="s">
        <v>1</v>
      </c>
      <c r="C637" s="92" t="s">
        <v>2</v>
      </c>
      <c r="D637" s="93" t="s">
        <v>4</v>
      </c>
      <c r="E637" s="93" t="s">
        <v>6</v>
      </c>
      <c r="F637" s="93" t="s">
        <v>5</v>
      </c>
      <c r="G637" s="93" t="s">
        <v>7</v>
      </c>
      <c r="H637" s="93" t="s">
        <v>5</v>
      </c>
      <c r="I637" s="94" t="s">
        <v>3</v>
      </c>
    </row>
    <row r="638" spans="1:9" s="96" customFormat="1" ht="30" customHeight="1">
      <c r="A638" s="47" t="s">
        <v>9</v>
      </c>
      <c r="B638" s="53" t="s">
        <v>117</v>
      </c>
      <c r="C638" s="49" t="s">
        <v>118</v>
      </c>
      <c r="D638" s="50">
        <v>1</v>
      </c>
      <c r="E638" s="50"/>
      <c r="F638" s="50">
        <f t="shared" ref="F638:F655" si="52">D638*E638</f>
        <v>0</v>
      </c>
      <c r="G638" s="50"/>
      <c r="H638" s="50">
        <f t="shared" ref="H638:H655" si="53">D638*G638</f>
        <v>0</v>
      </c>
      <c r="I638" s="51" t="s">
        <v>42</v>
      </c>
    </row>
    <row r="639" spans="1:9" s="96" customFormat="1" ht="39.950000000000003" customHeight="1">
      <c r="A639" s="47" t="s">
        <v>20</v>
      </c>
      <c r="B639" s="53" t="s">
        <v>85</v>
      </c>
      <c r="C639" s="116" t="s">
        <v>86</v>
      </c>
      <c r="D639" s="50">
        <v>1</v>
      </c>
      <c r="E639" s="50"/>
      <c r="F639" s="50">
        <f t="shared" si="52"/>
        <v>0</v>
      </c>
      <c r="G639" s="50"/>
      <c r="H639" s="50">
        <f t="shared" si="53"/>
        <v>0</v>
      </c>
      <c r="I639" s="52" t="s">
        <v>23</v>
      </c>
    </row>
    <row r="640" spans="1:9" s="96" customFormat="1" ht="15" customHeight="1">
      <c r="A640" s="47" t="s">
        <v>21</v>
      </c>
      <c r="B640" s="48" t="s">
        <v>32</v>
      </c>
      <c r="C640" s="71" t="s">
        <v>49</v>
      </c>
      <c r="D640" s="111">
        <v>1</v>
      </c>
      <c r="E640" s="112"/>
      <c r="F640" s="50">
        <f t="shared" ref="F640" si="54">D640*E640</f>
        <v>0</v>
      </c>
      <c r="G640" s="111"/>
      <c r="H640" s="50">
        <f t="shared" ref="H640" si="55">D640*G640</f>
        <v>0</v>
      </c>
      <c r="I640" s="113" t="s">
        <v>23</v>
      </c>
    </row>
    <row r="641" spans="1:9" s="96" customFormat="1" ht="24.95" customHeight="1">
      <c r="A641" s="47" t="s">
        <v>10</v>
      </c>
      <c r="B641" s="55" t="s">
        <v>141</v>
      </c>
      <c r="C641" s="56" t="s">
        <v>89</v>
      </c>
      <c r="D641" s="57">
        <v>1</v>
      </c>
      <c r="E641" s="57"/>
      <c r="F641" s="50">
        <f t="shared" si="52"/>
        <v>0</v>
      </c>
      <c r="G641" s="57"/>
      <c r="H641" s="50">
        <f t="shared" si="53"/>
        <v>0</v>
      </c>
      <c r="I641" s="54" t="s">
        <v>23</v>
      </c>
    </row>
    <row r="642" spans="1:9" s="96" customFormat="1" ht="15" customHeight="1">
      <c r="A642" s="47" t="s">
        <v>11</v>
      </c>
      <c r="B642" s="59" t="s">
        <v>74</v>
      </c>
      <c r="C642" s="60" t="s">
        <v>75</v>
      </c>
      <c r="D642" s="61">
        <v>2</v>
      </c>
      <c r="E642" s="62"/>
      <c r="F642" s="74">
        <f t="shared" si="52"/>
        <v>0</v>
      </c>
      <c r="G642" s="62"/>
      <c r="H642" s="74">
        <f t="shared" si="53"/>
        <v>0</v>
      </c>
      <c r="I642" s="54" t="s">
        <v>23</v>
      </c>
    </row>
    <row r="643" spans="1:9" s="96" customFormat="1" ht="15" customHeight="1">
      <c r="A643" s="47" t="s">
        <v>22</v>
      </c>
      <c r="B643" s="109" t="s">
        <v>48</v>
      </c>
      <c r="C643" s="110" t="s">
        <v>18</v>
      </c>
      <c r="D643" s="111">
        <v>20</v>
      </c>
      <c r="E643" s="112"/>
      <c r="F643" s="50">
        <f t="shared" si="52"/>
        <v>0</v>
      </c>
      <c r="G643" s="111"/>
      <c r="H643" s="50">
        <f t="shared" si="53"/>
        <v>0</v>
      </c>
      <c r="I643" s="113" t="s">
        <v>23</v>
      </c>
    </row>
    <row r="644" spans="1:9" s="96" customFormat="1" ht="15" customHeight="1">
      <c r="A644" s="47" t="s">
        <v>12</v>
      </c>
      <c r="B644" s="48" t="s">
        <v>90</v>
      </c>
      <c r="C644" s="71" t="s">
        <v>88</v>
      </c>
      <c r="D644" s="111">
        <v>1</v>
      </c>
      <c r="E644" s="112"/>
      <c r="F644" s="50">
        <f t="shared" si="52"/>
        <v>0</v>
      </c>
      <c r="G644" s="111"/>
      <c r="H644" s="50">
        <f t="shared" si="53"/>
        <v>0</v>
      </c>
      <c r="I644" s="113" t="s">
        <v>23</v>
      </c>
    </row>
    <row r="645" spans="1:9" s="96" customFormat="1" ht="15" customHeight="1">
      <c r="A645" s="47" t="s">
        <v>13</v>
      </c>
      <c r="B645" s="63" t="s">
        <v>80</v>
      </c>
      <c r="C645" s="64" t="s">
        <v>81</v>
      </c>
      <c r="D645" s="57">
        <v>1</v>
      </c>
      <c r="E645" s="65"/>
      <c r="F645" s="50">
        <f t="shared" si="52"/>
        <v>0</v>
      </c>
      <c r="G645" s="50"/>
      <c r="H645" s="50">
        <f t="shared" si="53"/>
        <v>0</v>
      </c>
      <c r="I645" s="54" t="s">
        <v>23</v>
      </c>
    </row>
    <row r="646" spans="1:9" s="96" customFormat="1" ht="15" customHeight="1">
      <c r="A646" s="47" t="s">
        <v>14</v>
      </c>
      <c r="B646" s="67" t="s">
        <v>35</v>
      </c>
      <c r="C646" s="56" t="s">
        <v>71</v>
      </c>
      <c r="D646" s="57">
        <v>18</v>
      </c>
      <c r="E646" s="65"/>
      <c r="F646" s="50">
        <f t="shared" ref="F646:F648" si="56">D646*E646</f>
        <v>0</v>
      </c>
      <c r="G646" s="50"/>
      <c r="H646" s="50">
        <f t="shared" ref="H646:H648" si="57">D646*G646</f>
        <v>0</v>
      </c>
      <c r="I646" s="54" t="s">
        <v>23</v>
      </c>
    </row>
    <row r="647" spans="1:9" s="96" customFormat="1" ht="30" customHeight="1">
      <c r="A647" s="47" t="s">
        <v>15</v>
      </c>
      <c r="B647" s="109" t="s">
        <v>76</v>
      </c>
      <c r="C647" s="110" t="s">
        <v>77</v>
      </c>
      <c r="D647" s="111">
        <v>2</v>
      </c>
      <c r="E647" s="112"/>
      <c r="F647" s="50">
        <f t="shared" si="56"/>
        <v>0</v>
      </c>
      <c r="G647" s="111"/>
      <c r="H647" s="50">
        <f t="shared" si="57"/>
        <v>0</v>
      </c>
      <c r="I647" s="113" t="s">
        <v>23</v>
      </c>
    </row>
    <row r="648" spans="1:9" s="96" customFormat="1" ht="30" customHeight="1">
      <c r="A648" s="47" t="s">
        <v>17</v>
      </c>
      <c r="B648" s="109" t="s">
        <v>78</v>
      </c>
      <c r="C648" s="110" t="s">
        <v>79</v>
      </c>
      <c r="D648" s="111">
        <v>2</v>
      </c>
      <c r="E648" s="112"/>
      <c r="F648" s="50">
        <f t="shared" si="56"/>
        <v>0</v>
      </c>
      <c r="G648" s="111"/>
      <c r="H648" s="50">
        <f t="shared" si="57"/>
        <v>0</v>
      </c>
      <c r="I648" s="113" t="s">
        <v>23</v>
      </c>
    </row>
    <row r="649" spans="1:9" s="96" customFormat="1" ht="15" customHeight="1">
      <c r="A649" s="47" t="s">
        <v>24</v>
      </c>
      <c r="B649" s="59" t="s">
        <v>33</v>
      </c>
      <c r="C649" s="60" t="s">
        <v>82</v>
      </c>
      <c r="D649" s="61">
        <v>18</v>
      </c>
      <c r="E649" s="62"/>
      <c r="F649" s="74">
        <f t="shared" si="52"/>
        <v>0</v>
      </c>
      <c r="G649" s="62"/>
      <c r="H649" s="74">
        <f t="shared" si="53"/>
        <v>0</v>
      </c>
      <c r="I649" s="54" t="s">
        <v>23</v>
      </c>
    </row>
    <row r="650" spans="1:9" s="96" customFormat="1" ht="15" customHeight="1">
      <c r="A650" s="47" t="s">
        <v>26</v>
      </c>
      <c r="B650" s="67"/>
      <c r="C650" s="69" t="s">
        <v>91</v>
      </c>
      <c r="D650" s="57">
        <v>1</v>
      </c>
      <c r="E650" s="65"/>
      <c r="F650" s="50">
        <f t="shared" si="52"/>
        <v>0</v>
      </c>
      <c r="G650" s="50"/>
      <c r="H650" s="50">
        <f t="shared" si="53"/>
        <v>0</v>
      </c>
      <c r="I650" s="54" t="s">
        <v>23</v>
      </c>
    </row>
    <row r="651" spans="1:9" s="96" customFormat="1" ht="15" customHeight="1">
      <c r="A651" s="47" t="s">
        <v>27</v>
      </c>
      <c r="B651" s="67"/>
      <c r="C651" s="110" t="s">
        <v>119</v>
      </c>
      <c r="D651" s="57">
        <v>1</v>
      </c>
      <c r="E651" s="65"/>
      <c r="F651" s="50">
        <f t="shared" si="52"/>
        <v>0</v>
      </c>
      <c r="G651" s="50"/>
      <c r="H651" s="50">
        <f t="shared" si="53"/>
        <v>0</v>
      </c>
      <c r="I651" s="54" t="s">
        <v>23</v>
      </c>
    </row>
    <row r="652" spans="1:9" s="96" customFormat="1" ht="15" customHeight="1">
      <c r="A652" s="47" t="s">
        <v>28</v>
      </c>
      <c r="B652" s="80"/>
      <c r="C652" s="119" t="s">
        <v>87</v>
      </c>
      <c r="D652" s="61">
        <v>1</v>
      </c>
      <c r="E652" s="62">
        <v>0</v>
      </c>
      <c r="F652" s="74">
        <f t="shared" si="52"/>
        <v>0</v>
      </c>
      <c r="G652" s="62"/>
      <c r="H652" s="74">
        <f t="shared" si="53"/>
        <v>0</v>
      </c>
      <c r="I652" s="54" t="s">
        <v>23</v>
      </c>
    </row>
    <row r="653" spans="1:9" s="96" customFormat="1" ht="15" customHeight="1">
      <c r="A653" s="47" t="s">
        <v>50</v>
      </c>
      <c r="B653" s="48"/>
      <c r="C653" s="78" t="s">
        <v>25</v>
      </c>
      <c r="D653" s="61">
        <v>1</v>
      </c>
      <c r="E653" s="62"/>
      <c r="F653" s="74">
        <f t="shared" si="52"/>
        <v>0</v>
      </c>
      <c r="G653" s="62"/>
      <c r="H653" s="74">
        <f t="shared" si="53"/>
        <v>0</v>
      </c>
      <c r="I653" s="54" t="s">
        <v>23</v>
      </c>
    </row>
    <row r="654" spans="1:9" s="96" customFormat="1" ht="15" customHeight="1">
      <c r="A654" s="47" t="s">
        <v>51</v>
      </c>
      <c r="B654" s="81"/>
      <c r="C654" s="78" t="s">
        <v>70</v>
      </c>
      <c r="D654" s="61">
        <v>1</v>
      </c>
      <c r="E654" s="62">
        <v>0</v>
      </c>
      <c r="F654" s="62">
        <f t="shared" si="52"/>
        <v>0</v>
      </c>
      <c r="G654" s="62"/>
      <c r="H654" s="62">
        <f t="shared" si="53"/>
        <v>0</v>
      </c>
      <c r="I654" s="82" t="s">
        <v>23</v>
      </c>
    </row>
    <row r="655" spans="1:9" s="96" customFormat="1" ht="15" customHeight="1" thickBot="1">
      <c r="A655" s="47" t="s">
        <v>52</v>
      </c>
      <c r="B655" s="83"/>
      <c r="C655" s="84" t="s">
        <v>16</v>
      </c>
      <c r="D655" s="85">
        <v>6</v>
      </c>
      <c r="E655" s="86">
        <v>0</v>
      </c>
      <c r="F655" s="87">
        <f t="shared" si="52"/>
        <v>0</v>
      </c>
      <c r="G655" s="85"/>
      <c r="H655" s="87">
        <f t="shared" si="53"/>
        <v>0</v>
      </c>
      <c r="I655" s="89" t="s">
        <v>23</v>
      </c>
    </row>
    <row r="656" spans="1:9" s="103" customFormat="1" ht="22.5" customHeight="1" thickTop="1" thickBot="1">
      <c r="A656" s="6"/>
      <c r="B656" s="7"/>
      <c r="C656" s="97" t="s">
        <v>155</v>
      </c>
      <c r="D656" s="100"/>
      <c r="E656" s="100"/>
      <c r="F656" s="98">
        <f>SUM(F638:F655)+SUM(H638:H655)</f>
        <v>0</v>
      </c>
      <c r="G656" s="99" t="s">
        <v>8</v>
      </c>
      <c r="H656" s="101"/>
      <c r="I656" s="102"/>
    </row>
    <row r="657" ht="13.5" thickTop="1"/>
  </sheetData>
  <mergeCells count="1">
    <mergeCell ref="C29:E29"/>
  </mergeCells>
  <phoneticPr fontId="0" type="noConversion"/>
  <printOptions horizontalCentered="1"/>
  <pageMargins left="0.27559055118110237" right="0" top="0" bottom="0.47244094488188981" header="0" footer="0.19685039370078741"/>
  <pageSetup paperSize="9" fitToHeight="0" orientation="landscape" r:id="rId1"/>
  <headerFooter>
    <oddFooter>&amp;Cstr. &amp;P</oddFooter>
  </headerFooter>
  <rowBreaks count="1" manualBreakCount="1">
    <brk id="16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Titulní list rozpočtu</vt:lpstr>
      <vt:lpstr>Rekapitulace</vt:lpstr>
      <vt:lpstr>Položky všech ceníků</vt:lpstr>
      <vt:lpstr>'Položky všech ceníků'!Oblast_tisku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Lukáš Jirásek</cp:lastModifiedBy>
  <cp:lastPrinted>2025-02-20T13:43:06Z</cp:lastPrinted>
  <dcterms:created xsi:type="dcterms:W3CDTF">1997-01-24T11:07:25Z</dcterms:created>
  <dcterms:modified xsi:type="dcterms:W3CDTF">2025-02-21T06:59:31Z</dcterms:modified>
</cp:coreProperties>
</file>