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VZ\Zakázky dle zákona\2023\Nákup a správa ONLINE medií\14. final\"/>
    </mc:Choice>
  </mc:AlternateContent>
  <xr:revisionPtr revIDLastSave="0" documentId="13_ncr:1_{C36D7460-CE23-4610-B8CD-C8B392B5F9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dnocení_nákupu_médi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<sst xmlns="http://schemas.openxmlformats.org/spreadsheetml/2006/main" count="102" uniqueCount="50">
  <si>
    <t>Kategorie A</t>
  </si>
  <si>
    <t>Inzertní systém</t>
  </si>
  <si>
    <t>Popis</t>
  </si>
  <si>
    <t>Formát</t>
  </si>
  <si>
    <t>Účel</t>
  </si>
  <si>
    <t>Poznámka</t>
  </si>
  <si>
    <t>Nákupní jednotka</t>
  </si>
  <si>
    <t>Doplní účastník</t>
  </si>
  <si>
    <t>rok - dvě náborová období</t>
  </si>
  <si>
    <t>Váha podkriteria v %</t>
  </si>
  <si>
    <t>Váha v kategorii A</t>
  </si>
  <si>
    <t>Jednotka</t>
  </si>
  <si>
    <t>Minimální množství</t>
  </si>
  <si>
    <t>Stav</t>
  </si>
  <si>
    <t>maximální cena za jednotku</t>
  </si>
  <si>
    <t>cena za jednottku Kč</t>
  </si>
  <si>
    <t>Google Ads</t>
  </si>
  <si>
    <t>Vyhledávání</t>
  </si>
  <si>
    <t>Cílení pomocí klíčových slov - Responzivní inzeráty ve vyhledávání</t>
  </si>
  <si>
    <t>Konverzní kampaň pro nábor pojištěnců</t>
  </si>
  <si>
    <t>KW spojená se změnou pojišťovny, brand v průběhu TV kampaně, kombinace "změna pojišťovny + konkurence"</t>
  </si>
  <si>
    <t>CPC (cena za proklik)</t>
  </si>
  <si>
    <t>garance</t>
  </si>
  <si>
    <t>Remarketing</t>
  </si>
  <si>
    <t>bannery v doporučených formátech 300x250, 300x600, 480x300</t>
  </si>
  <si>
    <t>Bannery s jasným CTA, konverzní formát</t>
  </si>
  <si>
    <t>Remarketingová publika ze systému - převzetí účtu</t>
  </si>
  <si>
    <t>CPT (cena za tisíc zobrazení)</t>
  </si>
  <si>
    <t>Sklik</t>
  </si>
  <si>
    <t>Cílení pomocí klíčových slov - Textové inzeráty ve vyhledávání</t>
  </si>
  <si>
    <t>CPC</t>
  </si>
  <si>
    <t>CPT</t>
  </si>
  <si>
    <t>Meta</t>
  </si>
  <si>
    <t>Návštěvnost</t>
  </si>
  <si>
    <t>Darkposty (několik variant, testování mezi sebou)</t>
  </si>
  <si>
    <t>Alespoň 4 darkopsty za kampaň - optimalizace dle výkonu</t>
  </si>
  <si>
    <t>Dle doporučení agenutry</t>
  </si>
  <si>
    <t>TikTok</t>
  </si>
  <si>
    <t>Kategorie B</t>
  </si>
  <si>
    <t>Váha v kategorii B</t>
  </si>
  <si>
    <t>Display</t>
  </si>
  <si>
    <t>300x600</t>
  </si>
  <si>
    <t>Brand awareness, podpora konverzní části kampaně, nábor pojištěnců</t>
  </si>
  <si>
    <t>Cílení na CS s max 3 parametry - sociodemografie a zájmy</t>
  </si>
  <si>
    <t>Branding desktop only</t>
  </si>
  <si>
    <t>Video 20,30 s preroll</t>
  </si>
  <si>
    <t>Video banner 300x600</t>
  </si>
  <si>
    <t>Rich media banner (3D cube) 300x600</t>
  </si>
  <si>
    <t>Mobile banner 480x480, 300x250 (alternativa k těmto formátům)</t>
  </si>
  <si>
    <t>Příloha č.III.1 ZD - Položkový rozpočet pro nákup medií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</si>
</sst>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#,##0.00&quot; &quot;;&quot;-&quot;#,##0.00&quot; &quot;;&quot; -&quot;#&quot; &quot;;@&quot; &quot;"/>
    <numFmt numFmtId="165" formatCode="0&quot; &quot;[$Kč-405];&quot;-&quot;0&quot; &quot;[$Kč-405]"/>
    <numFmt numFmtId="166" formatCode="0&quot; &quot;[$Kč-405]"/>
    <numFmt numFmtId="167" formatCode="0.0%"/>
    <numFmt numFmtId="168" formatCode="#,##0.0&quot; &quot;[$Kč-405];&quot;-&quot;#,##0.0&quot; &quot;[$Kč-405]"/>
    <numFmt numFmtId="169" formatCode="&quot; &quot;#,##0.00&quot; &quot;[$Kč-405]&quot; &quot;;&quot;-&quot;#,##0.00&quot; &quot;[$Kč-405]&quot; &quot;;&quot; -&quot;#&quot; &quot;[$Kč-405]&quot; &quot;;@&quot; &quot;"/>
  </numFmts>
  <fonts count="13" x14ac:knownFonts="1"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2"/>
      <color rgb="FF000000"/>
      <name val="Calibri"/>
      <family val="2"/>
      <charset val="238"/>
    </font>
    <font>
      <sz val="12"/>
      <color rgb="FFFFFFFF"/>
      <name val="Calibri"/>
      <family val="2"/>
      <charset val="238"/>
    </font>
    <font>
      <b/>
      <sz val="14"/>
      <color rgb="FF000000"/>
      <name val="Arial Black"/>
      <family val="2"/>
      <charset val="238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00B0F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164" fontId="1" fillId="0" borderId="0" applyFont="0" applyBorder="0" applyProtection="0"/>
    <xf numFmtId="169" fontId="1" fillId="0" borderId="0" applyFont="0" applyBorder="0" applyProtection="0"/>
    <xf numFmtId="9" fontId="1" fillId="0" borderId="0" applyFon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6" fontId="1" fillId="0" borderId="0" applyFont="0" applyBorder="0" applyProtection="0">
      <alignment horizontal="right"/>
    </xf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>
      <alignment vertical="center" wrapText="1"/>
    </xf>
    <xf numFmtId="0" fontId="1" fillId="0" borderId="0" applyNumberFormat="0" applyFont="0" applyBorder="0" applyProtection="0">
      <alignment horizontal="left" vertical="center"/>
    </xf>
  </cellStyleXfs>
  <cellXfs count="5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8" fillId="4" borderId="2" xfId="4" applyNumberFormat="1" applyFont="1" applyFill="1" applyBorder="1" applyAlignment="1">
      <alignment horizontal="center" vertical="center" wrapText="1"/>
    </xf>
    <xf numFmtId="0" fontId="8" fillId="4" borderId="3" xfId="0" applyFont="1" applyFill="1" applyBorder="1"/>
    <xf numFmtId="0" fontId="10" fillId="4" borderId="1" xfId="5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/>
    </xf>
    <xf numFmtId="0" fontId="8" fillId="4" borderId="4" xfId="0" applyFont="1" applyFill="1" applyBorder="1"/>
    <xf numFmtId="1" fontId="12" fillId="0" borderId="1" xfId="12" applyNumberFormat="1" applyFont="1" applyFill="1" applyBorder="1" applyAlignment="1">
      <alignment horizontal="center" vertical="center" wrapText="1"/>
    </xf>
    <xf numFmtId="1" fontId="12" fillId="0" borderId="1" xfId="12" applyNumberFormat="1" applyFont="1" applyFill="1" applyBorder="1" applyAlignment="1">
      <alignment horizontal="left" vertical="center" wrapText="1" indent="1"/>
    </xf>
    <xf numFmtId="1" fontId="11" fillId="0" borderId="5" xfId="11" applyNumberFormat="1" applyFont="1" applyFill="1" applyBorder="1" applyAlignment="1">
      <alignment horizontal="center" vertical="center" wrapText="1"/>
    </xf>
    <xf numFmtId="3" fontId="12" fillId="0" borderId="1" xfId="11" applyNumberFormat="1" applyFont="1" applyFill="1" applyBorder="1" applyAlignment="1">
      <alignment horizontal="center" vertical="center" wrapText="1"/>
    </xf>
    <xf numFmtId="1" fontId="12" fillId="0" borderId="1" xfId="11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166" fontId="11" fillId="0" borderId="1" xfId="8" applyFont="1" applyFill="1" applyBorder="1" applyAlignment="1">
      <alignment horizontal="center" vertical="center"/>
    </xf>
    <xf numFmtId="167" fontId="7" fillId="0" borderId="1" xfId="3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168" fontId="12" fillId="0" borderId="1" xfId="2" applyNumberFormat="1" applyFont="1" applyFill="1" applyBorder="1" applyAlignment="1">
      <alignment horizontal="center" vertical="center" wrapText="1"/>
    </xf>
    <xf numFmtId="166" fontId="11" fillId="0" borderId="4" xfId="8" applyFont="1" applyFill="1" applyBorder="1" applyAlignment="1">
      <alignment horizontal="center" vertical="center"/>
    </xf>
    <xf numFmtId="167" fontId="8" fillId="0" borderId="3" xfId="3" applyNumberFormat="1" applyFont="1" applyFill="1" applyBorder="1" applyAlignment="1">
      <alignment horizontal="center" vertical="center"/>
    </xf>
    <xf numFmtId="1" fontId="12" fillId="0" borderId="1" xfId="12" applyNumberFormat="1" applyFont="1" applyFill="1" applyBorder="1" applyAlignment="1">
      <alignment horizontal="left" vertical="center" wrapText="1"/>
    </xf>
    <xf numFmtId="1" fontId="12" fillId="0" borderId="2" xfId="12" applyNumberFormat="1" applyFont="1" applyFill="1" applyBorder="1" applyAlignment="1">
      <alignment horizontal="center" vertical="center" wrapText="1"/>
    </xf>
    <xf numFmtId="1" fontId="12" fillId="0" borderId="2" xfId="12" applyNumberFormat="1" applyFont="1" applyFill="1" applyBorder="1" applyAlignment="1">
      <alignment horizontal="left" vertical="center" wrapText="1" indent="1"/>
    </xf>
    <xf numFmtId="1" fontId="11" fillId="0" borderId="6" xfId="11" applyNumberFormat="1" applyFont="1" applyFill="1" applyBorder="1" applyAlignment="1">
      <alignment horizontal="center" vertical="center" wrapText="1"/>
    </xf>
    <xf numFmtId="3" fontId="12" fillId="0" borderId="2" xfId="11" applyNumberFormat="1" applyFont="1" applyFill="1" applyBorder="1" applyAlignment="1">
      <alignment horizontal="center" vertical="center" wrapText="1"/>
    </xf>
    <xf numFmtId="1" fontId="12" fillId="0" borderId="2" xfId="11" applyNumberFormat="1" applyFont="1" applyFill="1" applyBorder="1" applyAlignment="1">
      <alignment horizontal="center" vertical="center" wrapText="1"/>
    </xf>
    <xf numFmtId="168" fontId="12" fillId="0" borderId="2" xfId="2" applyNumberFormat="1" applyFont="1" applyFill="1" applyBorder="1" applyAlignment="1">
      <alignment horizontal="center" vertical="center" wrapText="1"/>
    </xf>
    <xf numFmtId="168" fontId="12" fillId="4" borderId="2" xfId="2" applyNumberFormat="1" applyFont="1" applyFill="1" applyBorder="1" applyAlignment="1">
      <alignment horizontal="center" vertical="center" wrapText="1"/>
    </xf>
    <xf numFmtId="166" fontId="11" fillId="0" borderId="2" xfId="8" applyFont="1" applyFill="1" applyBorder="1" applyAlignment="1">
      <alignment horizontal="center" vertical="center"/>
    </xf>
    <xf numFmtId="167" fontId="7" fillId="0" borderId="2" xfId="3" applyNumberFormat="1" applyFont="1" applyFill="1" applyBorder="1" applyAlignment="1">
      <alignment horizontal="center" vertical="center"/>
    </xf>
    <xf numFmtId="9" fontId="8" fillId="0" borderId="4" xfId="3" applyFont="1" applyFill="1" applyBorder="1" applyAlignment="1">
      <alignment horizontal="center" vertical="center"/>
    </xf>
    <xf numFmtId="1" fontId="8" fillId="4" borderId="2" xfId="12" applyNumberFormat="1" applyFont="1" applyFill="1" applyBorder="1" applyAlignment="1">
      <alignment horizontal="center" vertical="center" wrapText="1"/>
    </xf>
    <xf numFmtId="1" fontId="12" fillId="4" borderId="2" xfId="12" applyNumberFormat="1" applyFont="1" applyFill="1" applyBorder="1" applyAlignment="1">
      <alignment horizontal="center" vertical="center" wrapText="1"/>
    </xf>
    <xf numFmtId="1" fontId="12" fillId="4" borderId="2" xfId="12" applyNumberFormat="1" applyFont="1" applyFill="1" applyBorder="1" applyAlignment="1">
      <alignment horizontal="left" vertical="center" wrapText="1" indent="1"/>
    </xf>
    <xf numFmtId="1" fontId="12" fillId="4" borderId="7" xfId="12" applyNumberFormat="1" applyFont="1" applyFill="1" applyBorder="1" applyAlignment="1">
      <alignment horizontal="left" vertical="center" wrapText="1" indent="1"/>
    </xf>
    <xf numFmtId="1" fontId="11" fillId="4" borderId="6" xfId="11" applyNumberFormat="1" applyFont="1" applyFill="1" applyBorder="1" applyAlignment="1">
      <alignment horizontal="center" vertical="center" wrapText="1"/>
    </xf>
    <xf numFmtId="3" fontId="12" fillId="4" borderId="2" xfId="11" applyNumberFormat="1" applyFont="1" applyFill="1" applyBorder="1" applyAlignment="1">
      <alignment horizontal="center" vertical="center" wrapText="1"/>
    </xf>
    <xf numFmtId="1" fontId="12" fillId="4" borderId="2" xfId="11" applyNumberFormat="1" applyFont="1" applyFill="1" applyBorder="1" applyAlignment="1">
      <alignment horizontal="center" vertical="center" wrapText="1"/>
    </xf>
    <xf numFmtId="166" fontId="11" fillId="4" borderId="8" xfId="8" applyFont="1" applyFill="1" applyBorder="1" applyAlignment="1">
      <alignment horizontal="center" vertical="center"/>
    </xf>
    <xf numFmtId="9" fontId="7" fillId="4" borderId="7" xfId="3" applyFont="1" applyFill="1" applyBorder="1" applyAlignment="1">
      <alignment horizontal="center" vertical="center"/>
    </xf>
    <xf numFmtId="9" fontId="8" fillId="4" borderId="7" xfId="3" applyFont="1" applyFill="1" applyBorder="1" applyAlignment="1">
      <alignment horizontal="center" vertical="center"/>
    </xf>
    <xf numFmtId="1" fontId="12" fillId="0" borderId="9" xfId="12" applyNumberFormat="1" applyFont="1" applyFill="1" applyBorder="1" applyAlignment="1">
      <alignment horizontal="left" vertical="center" wrapText="1" indent="1"/>
    </xf>
    <xf numFmtId="1" fontId="11" fillId="0" borderId="1" xfId="11" applyNumberFormat="1" applyFont="1" applyFill="1" applyBorder="1" applyAlignment="1">
      <alignment horizontal="center" vertical="center" wrapText="1"/>
    </xf>
    <xf numFmtId="166" fontId="11" fillId="0" borderId="10" xfId="8" applyFont="1" applyFill="1" applyBorder="1" applyAlignment="1">
      <alignment horizontal="center" vertical="center"/>
    </xf>
    <xf numFmtId="167" fontId="7" fillId="0" borderId="3" xfId="3" applyNumberFormat="1" applyFont="1" applyFill="1" applyBorder="1" applyAlignment="1">
      <alignment horizontal="center" vertical="center"/>
    </xf>
    <xf numFmtId="167" fontId="7" fillId="0" borderId="4" xfId="3" applyNumberFormat="1" applyFont="1" applyFill="1" applyBorder="1" applyAlignment="1">
      <alignment horizontal="center" vertical="center"/>
    </xf>
    <xf numFmtId="166" fontId="0" fillId="0" borderId="0" xfId="0" applyNumberFormat="1"/>
    <xf numFmtId="165" fontId="12" fillId="5" borderId="1" xfId="2" applyNumberFormat="1" applyFont="1" applyFill="1" applyBorder="1" applyAlignment="1">
      <alignment horizontal="center" vertical="center" wrapText="1"/>
    </xf>
    <xf numFmtId="168" fontId="12" fillId="5" borderId="4" xfId="2" applyNumberFormat="1" applyFont="1" applyFill="1" applyBorder="1" applyAlignment="1">
      <alignment horizontal="center" vertical="center" wrapText="1"/>
    </xf>
    <xf numFmtId="168" fontId="12" fillId="5" borderId="2" xfId="2" applyNumberFormat="1" applyFont="1" applyFill="1" applyBorder="1" applyAlignment="1">
      <alignment horizontal="center" vertical="center" wrapText="1"/>
    </xf>
    <xf numFmtId="168" fontId="12" fillId="5" borderId="6" xfId="2" applyNumberFormat="1" applyFont="1" applyFill="1" applyBorder="1" applyAlignment="1">
      <alignment horizontal="center" vertical="center" wrapText="1"/>
    </xf>
    <xf numFmtId="168" fontId="12" fillId="5" borderId="5" xfId="2" applyNumberFormat="1" applyFont="1" applyFill="1" applyBorder="1" applyAlignment="1">
      <alignment horizontal="center" vertical="center" wrapText="1"/>
    </xf>
    <xf numFmtId="1" fontId="12" fillId="0" borderId="1" xfId="12" applyNumberFormat="1" applyFont="1" applyFill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/>
    </xf>
    <xf numFmtId="3" fontId="8" fillId="4" borderId="1" xfId="4" applyNumberFormat="1" applyFont="1" applyFill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</cellXfs>
  <cellStyles count="13">
    <cellStyle name="Čárka" xfId="1" builtinId="3" customBuiltin="1"/>
    <cellStyle name="Heading" xfId="6" xr:uid="{00000000-0005-0000-0000-000001000000}"/>
    <cellStyle name="Heading1" xfId="7" xr:uid="{00000000-0005-0000-0000-000002000000}"/>
    <cellStyle name="Měna" xfId="2" builtinId="4" customBuiltin="1"/>
    <cellStyle name="Měna Kč" xfId="8" xr:uid="{00000000-0005-0000-0000-000004000000}"/>
    <cellStyle name="Normální" xfId="0" builtinId="0" customBuiltin="1"/>
    <cellStyle name="Procenta" xfId="3" builtinId="5" customBuiltin="1"/>
    <cellStyle name="Result" xfId="9" xr:uid="{00000000-0005-0000-0000-000007000000}"/>
    <cellStyle name="Result2" xfId="10" xr:uid="{00000000-0005-0000-0000-000008000000}"/>
    <cellStyle name="Text střed" xfId="11" xr:uid="{00000000-0005-0000-0000-000009000000}"/>
    <cellStyle name="Text vlevo" xfId="12" xr:uid="{00000000-0005-0000-0000-00000A000000}"/>
    <cellStyle name="Zvýraznění 1" xfId="4" builtinId="29" customBuiltin="1"/>
    <cellStyle name="Zvýraznění 2" xfId="5" builtinId="3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24"/>
  <sheetViews>
    <sheetView tabSelected="1" topLeftCell="A16" zoomScale="50" zoomScaleNormal="50" workbookViewId="0">
      <selection activeCell="C3" sqref="C3"/>
    </sheetView>
  </sheetViews>
  <sheetFormatPr defaultRowHeight="15.5" x14ac:dyDescent="0.35"/>
  <cols>
    <col min="1" max="1" width="19.08203125" customWidth="1"/>
    <col min="2" max="2" width="30.83203125" customWidth="1"/>
    <col min="3" max="8" width="19.08203125" customWidth="1"/>
    <col min="9" max="10" width="24.08203125" customWidth="1"/>
    <col min="11" max="1023" width="19.08203125" customWidth="1"/>
    <col min="1024" max="1024" width="9" customWidth="1"/>
  </cols>
  <sheetData>
    <row r="3" spans="1:13" ht="22" x14ac:dyDescent="0.65">
      <c r="C3" s="1"/>
      <c r="D3" s="2" t="s">
        <v>49</v>
      </c>
      <c r="E3" s="2"/>
      <c r="F3" s="2"/>
      <c r="G3" s="3"/>
    </row>
    <row r="4" spans="1:13" x14ac:dyDescent="0.35">
      <c r="A4" s="4" t="s">
        <v>0</v>
      </c>
    </row>
    <row r="5" spans="1:13" ht="16" customHeight="1" x14ac:dyDescent="0.35">
      <c r="A5" s="57" t="s">
        <v>1</v>
      </c>
      <c r="B5" s="57" t="s">
        <v>2</v>
      </c>
      <c r="C5" s="57" t="s">
        <v>3</v>
      </c>
      <c r="D5" s="58" t="s">
        <v>4</v>
      </c>
      <c r="E5" s="58" t="s">
        <v>5</v>
      </c>
      <c r="F5" s="55" t="s">
        <v>6</v>
      </c>
      <c r="G5" s="55"/>
      <c r="H5" s="55"/>
      <c r="I5" s="55"/>
      <c r="J5" s="55" t="s">
        <v>7</v>
      </c>
      <c r="K5" s="56" t="s">
        <v>8</v>
      </c>
      <c r="L5" s="56" t="s">
        <v>9</v>
      </c>
      <c r="M5" s="5"/>
    </row>
    <row r="6" spans="1:13" x14ac:dyDescent="0.35">
      <c r="A6" s="57"/>
      <c r="B6" s="57"/>
      <c r="C6" s="57"/>
      <c r="D6" s="58"/>
      <c r="E6" s="58"/>
      <c r="F6" s="55"/>
      <c r="G6" s="55"/>
      <c r="H6" s="55"/>
      <c r="I6" s="55"/>
      <c r="J6" s="55"/>
      <c r="K6" s="56"/>
      <c r="L6" s="56"/>
      <c r="M6" s="6"/>
    </row>
    <row r="7" spans="1:13" ht="16" customHeight="1" x14ac:dyDescent="0.35">
      <c r="A7" s="57"/>
      <c r="B7" s="57"/>
      <c r="C7" s="57"/>
      <c r="D7" s="58"/>
      <c r="E7" s="58"/>
      <c r="F7" s="55"/>
      <c r="G7" s="55"/>
      <c r="H7" s="55"/>
      <c r="I7" s="55"/>
      <c r="J7" s="55"/>
      <c r="K7" s="56"/>
      <c r="L7" s="56"/>
      <c r="M7" s="6" t="s">
        <v>10</v>
      </c>
    </row>
    <row r="8" spans="1:13" ht="17.149999999999999" customHeight="1" x14ac:dyDescent="0.35">
      <c r="A8" s="57"/>
      <c r="B8" s="57"/>
      <c r="C8" s="57"/>
      <c r="D8" s="58"/>
      <c r="E8" s="58"/>
      <c r="F8" s="55"/>
      <c r="G8" s="55"/>
      <c r="H8" s="55"/>
      <c r="I8" s="55"/>
      <c r="J8" s="55"/>
      <c r="K8" s="56"/>
      <c r="L8" s="56"/>
      <c r="M8" s="6"/>
    </row>
    <row r="9" spans="1:13" x14ac:dyDescent="0.35">
      <c r="A9" s="57"/>
      <c r="B9" s="57"/>
      <c r="C9" s="57"/>
      <c r="D9" s="58"/>
      <c r="E9" s="58"/>
      <c r="F9" s="7" t="s">
        <v>11</v>
      </c>
      <c r="G9" s="7" t="s">
        <v>12</v>
      </c>
      <c r="H9" s="7" t="s">
        <v>13</v>
      </c>
      <c r="I9" s="8" t="s">
        <v>14</v>
      </c>
      <c r="J9" s="7" t="s">
        <v>15</v>
      </c>
      <c r="K9" s="56"/>
      <c r="L9" s="56"/>
      <c r="M9" s="9"/>
    </row>
    <row r="10" spans="1:13" ht="75" x14ac:dyDescent="0.35">
      <c r="A10" s="54" t="s">
        <v>16</v>
      </c>
      <c r="B10" s="10" t="s">
        <v>17</v>
      </c>
      <c r="C10" s="10" t="s">
        <v>18</v>
      </c>
      <c r="D10" s="11" t="s">
        <v>19</v>
      </c>
      <c r="E10" s="11" t="s">
        <v>20</v>
      </c>
      <c r="F10" s="12" t="s">
        <v>21</v>
      </c>
      <c r="G10" s="13">
        <f>K10/I10</f>
        <v>200000</v>
      </c>
      <c r="H10" s="14" t="s">
        <v>22</v>
      </c>
      <c r="I10" s="15">
        <v>5</v>
      </c>
      <c r="J10" s="49"/>
      <c r="K10" s="16">
        <v>1000000</v>
      </c>
      <c r="L10" s="17">
        <v>0.125</v>
      </c>
      <c r="M10" s="18"/>
    </row>
    <row r="11" spans="1:13" ht="37.5" x14ac:dyDescent="0.35">
      <c r="A11" s="54"/>
      <c r="B11" s="10" t="s">
        <v>23</v>
      </c>
      <c r="C11" s="10" t="s">
        <v>24</v>
      </c>
      <c r="D11" s="11" t="s">
        <v>25</v>
      </c>
      <c r="E11" s="11" t="s">
        <v>26</v>
      </c>
      <c r="F11" s="12" t="s">
        <v>27</v>
      </c>
      <c r="G11" s="13">
        <f>K11/I11*1000</f>
        <v>6666666.666666667</v>
      </c>
      <c r="H11" s="14" t="s">
        <v>22</v>
      </c>
      <c r="I11" s="19">
        <v>45</v>
      </c>
      <c r="J11" s="50"/>
      <c r="K11" s="20">
        <v>300000</v>
      </c>
      <c r="L11" s="17">
        <v>0.125</v>
      </c>
      <c r="M11" s="21"/>
    </row>
    <row r="12" spans="1:13" ht="75" x14ac:dyDescent="0.35">
      <c r="A12" s="54" t="s">
        <v>28</v>
      </c>
      <c r="B12" s="10" t="s">
        <v>17</v>
      </c>
      <c r="C12" s="10" t="s">
        <v>29</v>
      </c>
      <c r="D12" s="11" t="s">
        <v>19</v>
      </c>
      <c r="E12" s="11" t="s">
        <v>20</v>
      </c>
      <c r="F12" s="12" t="s">
        <v>30</v>
      </c>
      <c r="G12" s="13">
        <f>K12/I12</f>
        <v>30000</v>
      </c>
      <c r="H12" s="14" t="s">
        <v>22</v>
      </c>
      <c r="I12" s="19">
        <v>5</v>
      </c>
      <c r="J12" s="49"/>
      <c r="K12" s="16">
        <v>150000</v>
      </c>
      <c r="L12" s="17">
        <v>0.125</v>
      </c>
      <c r="M12" s="21">
        <v>0.4</v>
      </c>
    </row>
    <row r="13" spans="1:13" ht="37.5" x14ac:dyDescent="0.35">
      <c r="A13" s="54"/>
      <c r="B13" s="10" t="s">
        <v>23</v>
      </c>
      <c r="C13" s="10" t="s">
        <v>24</v>
      </c>
      <c r="D13" s="11" t="s">
        <v>25</v>
      </c>
      <c r="E13" s="11" t="s">
        <v>26</v>
      </c>
      <c r="F13" s="12" t="s">
        <v>31</v>
      </c>
      <c r="G13" s="13">
        <f>K13/I13*1000</f>
        <v>11111111.111111112</v>
      </c>
      <c r="H13" s="14" t="s">
        <v>22</v>
      </c>
      <c r="I13" s="19">
        <v>45</v>
      </c>
      <c r="J13" s="50"/>
      <c r="K13" s="20">
        <v>500000</v>
      </c>
      <c r="L13" s="17">
        <v>0.25</v>
      </c>
      <c r="M13" s="21"/>
    </row>
    <row r="14" spans="1:13" ht="50" x14ac:dyDescent="0.35">
      <c r="A14" s="54" t="s">
        <v>32</v>
      </c>
      <c r="B14" s="10" t="s">
        <v>33</v>
      </c>
      <c r="C14" s="10" t="s">
        <v>34</v>
      </c>
      <c r="D14" s="11" t="s">
        <v>19</v>
      </c>
      <c r="E14" s="11" t="s">
        <v>35</v>
      </c>
      <c r="F14" s="12" t="s">
        <v>30</v>
      </c>
      <c r="G14" s="13">
        <f>K14/I14</f>
        <v>120000</v>
      </c>
      <c r="H14" s="14" t="s">
        <v>22</v>
      </c>
      <c r="I14" s="15">
        <v>10</v>
      </c>
      <c r="J14" s="49"/>
      <c r="K14" s="16">
        <v>1200000</v>
      </c>
      <c r="L14" s="17">
        <v>0.125</v>
      </c>
      <c r="M14" s="21"/>
    </row>
    <row r="15" spans="1:13" ht="37.5" x14ac:dyDescent="0.35">
      <c r="A15" s="54"/>
      <c r="B15" s="10" t="s">
        <v>23</v>
      </c>
      <c r="C15" s="22" t="s">
        <v>36</v>
      </c>
      <c r="D15" s="11" t="s">
        <v>25</v>
      </c>
      <c r="E15" s="11" t="s">
        <v>26</v>
      </c>
      <c r="F15" s="12" t="s">
        <v>31</v>
      </c>
      <c r="G15" s="13">
        <f>K15/I15*1000</f>
        <v>4444444.444444444</v>
      </c>
      <c r="H15" s="14" t="s">
        <v>22</v>
      </c>
      <c r="I15" s="19">
        <v>45</v>
      </c>
      <c r="J15" s="50"/>
      <c r="K15" s="20">
        <v>200000</v>
      </c>
      <c r="L15" s="17">
        <v>0.125</v>
      </c>
      <c r="M15" s="21"/>
    </row>
    <row r="16" spans="1:13" ht="50" x14ac:dyDescent="0.35">
      <c r="A16" s="23" t="s">
        <v>37</v>
      </c>
      <c r="B16" s="23" t="s">
        <v>33</v>
      </c>
      <c r="C16" s="23" t="s">
        <v>34</v>
      </c>
      <c r="D16" s="24" t="s">
        <v>19</v>
      </c>
      <c r="E16" s="24" t="s">
        <v>35</v>
      </c>
      <c r="F16" s="25" t="s">
        <v>31</v>
      </c>
      <c r="G16" s="26">
        <f>K16/I16*1000</f>
        <v>14444444.444444446</v>
      </c>
      <c r="H16" s="27" t="s">
        <v>22</v>
      </c>
      <c r="I16" s="28">
        <v>45</v>
      </c>
      <c r="J16" s="51"/>
      <c r="K16" s="30">
        <v>650000</v>
      </c>
      <c r="L16" s="31">
        <v>0.125</v>
      </c>
      <c r="M16" s="32"/>
    </row>
    <row r="17" spans="1:13" x14ac:dyDescent="0.35">
      <c r="A17" s="33" t="s">
        <v>38</v>
      </c>
      <c r="B17" s="34"/>
      <c r="C17" s="34"/>
      <c r="D17" s="35"/>
      <c r="E17" s="36"/>
      <c r="F17" s="37"/>
      <c r="G17" s="38"/>
      <c r="H17" s="39"/>
      <c r="I17" s="29"/>
      <c r="J17" s="52"/>
      <c r="K17" s="40"/>
      <c r="L17" s="41"/>
      <c r="M17" s="42" t="s">
        <v>39</v>
      </c>
    </row>
    <row r="18" spans="1:13" ht="50" x14ac:dyDescent="0.35">
      <c r="A18" s="54" t="s">
        <v>40</v>
      </c>
      <c r="B18" s="10" t="s">
        <v>33</v>
      </c>
      <c r="C18" s="22" t="s">
        <v>41</v>
      </c>
      <c r="D18" s="11" t="s">
        <v>42</v>
      </c>
      <c r="E18" s="43" t="s">
        <v>43</v>
      </c>
      <c r="F18" s="44" t="s">
        <v>31</v>
      </c>
      <c r="G18" s="13">
        <f t="shared" ref="G18:G23" si="0">K18/I18*1000</f>
        <v>12000000</v>
      </c>
      <c r="H18" s="14" t="s">
        <v>22</v>
      </c>
      <c r="I18" s="19">
        <v>25</v>
      </c>
      <c r="J18" s="53"/>
      <c r="K18" s="45">
        <v>300000</v>
      </c>
      <c r="L18" s="17">
        <v>0.05</v>
      </c>
      <c r="M18" s="31"/>
    </row>
    <row r="19" spans="1:13" ht="50" x14ac:dyDescent="0.35">
      <c r="A19" s="54"/>
      <c r="B19" s="10" t="s">
        <v>33</v>
      </c>
      <c r="C19" s="22" t="s">
        <v>44</v>
      </c>
      <c r="D19" s="11" t="s">
        <v>42</v>
      </c>
      <c r="E19" s="43" t="s">
        <v>43</v>
      </c>
      <c r="F19" s="44" t="s">
        <v>31</v>
      </c>
      <c r="G19" s="13">
        <f t="shared" si="0"/>
        <v>6153846.153846154</v>
      </c>
      <c r="H19" s="14" t="s">
        <v>22</v>
      </c>
      <c r="I19" s="19">
        <v>130</v>
      </c>
      <c r="J19" s="53"/>
      <c r="K19" s="45">
        <v>800000</v>
      </c>
      <c r="L19" s="17">
        <v>0.25</v>
      </c>
      <c r="M19" s="46"/>
    </row>
    <row r="20" spans="1:13" ht="50" x14ac:dyDescent="0.35">
      <c r="A20" s="54"/>
      <c r="B20" s="10" t="s">
        <v>33</v>
      </c>
      <c r="C20" s="22" t="s">
        <v>45</v>
      </c>
      <c r="D20" s="11" t="s">
        <v>42</v>
      </c>
      <c r="E20" s="43" t="s">
        <v>43</v>
      </c>
      <c r="F20" s="44" t="s">
        <v>31</v>
      </c>
      <c r="G20" s="13">
        <f t="shared" si="0"/>
        <v>3529411.7647058824</v>
      </c>
      <c r="H20" s="14" t="s">
        <v>22</v>
      </c>
      <c r="I20" s="19">
        <v>170</v>
      </c>
      <c r="J20" s="53"/>
      <c r="K20" s="45">
        <v>600000</v>
      </c>
      <c r="L20" s="17">
        <v>0.25</v>
      </c>
      <c r="M20" s="21">
        <v>0.6</v>
      </c>
    </row>
    <row r="21" spans="1:13" ht="50" x14ac:dyDescent="0.35">
      <c r="A21" s="54"/>
      <c r="B21" s="10" t="s">
        <v>33</v>
      </c>
      <c r="C21" s="22" t="s">
        <v>46</v>
      </c>
      <c r="D21" s="11" t="s">
        <v>42</v>
      </c>
      <c r="E21" s="43" t="s">
        <v>43</v>
      </c>
      <c r="F21" s="44" t="s">
        <v>31</v>
      </c>
      <c r="G21" s="13">
        <f t="shared" si="0"/>
        <v>8000000</v>
      </c>
      <c r="H21" s="14" t="s">
        <v>22</v>
      </c>
      <c r="I21" s="19">
        <v>75</v>
      </c>
      <c r="J21" s="53"/>
      <c r="K21" s="45">
        <v>600000</v>
      </c>
      <c r="L21" s="17">
        <v>0.3</v>
      </c>
      <c r="M21" s="46"/>
    </row>
    <row r="22" spans="1:13" ht="50" x14ac:dyDescent="0.35">
      <c r="A22" s="54"/>
      <c r="B22" s="10" t="s">
        <v>33</v>
      </c>
      <c r="C22" s="22" t="s">
        <v>47</v>
      </c>
      <c r="D22" s="11" t="s">
        <v>42</v>
      </c>
      <c r="E22" s="43" t="s">
        <v>43</v>
      </c>
      <c r="F22" s="44" t="s">
        <v>31</v>
      </c>
      <c r="G22" s="13">
        <f t="shared" si="0"/>
        <v>8333333.333333334</v>
      </c>
      <c r="H22" s="14" t="s">
        <v>22</v>
      </c>
      <c r="I22" s="19">
        <v>60</v>
      </c>
      <c r="J22" s="53"/>
      <c r="K22" s="45">
        <v>500000</v>
      </c>
      <c r="L22" s="17">
        <v>0.1</v>
      </c>
      <c r="M22" s="46"/>
    </row>
    <row r="23" spans="1:13" ht="50" x14ac:dyDescent="0.35">
      <c r="A23" s="54"/>
      <c r="B23" s="10" t="s">
        <v>33</v>
      </c>
      <c r="C23" s="22" t="s">
        <v>48</v>
      </c>
      <c r="D23" s="11" t="s">
        <v>42</v>
      </c>
      <c r="E23" s="43" t="s">
        <v>43</v>
      </c>
      <c r="F23" s="44" t="s">
        <v>31</v>
      </c>
      <c r="G23" s="13">
        <f t="shared" si="0"/>
        <v>6666666.666666667</v>
      </c>
      <c r="H23" s="14" t="s">
        <v>22</v>
      </c>
      <c r="I23" s="19">
        <v>30</v>
      </c>
      <c r="J23" s="53"/>
      <c r="K23" s="45">
        <v>200000</v>
      </c>
      <c r="L23" s="17">
        <v>0.05</v>
      </c>
      <c r="M23" s="47"/>
    </row>
    <row r="24" spans="1:13" x14ac:dyDescent="0.35">
      <c r="K24" s="48"/>
    </row>
  </sheetData>
  <mergeCells count="13">
    <mergeCell ref="A18:A23"/>
    <mergeCell ref="J5:J8"/>
    <mergeCell ref="K5:K9"/>
    <mergeCell ref="L5:L9"/>
    <mergeCell ref="A10:A11"/>
    <mergeCell ref="A12:A13"/>
    <mergeCell ref="A14:A15"/>
    <mergeCell ref="A5:A9"/>
    <mergeCell ref="B5:B9"/>
    <mergeCell ref="C5:C9"/>
    <mergeCell ref="D5:D9"/>
    <mergeCell ref="E5:E9"/>
    <mergeCell ref="F5:I8"/>
  </mergeCells>
  <pageMargins left="0.70000000000000007" right="0.70000000000000007" top="0.78740157480315009" bottom="0.78740157480315009" header="0.30000000000000004" footer="0.30000000000000004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hodnocení_nákupu_médií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Aneta Štěpničková</cp:lastModifiedBy>
  <cp:revision>1</cp:revision>
  <cp:lastPrinted>2023-06-06T12:52:18Z</cp:lastPrinted>
  <dcterms:created xsi:type="dcterms:W3CDTF">2023-02-21T12:23:44Z</dcterms:created>
  <dcterms:modified xsi:type="dcterms:W3CDTF">2023-11-08T08:28:14Z</dcterms:modified>
</cp:coreProperties>
</file>