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ZAK\0.NPK\zakázky 2018\VZ 21 - OŘ Praní, žehlení a opravy prádla pro LIN ZK\3 Zadávací dokumentace\3 Na profil\"/>
    </mc:Choice>
  </mc:AlternateContent>
  <bookViews>
    <workbookView xWindow="0" yWindow="0" windowWidth="17505" windowHeight="1164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List1!$A$1:$H$152</definedName>
  </definedNames>
  <calcPr calcId="152511"/>
</workbook>
</file>

<file path=xl/calcChain.xml><?xml version="1.0" encoding="utf-8"?>
<calcChain xmlns="http://schemas.openxmlformats.org/spreadsheetml/2006/main">
  <c r="G148" i="1" l="1"/>
  <c r="H114" i="1" l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1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4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1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43" i="1"/>
  <c r="G43" i="1" l="1"/>
  <c r="G45" i="1" l="1"/>
  <c r="G141" i="1"/>
  <c r="G83" i="1"/>
  <c r="D149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2" i="1"/>
  <c r="G143" i="1"/>
  <c r="G144" i="1"/>
  <c r="G145" i="1"/>
  <c r="G113" i="1"/>
  <c r="G97" i="1"/>
  <c r="G98" i="1"/>
  <c r="G99" i="1"/>
  <c r="G100" i="1"/>
  <c r="G101" i="1"/>
  <c r="G102" i="1"/>
  <c r="G103" i="1"/>
  <c r="G44" i="1"/>
  <c r="G47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147" i="1" l="1"/>
  <c r="G149" i="1" l="1"/>
  <c r="G152" i="1"/>
</calcChain>
</file>

<file path=xl/sharedStrings.xml><?xml version="1.0" encoding="utf-8"?>
<sst xmlns="http://schemas.openxmlformats.org/spreadsheetml/2006/main" count="269" uniqueCount="144">
  <si>
    <t>Prostěradlo</t>
  </si>
  <si>
    <t>Povlak na polštář</t>
  </si>
  <si>
    <t>Podložka na postel</t>
  </si>
  <si>
    <t>Župan</t>
  </si>
  <si>
    <t>Ručník obyčejný</t>
  </si>
  <si>
    <t xml:space="preserve">Utěrka </t>
  </si>
  <si>
    <t>Ubrus</t>
  </si>
  <si>
    <t>Kalhoty lékařské</t>
  </si>
  <si>
    <t>Plášť lékařský</t>
  </si>
  <si>
    <t>Košile lékařská</t>
  </si>
  <si>
    <t>Zástěra sesterská</t>
  </si>
  <si>
    <t>Záclony</t>
  </si>
  <si>
    <t>Halena operační</t>
  </si>
  <si>
    <t>Kalhoty operační</t>
  </si>
  <si>
    <t>Triko</t>
  </si>
  <si>
    <t>Hadr</t>
  </si>
  <si>
    <t>Ubrousek</t>
  </si>
  <si>
    <t>Šaty operační</t>
  </si>
  <si>
    <t>Zástěra obyčejná</t>
  </si>
  <si>
    <t>Sukně</t>
  </si>
  <si>
    <t>Rukavice</t>
  </si>
  <si>
    <t>Zavinovačka</t>
  </si>
  <si>
    <t>Bunda zimní</t>
  </si>
  <si>
    <t>Vesta</t>
  </si>
  <si>
    <t>Ústenky</t>
  </si>
  <si>
    <t>dle sortimentu prádla</t>
  </si>
  <si>
    <t>Název sortimentu prádla</t>
  </si>
  <si>
    <t>bez DPH</t>
  </si>
  <si>
    <t>s DPH</t>
  </si>
  <si>
    <t>(1)</t>
  </si>
  <si>
    <t>(2)</t>
  </si>
  <si>
    <t>(3)</t>
  </si>
  <si>
    <t>(4)</t>
  </si>
  <si>
    <t>(5)</t>
  </si>
  <si>
    <t>(6)</t>
  </si>
  <si>
    <t>(7)</t>
  </si>
  <si>
    <t>(8)</t>
  </si>
  <si>
    <t>Číslo položky sortimentu prádla</t>
  </si>
  <si>
    <t>(ks)</t>
  </si>
  <si>
    <t>(Kč)</t>
  </si>
  <si>
    <t>Kč</t>
  </si>
  <si>
    <t>(zaokrouhlená na dvě (2) desetinná místa)</t>
  </si>
  <si>
    <t>I.</t>
  </si>
  <si>
    <t>II.</t>
  </si>
  <si>
    <t>III.</t>
  </si>
  <si>
    <t>IV.</t>
  </si>
  <si>
    <t>V.</t>
  </si>
  <si>
    <t>VI.</t>
  </si>
  <si>
    <t>VII.</t>
  </si>
  <si>
    <t>VIII.</t>
  </si>
  <si>
    <t xml:space="preserve">U každé položky sortimentu prádla v této příloze jsou zadavatelem uvedeny předpokládané počty kusů za kalendářní rok stanovené pro potřeby výpočtu celkové ceny. </t>
  </si>
  <si>
    <t>IX.</t>
  </si>
  <si>
    <t>X.</t>
  </si>
  <si>
    <t>Skupina sortimentu prádla</t>
  </si>
  <si>
    <t>(R) / (T)</t>
  </si>
  <si>
    <t>R</t>
  </si>
  <si>
    <t>T</t>
  </si>
  <si>
    <t>Předpokládané počty kusů za rok</t>
  </si>
  <si>
    <t>Vložka do zavinovačky</t>
  </si>
  <si>
    <t>Veškerý sortiment prádla uvedený na této příloze je rozdělen do dvou skupin. První skupinou je prádlo rovné a druhou skupinou je prádlo tvarové. Prádlo rovné je v tabulce označeno ve sloupci (2) zkratkou "R" a prádlo tvarové zkratkou "T".</t>
  </si>
  <si>
    <t>Celkem ks za rok</t>
  </si>
  <si>
    <t>Čepice kuchařská</t>
  </si>
  <si>
    <t>Halena personální</t>
  </si>
  <si>
    <t>Monterky</t>
  </si>
  <si>
    <t>Šaty sesterské - barevné, bílé</t>
  </si>
  <si>
    <t>Zástěra do pasu</t>
  </si>
  <si>
    <t>Body kojenecké</t>
  </si>
  <si>
    <t>Čepice operační (čepec)</t>
  </si>
  <si>
    <t>Deka obyčejná malá</t>
  </si>
  <si>
    <t>Deka obyčejná velká (60°C)</t>
  </si>
  <si>
    <t>Deka prošívaná velká (40°C)</t>
  </si>
  <si>
    <t>Dupačky</t>
  </si>
  <si>
    <t>Kabát pyžamový dětský</t>
  </si>
  <si>
    <t>Kabát pyžamový velký</t>
  </si>
  <si>
    <t>Kalhoty pyžamové malé</t>
  </si>
  <si>
    <t>Kalhoty pyžamové velké</t>
  </si>
  <si>
    <t>Košile anděl + šňůrky</t>
  </si>
  <si>
    <t>Košilka kojenecká</t>
  </si>
  <si>
    <t>Košile pacientská + knoflíky</t>
  </si>
  <si>
    <t>Mikina dětská</t>
  </si>
  <si>
    <t>Molitan malý</t>
  </si>
  <si>
    <t>Molita - pásy</t>
  </si>
  <si>
    <t>Molitan velký</t>
  </si>
  <si>
    <t>Návleky operační</t>
  </si>
  <si>
    <t>Nohavice-povlak na přístroj</t>
  </si>
  <si>
    <t>Obinadlo</t>
  </si>
  <si>
    <t>Osuška</t>
  </si>
  <si>
    <t>Pásek k županu</t>
  </si>
  <si>
    <t>Plášť operační - dlouhý rukáv</t>
  </si>
  <si>
    <t>Plena obyčejná</t>
  </si>
  <si>
    <t>Povlak na polštářek</t>
  </si>
  <si>
    <t>Povlak na přikrývku</t>
  </si>
  <si>
    <t>Povlak na sedák</t>
  </si>
  <si>
    <t>Punčochy</t>
  </si>
  <si>
    <t>Pytel spací</t>
  </si>
  <si>
    <t>Rouška břišní operační mulová</t>
  </si>
  <si>
    <t>Rouška operační malá</t>
  </si>
  <si>
    <t>Rouška operační velká</t>
  </si>
  <si>
    <t>Tepláky dětské</t>
  </si>
  <si>
    <t>Trenýrky</t>
  </si>
  <si>
    <t>Tričko dětské</t>
  </si>
  <si>
    <t>Závěs, potah</t>
  </si>
  <si>
    <t xml:space="preserve">Žínka </t>
  </si>
  <si>
    <t>Obvaz</t>
  </si>
  <si>
    <t>Suspenzor</t>
  </si>
  <si>
    <t>Potah-matrace</t>
  </si>
  <si>
    <t>Šátek</t>
  </si>
  <si>
    <t>Svetr</t>
  </si>
  <si>
    <t>Potah-křeslo</t>
  </si>
  <si>
    <t>Sedák</t>
  </si>
  <si>
    <t>pokračování na další straně</t>
  </si>
  <si>
    <t>pokračování z předchozí strany</t>
  </si>
  <si>
    <t>Ponožky stahovací</t>
  </si>
  <si>
    <t>Bryndák</t>
  </si>
  <si>
    <t>Pytlík-sáček</t>
  </si>
  <si>
    <t>Chirurgický pás</t>
  </si>
  <si>
    <t>Ortopedický límec</t>
  </si>
  <si>
    <t>Kalhoty sanitáři</t>
  </si>
  <si>
    <t>Bunda sanitáři</t>
  </si>
  <si>
    <t>Klimatizační vaky</t>
  </si>
  <si>
    <t>Povlak na dětskou přikrývku</t>
  </si>
  <si>
    <t>Polštář péřový (duté vlákno)</t>
  </si>
  <si>
    <t>Podložka - rehabilitační</t>
  </si>
  <si>
    <t>Obinadlo - stahovací pás</t>
  </si>
  <si>
    <t>Halena personální - sterilizace</t>
  </si>
  <si>
    <t>Kalhoty personální - sterilizace</t>
  </si>
  <si>
    <t>Ortéza - manžeta</t>
  </si>
  <si>
    <t>Povlak na cvičební válec - na točku</t>
  </si>
  <si>
    <t>Napron - malý ubrus</t>
  </si>
  <si>
    <t>Leskymo - deka</t>
  </si>
  <si>
    <t>V případě, kdy bude zjištěn rozpor mezi údaji uvedenými v tištěné podobě a údaji uvedenými na nosiči digitálních dat, mají pro potřebu výběrového řízení na tuto zakázku platnost údaje uvedené v tištěné formě této kalkulace.</t>
  </si>
  <si>
    <t xml:space="preserve">Účasník o tuto veřejnou zakázku doplní do všech šedě podbarvených polí ve sloupci (5) požadované hodnoty. </t>
  </si>
  <si>
    <t>Do sloupce (5) Účasník doplní cenu za kompletní službu a to zaokrouhlenou na dvě (2) destinná místa. Na závěr uvede nabídkovou cenu taktéž zaokrouhlenou na dvě (2) desetinná místa - tato bude dále posouzována při hodnocení jednotlivých nabídek.</t>
  </si>
  <si>
    <t>Ostatní pole účasník nevyplňuje, ani jinak nepřepisuje. V digitální verzi ve formátu *.xlsx jsou ostatní pole zamklá a k těmto polím přiřazeny vzorce, které provádějí ostatní výpočty automaticky a vypočtené hodnoty doplňují do těchto polí.</t>
  </si>
  <si>
    <t>Pokud účasník hodlá nabídnout zadavateli slevu z ceny za službu nebo část služby, musí tuto slevu promítnout přímo do položkových cen. Jiná forma slevy (např. paušální částkou vyčíslenou za celou službu, nebo část služby) není přípustná.</t>
  </si>
  <si>
    <t>Takto vyplněná příloha musí být  přiložena mimo listinnou formu taktéž v digitální formě na digitálním nosiči dat ve formátu *.xlsx nebo obdobném.</t>
  </si>
  <si>
    <t>Pouze takto vypočtená hodnota ceny bude brána jako přijatelná a bude podléhat hodnocení.</t>
  </si>
  <si>
    <t>Účasník o tuto zakázku bere na vědomí, že položkové ceny za kompletní službu (praní, čištění, žehlení, opravy, sběr, třídění, odvoz špinavého a rozvoz čistého nemocničního prádla a s tím souvisejících ostatních služeb a činností.) uvedené ve sloupci (5) jsou zadavatelem chápány jako ceny konečné a nejvýše přípustné.</t>
  </si>
  <si>
    <t>Položková cena za kompletní službu praní, čištění, žehlení, opravy, sběr, třídění, odvoz špinavého a rozvoz čistého nemocničního prádla a s tím souvisejících ostatních služeb a činností.</t>
  </si>
  <si>
    <t>Roční položková cena za kompletní službu praní, čištění, žehlení, opravy, sběr, třídění, odvoz špinavého a rozvoz čistého nemocničního prádla a s tím souvisejících ostatních služeb a činností.</t>
  </si>
  <si>
    <t xml:space="preserve">Příslušně vyčíslená DPH </t>
  </si>
  <si>
    <r>
      <t>Suma položkových cen za</t>
    </r>
    <r>
      <rPr>
        <b/>
        <sz val="10"/>
        <color rgb="FFFF0000"/>
        <rFont val="Arial"/>
        <family val="2"/>
        <charset val="238"/>
      </rPr>
      <t xml:space="preserve"> 1 rok</t>
    </r>
    <r>
      <rPr>
        <b/>
        <sz val="10"/>
        <rFont val="Arial"/>
        <family val="2"/>
        <charset val="238"/>
      </rPr>
      <t xml:space="preserve"> (bez DPH)</t>
    </r>
  </si>
  <si>
    <t>Cena  za 1 rok (včetně DHP)</t>
  </si>
  <si>
    <r>
      <t xml:space="preserve">Celková cena za </t>
    </r>
    <r>
      <rPr>
        <b/>
        <sz val="10"/>
        <color rgb="FFFF0000"/>
        <rFont val="Arial"/>
        <family val="2"/>
        <charset val="238"/>
      </rPr>
      <t xml:space="preserve">4 roky (tj. 48 měsíců) </t>
    </r>
    <r>
      <rPr>
        <b/>
        <sz val="10"/>
        <rFont val="Arial"/>
        <family val="2"/>
        <charset val="238"/>
      </rPr>
      <t xml:space="preserve"> (bez DPH)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</si>
</sst>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i/>
      <sz val="12"/>
      <color indexed="55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/>
    <xf numFmtId="4" fontId="6" fillId="0" borderId="1" xfId="0" applyNumberFormat="1" applyFont="1" applyBorder="1" applyAlignment="1" applyProtection="1">
      <alignment vertical="center"/>
      <protection hidden="1"/>
    </xf>
    <xf numFmtId="4" fontId="6" fillId="0" borderId="2" xfId="0" applyNumberFormat="1" applyFont="1" applyBorder="1" applyAlignment="1" applyProtection="1">
      <alignment vertical="center"/>
      <protection hidden="1"/>
    </xf>
    <xf numFmtId="4" fontId="3" fillId="0" borderId="3" xfId="0" applyNumberFormat="1" applyFont="1" applyBorder="1" applyAlignment="1" applyProtection="1">
      <alignment vertical="center"/>
      <protection hidden="1"/>
    </xf>
    <xf numFmtId="0" fontId="8" fillId="0" borderId="0" xfId="0" applyFont="1" applyProtection="1">
      <protection locked="0"/>
    </xf>
    <xf numFmtId="0" fontId="10" fillId="0" borderId="0" xfId="0" applyFont="1" applyFill="1"/>
    <xf numFmtId="4" fontId="9" fillId="0" borderId="4" xfId="0" applyNumberFormat="1" applyFont="1" applyBorder="1" applyProtection="1">
      <protection hidden="1"/>
    </xf>
    <xf numFmtId="3" fontId="5" fillId="0" borderId="5" xfId="0" applyNumberFormat="1" applyFont="1" applyBorder="1" applyAlignment="1" applyProtection="1">
      <alignment horizontal="right" vertical="center"/>
      <protection hidden="1"/>
    </xf>
    <xf numFmtId="4" fontId="9" fillId="0" borderId="0" xfId="0" applyNumberFormat="1" applyFont="1" applyBorder="1" applyProtection="1">
      <protection hidden="1"/>
    </xf>
    <xf numFmtId="0" fontId="0" fillId="0" borderId="0" xfId="0" applyProtection="1"/>
    <xf numFmtId="0" fontId="0" fillId="0" borderId="0" xfId="0" applyFill="1" applyProtection="1"/>
    <xf numFmtId="0" fontId="3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top" indent="1"/>
    </xf>
    <xf numFmtId="0" fontId="8" fillId="0" borderId="0" xfId="0" applyFont="1" applyProtection="1"/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Protection="1"/>
    <xf numFmtId="0" fontId="9" fillId="0" borderId="0" xfId="0" applyFont="1" applyAlignment="1" applyProtection="1">
      <alignment vertic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49" fontId="9" fillId="0" borderId="6" xfId="0" applyNumberFormat="1" applyFont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/>
    </xf>
    <xf numFmtId="49" fontId="9" fillId="0" borderId="8" xfId="0" applyNumberFormat="1" applyFont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Border="1" applyProtection="1"/>
    <xf numFmtId="0" fontId="9" fillId="0" borderId="16" xfId="0" applyFont="1" applyFill="1" applyBorder="1" applyProtection="1"/>
    <xf numFmtId="0" fontId="9" fillId="0" borderId="4" xfId="0" applyFont="1" applyBorder="1" applyAlignment="1" applyProtection="1">
      <alignment horizontal="center"/>
    </xf>
    <xf numFmtId="0" fontId="9" fillId="0" borderId="4" xfId="0" applyFont="1" applyBorder="1" applyProtection="1"/>
    <xf numFmtId="0" fontId="9" fillId="0" borderId="4" xfId="0" applyFont="1" applyFill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9" xfId="0" applyFont="1" applyFill="1" applyBorder="1" applyAlignment="1" applyProtection="1">
      <alignment vertical="center" wrapText="1"/>
    </xf>
    <xf numFmtId="3" fontId="9" fillId="0" borderId="9" xfId="0" applyNumberFormat="1" applyFont="1" applyFill="1" applyBorder="1" applyAlignment="1" applyProtection="1">
      <alignment vertical="center" wrapText="1"/>
    </xf>
    <xf numFmtId="0" fontId="9" fillId="0" borderId="13" xfId="0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vertical="top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/>
    </xf>
    <xf numFmtId="0" fontId="12" fillId="0" borderId="0" xfId="0" applyFont="1" applyAlignment="1" applyProtection="1"/>
    <xf numFmtId="0" fontId="9" fillId="0" borderId="4" xfId="0" applyFont="1" applyFill="1" applyBorder="1" applyAlignment="1" applyProtection="1">
      <alignment vertical="center" wrapText="1"/>
    </xf>
    <xf numFmtId="3" fontId="9" fillId="0" borderId="4" xfId="0" applyNumberFormat="1" applyFont="1" applyFill="1" applyBorder="1" applyAlignment="1" applyProtection="1">
      <alignment vertical="center" wrapText="1"/>
    </xf>
    <xf numFmtId="0" fontId="0" fillId="0" borderId="18" xfId="0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0" fillId="0" borderId="19" xfId="0" applyBorder="1" applyProtection="1"/>
    <xf numFmtId="3" fontId="0" fillId="0" borderId="19" xfId="0" applyNumberFormat="1" applyBorder="1" applyProtection="1"/>
    <xf numFmtId="4" fontId="0" fillId="0" borderId="19" xfId="0" applyNumberFormat="1" applyBorder="1" applyProtection="1"/>
    <xf numFmtId="4" fontId="0" fillId="0" borderId="20" xfId="0" applyNumberFormat="1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3" fontId="0" fillId="0" borderId="1" xfId="0" applyNumberFormat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4" fontId="6" fillId="0" borderId="22" xfId="0" applyNumberFormat="1" applyFont="1" applyBorder="1" applyAlignment="1" applyProtection="1">
      <alignment vertical="center"/>
    </xf>
    <xf numFmtId="0" fontId="0" fillId="0" borderId="23" xfId="0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</xf>
    <xf numFmtId="0" fontId="0" fillId="0" borderId="25" xfId="0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0" fillId="0" borderId="0" xfId="0" applyProtection="1">
      <protection locked="0"/>
    </xf>
    <xf numFmtId="4" fontId="6" fillId="0" borderId="27" xfId="0" applyNumberFormat="1" applyFont="1" applyBorder="1" applyAlignment="1" applyProtection="1">
      <alignment horizontal="right" vertical="center"/>
    </xf>
    <xf numFmtId="3" fontId="9" fillId="0" borderId="13" xfId="0" applyNumberFormat="1" applyFont="1" applyFill="1" applyBorder="1" applyAlignment="1" applyProtection="1">
      <alignment vertical="center" wrapText="1"/>
    </xf>
    <xf numFmtId="0" fontId="9" fillId="0" borderId="29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" fontId="11" fillId="2" borderId="1" xfId="0" applyNumberFormat="1" applyFont="1" applyFill="1" applyBorder="1" applyAlignment="1" applyProtection="1">
      <alignment vertical="center"/>
      <protection locked="0"/>
    </xf>
    <xf numFmtId="4" fontId="9" fillId="0" borderId="9" xfId="0" applyNumberFormat="1" applyFont="1" applyBorder="1" applyAlignment="1" applyProtection="1">
      <alignment vertical="center"/>
      <protection hidden="1"/>
    </xf>
    <xf numFmtId="4" fontId="9" fillId="0" borderId="10" xfId="0" applyNumberFormat="1" applyFont="1" applyBorder="1" applyAlignment="1" applyProtection="1">
      <alignment vertical="center"/>
      <protection hidden="1"/>
    </xf>
    <xf numFmtId="0" fontId="9" fillId="0" borderId="15" xfId="0" applyFont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4" fontId="11" fillId="2" borderId="30" xfId="0" applyNumberFormat="1" applyFont="1" applyFill="1" applyBorder="1" applyAlignment="1" applyProtection="1">
      <alignment vertical="center"/>
      <protection locked="0"/>
    </xf>
    <xf numFmtId="4" fontId="9" fillId="0" borderId="31" xfId="0" applyNumberFormat="1" applyFont="1" applyBorder="1" applyAlignment="1" applyProtection="1">
      <alignment vertical="center"/>
      <protection hidden="1"/>
    </xf>
    <xf numFmtId="4" fontId="11" fillId="2" borderId="9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horizontal="center" vertical="center"/>
    </xf>
    <xf numFmtId="0" fontId="9" fillId="0" borderId="32" xfId="0" applyFont="1" applyFill="1" applyBorder="1" applyAlignment="1" applyProtection="1">
      <alignment horizontal="center" vertical="center"/>
    </xf>
    <xf numFmtId="4" fontId="11" fillId="2" borderId="32" xfId="0" applyNumberFormat="1" applyFont="1" applyFill="1" applyBorder="1" applyAlignment="1" applyProtection="1">
      <alignment vertical="center"/>
      <protection locked="0"/>
    </xf>
    <xf numFmtId="4" fontId="9" fillId="0" borderId="13" xfId="0" applyNumberFormat="1" applyFont="1" applyBorder="1" applyAlignment="1" applyProtection="1">
      <alignment vertical="center"/>
      <protection hidden="1"/>
    </xf>
    <xf numFmtId="0" fontId="0" fillId="3" borderId="0" xfId="0" applyFill="1" applyProtection="1"/>
    <xf numFmtId="0" fontId="3" fillId="3" borderId="0" xfId="0" applyFont="1" applyFill="1" applyBorder="1" applyAlignment="1" applyProtection="1">
      <alignment horizontal="center" vertical="center"/>
    </xf>
    <xf numFmtId="0" fontId="0" fillId="0" borderId="35" xfId="0" applyFill="1" applyBorder="1" applyAlignment="1">
      <alignment horizontal="center"/>
    </xf>
    <xf numFmtId="0" fontId="0" fillId="0" borderId="35" xfId="0" applyBorder="1"/>
    <xf numFmtId="0" fontId="5" fillId="0" borderId="3" xfId="0" applyFont="1" applyFill="1" applyBorder="1" applyAlignment="1">
      <alignment horizontal="center"/>
    </xf>
    <xf numFmtId="0" fontId="0" fillId="0" borderId="3" xfId="0" applyBorder="1"/>
    <xf numFmtId="4" fontId="6" fillId="0" borderId="36" xfId="0" applyNumberFormat="1" applyFont="1" applyBorder="1" applyAlignment="1" applyProtection="1">
      <alignment vertical="center"/>
    </xf>
    <xf numFmtId="0" fontId="5" fillId="0" borderId="0" xfId="0" applyFont="1"/>
    <xf numFmtId="0" fontId="6" fillId="0" borderId="26" xfId="0" applyFont="1" applyBorder="1" applyAlignment="1">
      <alignment horizontal="right" vertical="center"/>
    </xf>
    <xf numFmtId="4" fontId="6" fillId="0" borderId="28" xfId="0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/>
      <protection locked="0"/>
    </xf>
    <xf numFmtId="4" fontId="6" fillId="0" borderId="34" xfId="0" applyNumberFormat="1" applyFont="1" applyBorder="1" applyAlignment="1" applyProtection="1">
      <alignment horizontal="left" vertical="center" wrapText="1"/>
    </xf>
    <xf numFmtId="4" fontId="6" fillId="0" borderId="5" xfId="0" applyNumberFormat="1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4" fontId="6" fillId="0" borderId="37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390525</xdr:rowOff>
    </xdr:from>
    <xdr:to>
      <xdr:col>7</xdr:col>
      <xdr:colOff>19050</xdr:colOff>
      <xdr:row>1</xdr:row>
      <xdr:rowOff>295275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23950" y="390525"/>
          <a:ext cx="560070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cs-CZ" sz="1900" b="1" i="0" u="none" strike="noStrike" baseline="0">
              <a:solidFill>
                <a:srgbClr val="000000"/>
              </a:solidFill>
              <a:latin typeface="Arial"/>
              <a:cs typeface="Arial"/>
            </a:rPr>
            <a:t>KALKULACE CENY ZA PLNĚNÍ ZAKÁZKY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6"/>
  <sheetViews>
    <sheetView showZeros="0" tabSelected="1" view="pageLayout" topLeftCell="A139" zoomScaleNormal="100" zoomScaleSheetLayoutView="90" workbookViewId="0">
      <selection activeCell="G160" sqref="G160"/>
    </sheetView>
  </sheetViews>
  <sheetFormatPr defaultRowHeight="12.75" x14ac:dyDescent="0.2"/>
  <cols>
    <col min="1" max="1" width="9.7109375" customWidth="1"/>
    <col min="2" max="2" width="9.28515625" style="3" customWidth="1"/>
    <col min="3" max="3" width="30.85546875" customWidth="1"/>
    <col min="4" max="4" width="12.85546875" customWidth="1"/>
    <col min="5" max="6" width="10.42578125" customWidth="1"/>
    <col min="7" max="7" width="17" customWidth="1"/>
    <col min="8" max="8" width="16" customWidth="1"/>
  </cols>
  <sheetData>
    <row r="1" spans="1:15" ht="31.5" customHeight="1" x14ac:dyDescent="0.2">
      <c r="A1" s="14"/>
      <c r="B1" s="15"/>
      <c r="C1" s="94"/>
      <c r="D1" s="94"/>
      <c r="E1" s="94"/>
      <c r="F1" s="94"/>
      <c r="G1" s="94"/>
      <c r="H1" s="14"/>
    </row>
    <row r="2" spans="1:15" ht="31.5" customHeight="1" x14ac:dyDescent="0.2">
      <c r="A2" s="14"/>
      <c r="B2" s="15"/>
      <c r="C2" s="94"/>
      <c r="D2" s="94"/>
      <c r="E2" s="94"/>
      <c r="F2" s="94"/>
      <c r="G2" s="94"/>
      <c r="H2" s="14"/>
    </row>
    <row r="3" spans="1:15" ht="20.25" customHeight="1" x14ac:dyDescent="0.2">
      <c r="A3" s="14"/>
      <c r="B3" s="15"/>
      <c r="C3" s="107" t="s">
        <v>25</v>
      </c>
      <c r="D3" s="107"/>
      <c r="E3" s="107"/>
      <c r="F3" s="107"/>
      <c r="G3" s="107"/>
      <c r="H3" s="17"/>
    </row>
    <row r="4" spans="1:15" ht="20.25" customHeight="1" x14ac:dyDescent="0.2">
      <c r="A4" s="14"/>
      <c r="B4" s="15"/>
      <c r="C4" s="95"/>
      <c r="D4" s="95"/>
      <c r="E4" s="95"/>
      <c r="F4" s="95"/>
      <c r="G4" s="95"/>
      <c r="H4" s="17"/>
    </row>
    <row r="5" spans="1:15" ht="23.25" customHeight="1" x14ac:dyDescent="0.2">
      <c r="A5" s="18" t="s">
        <v>42</v>
      </c>
      <c r="B5" s="105" t="s">
        <v>131</v>
      </c>
      <c r="C5" s="105"/>
      <c r="D5" s="105"/>
      <c r="E5" s="105"/>
      <c r="F5" s="105"/>
      <c r="G5" s="105"/>
      <c r="H5" s="105"/>
      <c r="I5" s="2"/>
    </row>
    <row r="6" spans="1:15" ht="45" customHeight="1" x14ac:dyDescent="0.2">
      <c r="A6" s="18" t="s">
        <v>43</v>
      </c>
      <c r="B6" s="105" t="s">
        <v>133</v>
      </c>
      <c r="C6" s="105"/>
      <c r="D6" s="105"/>
      <c r="E6" s="105"/>
      <c r="F6" s="105"/>
      <c r="G6" s="105"/>
      <c r="H6" s="105"/>
      <c r="I6" s="2"/>
    </row>
    <row r="7" spans="1:15" ht="21" customHeight="1" x14ac:dyDescent="0.2">
      <c r="A7" s="18" t="s">
        <v>44</v>
      </c>
      <c r="B7" s="105" t="s">
        <v>136</v>
      </c>
      <c r="C7" s="105"/>
      <c r="D7" s="105"/>
      <c r="E7" s="105"/>
      <c r="F7" s="105"/>
      <c r="G7" s="105"/>
      <c r="H7" s="105"/>
      <c r="I7" s="2"/>
    </row>
    <row r="8" spans="1:15" ht="43.5" customHeight="1" x14ac:dyDescent="0.2">
      <c r="A8" s="18" t="s">
        <v>45</v>
      </c>
      <c r="B8" s="105" t="s">
        <v>134</v>
      </c>
      <c r="C8" s="105"/>
      <c r="D8" s="105"/>
      <c r="E8" s="105"/>
      <c r="F8" s="105"/>
      <c r="G8" s="105"/>
      <c r="H8" s="105"/>
      <c r="I8" s="2"/>
    </row>
    <row r="9" spans="1:15" ht="32.25" customHeight="1" x14ac:dyDescent="0.2">
      <c r="A9" s="18" t="s">
        <v>46</v>
      </c>
      <c r="B9" s="106" t="s">
        <v>50</v>
      </c>
      <c r="C9" s="106"/>
      <c r="D9" s="106"/>
      <c r="E9" s="106"/>
      <c r="F9" s="106"/>
      <c r="G9" s="106"/>
      <c r="H9" s="106"/>
      <c r="I9" s="2"/>
    </row>
    <row r="10" spans="1:15" ht="30.75" customHeight="1" x14ac:dyDescent="0.2">
      <c r="A10" s="18" t="s">
        <v>47</v>
      </c>
      <c r="B10" s="105" t="s">
        <v>135</v>
      </c>
      <c r="C10" s="105"/>
      <c r="D10" s="105"/>
      <c r="E10" s="105"/>
      <c r="F10" s="105"/>
      <c r="G10" s="105"/>
      <c r="H10" s="105"/>
      <c r="I10" s="2"/>
    </row>
    <row r="11" spans="1:15" ht="30" customHeight="1" x14ac:dyDescent="0.2">
      <c r="A11" s="18" t="s">
        <v>48</v>
      </c>
      <c r="B11" s="105" t="s">
        <v>130</v>
      </c>
      <c r="C11" s="105"/>
      <c r="D11" s="105"/>
      <c r="E11" s="105"/>
      <c r="F11" s="105"/>
      <c r="G11" s="105"/>
      <c r="H11" s="105"/>
      <c r="I11" s="2"/>
    </row>
    <row r="12" spans="1:15" ht="47.25" customHeight="1" x14ac:dyDescent="0.2">
      <c r="A12" s="18" t="s">
        <v>49</v>
      </c>
      <c r="B12" s="105" t="s">
        <v>137</v>
      </c>
      <c r="C12" s="105"/>
      <c r="D12" s="105"/>
      <c r="E12" s="105"/>
      <c r="F12" s="105"/>
      <c r="G12" s="105"/>
      <c r="H12" s="105"/>
      <c r="I12" s="2"/>
    </row>
    <row r="13" spans="1:15" ht="33.75" customHeight="1" x14ac:dyDescent="0.2">
      <c r="A13" s="18" t="s">
        <v>51</v>
      </c>
      <c r="B13" s="105" t="s">
        <v>132</v>
      </c>
      <c r="C13" s="105"/>
      <c r="D13" s="105"/>
      <c r="E13" s="105"/>
      <c r="F13" s="105"/>
      <c r="G13" s="105"/>
      <c r="H13" s="105"/>
      <c r="I13" s="2"/>
    </row>
    <row r="14" spans="1:15" ht="44.25" customHeight="1" x14ac:dyDescent="0.2">
      <c r="A14" s="18" t="s">
        <v>52</v>
      </c>
      <c r="B14" s="105" t="s">
        <v>59</v>
      </c>
      <c r="C14" s="105"/>
      <c r="D14" s="105"/>
      <c r="E14" s="105"/>
      <c r="F14" s="105"/>
      <c r="G14" s="105"/>
      <c r="H14" s="105"/>
      <c r="I14" s="2"/>
    </row>
    <row r="15" spans="1:15" ht="44.25" customHeight="1" x14ac:dyDescent="0.2">
      <c r="A15" s="18"/>
      <c r="L15" s="10"/>
      <c r="M15" s="10"/>
      <c r="N15" s="10"/>
      <c r="O15" s="10"/>
    </row>
    <row r="16" spans="1:15" ht="20.25" customHeight="1" x14ac:dyDescent="0.2">
      <c r="A16" s="15"/>
      <c r="B16" s="15"/>
      <c r="C16" s="16"/>
      <c r="D16" s="14"/>
      <c r="E16" s="14"/>
      <c r="F16" s="14"/>
      <c r="G16" s="14"/>
      <c r="H16" s="14"/>
      <c r="L16" s="10"/>
      <c r="M16" s="10"/>
      <c r="N16" s="10"/>
      <c r="O16" s="10"/>
    </row>
    <row r="17" spans="1:15" ht="20.25" customHeight="1" x14ac:dyDescent="0.2">
      <c r="A17" s="14"/>
      <c r="B17" s="9"/>
      <c r="C17" s="9"/>
      <c r="D17" s="14"/>
      <c r="E17" s="14"/>
      <c r="F17" s="9"/>
      <c r="G17" s="9"/>
      <c r="H17" s="9"/>
      <c r="L17" s="10"/>
      <c r="M17" s="10"/>
      <c r="N17" s="10"/>
      <c r="O17" s="10"/>
    </row>
    <row r="18" spans="1:15" ht="20.25" customHeight="1" x14ac:dyDescent="0.2">
      <c r="A18" s="14"/>
      <c r="B18" s="14"/>
      <c r="C18" s="14"/>
      <c r="D18" s="14"/>
      <c r="E18" s="14"/>
      <c r="F18" s="14"/>
      <c r="G18" s="14"/>
      <c r="H18" s="14"/>
      <c r="L18" s="10"/>
      <c r="M18" s="10"/>
      <c r="N18" s="10"/>
      <c r="O18" s="10"/>
    </row>
    <row r="19" spans="1:15" ht="20.25" customHeight="1" x14ac:dyDescent="0.2">
      <c r="A19" s="14"/>
      <c r="B19" s="19"/>
      <c r="C19" s="14"/>
      <c r="D19" s="14"/>
      <c r="E19" s="14"/>
      <c r="F19" s="19"/>
      <c r="G19" s="14"/>
      <c r="H19" s="14"/>
      <c r="L19" s="10"/>
      <c r="M19" s="10"/>
      <c r="N19" s="10"/>
      <c r="O19" s="10"/>
    </row>
    <row r="20" spans="1:15" ht="20.25" customHeight="1" x14ac:dyDescent="0.2">
      <c r="A20" s="14"/>
      <c r="B20" s="16"/>
      <c r="C20" s="16"/>
      <c r="D20" s="14"/>
      <c r="E20" s="14"/>
      <c r="L20" s="10"/>
      <c r="M20" s="10"/>
      <c r="N20" s="10"/>
      <c r="O20" s="10"/>
    </row>
    <row r="21" spans="1:15" ht="20.25" customHeight="1" x14ac:dyDescent="0.2">
      <c r="A21" s="14"/>
      <c r="D21" s="14"/>
      <c r="E21" s="14"/>
      <c r="L21" s="10"/>
      <c r="M21" s="10"/>
      <c r="N21" s="10"/>
      <c r="O21" s="10"/>
    </row>
    <row r="22" spans="1:15" ht="20.25" customHeight="1" x14ac:dyDescent="0.2">
      <c r="A22" s="14"/>
      <c r="D22" s="16"/>
      <c r="E22" s="16"/>
      <c r="F22" s="3"/>
      <c r="H22" s="17"/>
      <c r="L22" s="10"/>
      <c r="M22" s="10"/>
      <c r="N22" s="10"/>
      <c r="O22" s="10"/>
    </row>
    <row r="23" spans="1:15" ht="20.25" customHeight="1" x14ac:dyDescent="0.2">
      <c r="A23" s="14"/>
      <c r="B23" s="21"/>
      <c r="C23" s="22"/>
      <c r="D23" s="14"/>
      <c r="E23" s="16"/>
      <c r="F23" s="112"/>
      <c r="G23" s="112"/>
      <c r="H23" s="112"/>
      <c r="L23" s="10"/>
      <c r="M23" s="10"/>
      <c r="N23" s="10"/>
      <c r="O23" s="10"/>
    </row>
    <row r="24" spans="1:15" ht="20.25" customHeight="1" x14ac:dyDescent="0.2">
      <c r="A24" s="14"/>
      <c r="B24" s="24"/>
      <c r="C24" s="20"/>
      <c r="D24" s="14"/>
      <c r="E24" s="16"/>
      <c r="F24" s="112"/>
      <c r="G24" s="112"/>
      <c r="H24" s="112"/>
      <c r="L24" s="10"/>
      <c r="M24" s="10"/>
      <c r="N24" s="10"/>
      <c r="O24" s="10"/>
    </row>
    <row r="25" spans="1:15" ht="20.25" customHeight="1" x14ac:dyDescent="0.2">
      <c r="A25" s="14"/>
      <c r="D25" s="9"/>
      <c r="E25" s="77"/>
      <c r="L25" s="10"/>
      <c r="M25" s="10"/>
      <c r="N25" s="10"/>
      <c r="O25" s="10"/>
    </row>
    <row r="26" spans="1:15" ht="20.25" customHeight="1" x14ac:dyDescent="0.2">
      <c r="A26" s="14"/>
      <c r="D26" s="14"/>
      <c r="E26" s="20"/>
      <c r="L26" s="10"/>
      <c r="M26" s="10"/>
      <c r="N26" s="10"/>
      <c r="O26" s="10"/>
    </row>
    <row r="27" spans="1:15" ht="20.25" customHeight="1" x14ac:dyDescent="0.2">
      <c r="A27" s="14"/>
      <c r="D27" s="14"/>
      <c r="E27" s="14"/>
      <c r="L27" s="10"/>
      <c r="M27" s="10"/>
      <c r="N27" s="10"/>
      <c r="O27" s="10"/>
    </row>
    <row r="28" spans="1:15" ht="20.25" customHeight="1" x14ac:dyDescent="0.2">
      <c r="A28" s="14"/>
      <c r="D28" s="17"/>
      <c r="E28" s="16"/>
      <c r="L28" s="10"/>
      <c r="M28" s="10"/>
      <c r="N28" s="10"/>
      <c r="O28" s="10"/>
    </row>
    <row r="29" spans="1:15" ht="20.25" customHeight="1" x14ac:dyDescent="0.2">
      <c r="A29" s="14"/>
      <c r="B29" s="21"/>
      <c r="C29" s="22"/>
      <c r="D29" s="23"/>
      <c r="E29" s="16"/>
      <c r="I29" s="5"/>
    </row>
    <row r="30" spans="1:15" ht="20.25" customHeight="1" x14ac:dyDescent="0.2">
      <c r="A30" s="14"/>
      <c r="B30" s="24"/>
      <c r="C30" s="20"/>
      <c r="D30" s="20"/>
      <c r="E30" s="23"/>
    </row>
    <row r="31" spans="1:15" ht="20.25" customHeight="1" x14ac:dyDescent="0.2">
      <c r="A31" s="14"/>
      <c r="B31" s="20"/>
      <c r="C31" s="20"/>
      <c r="D31" s="20"/>
      <c r="E31" s="23"/>
      <c r="F31" s="20"/>
      <c r="G31" s="20"/>
      <c r="H31" s="20"/>
    </row>
    <row r="32" spans="1:15" ht="20.25" customHeight="1" x14ac:dyDescent="0.2">
      <c r="A32" s="14"/>
      <c r="B32" s="20"/>
      <c r="C32" s="20"/>
      <c r="D32" s="20"/>
      <c r="E32" s="23"/>
      <c r="F32" s="20"/>
      <c r="G32" s="20"/>
      <c r="H32" s="20"/>
    </row>
    <row r="33" spans="1:8" ht="20.25" customHeight="1" x14ac:dyDescent="0.2">
      <c r="A33" s="14"/>
      <c r="B33" s="25"/>
      <c r="C33" s="16"/>
      <c r="D33" s="16"/>
      <c r="E33" s="16"/>
      <c r="F33" s="16"/>
      <c r="G33" s="16"/>
      <c r="H33" s="22"/>
    </row>
    <row r="34" spans="1:8" ht="20.25" customHeight="1" x14ac:dyDescent="0.2">
      <c r="A34" s="14"/>
      <c r="B34" s="25"/>
      <c r="C34" s="16"/>
      <c r="D34" s="16"/>
      <c r="E34" s="16"/>
      <c r="F34" s="16"/>
      <c r="G34" s="16"/>
      <c r="H34" s="22"/>
    </row>
    <row r="35" spans="1:8" ht="20.25" customHeight="1" x14ac:dyDescent="0.2">
      <c r="A35" s="14"/>
      <c r="B35" s="25"/>
      <c r="C35" s="16"/>
      <c r="D35" s="16"/>
      <c r="E35" s="16"/>
      <c r="F35" s="16"/>
      <c r="G35" s="16"/>
      <c r="H35" s="22"/>
    </row>
    <row r="36" spans="1:8" ht="20.25" customHeight="1" x14ac:dyDescent="0.2">
      <c r="A36" s="14"/>
      <c r="B36" s="26"/>
      <c r="C36" s="26"/>
      <c r="D36" s="26"/>
      <c r="E36" s="16"/>
      <c r="F36" s="26"/>
      <c r="G36" s="26"/>
      <c r="H36" s="26"/>
    </row>
    <row r="37" spans="1:8" ht="3.75" customHeight="1" thickBot="1" x14ac:dyDescent="0.25">
      <c r="A37" s="14"/>
      <c r="B37" s="15"/>
      <c r="C37" s="16"/>
      <c r="D37" s="16"/>
      <c r="E37" s="16"/>
      <c r="F37" s="16"/>
      <c r="G37" s="16"/>
      <c r="H37" s="17"/>
    </row>
    <row r="38" spans="1:8" ht="20.25" customHeight="1" x14ac:dyDescent="0.2">
      <c r="A38" s="27" t="s">
        <v>29</v>
      </c>
      <c r="B38" s="28" t="s">
        <v>30</v>
      </c>
      <c r="C38" s="29" t="s">
        <v>31</v>
      </c>
      <c r="D38" s="29" t="s">
        <v>32</v>
      </c>
      <c r="E38" s="29" t="s">
        <v>33</v>
      </c>
      <c r="F38" s="29" t="s">
        <v>34</v>
      </c>
      <c r="G38" s="29" t="s">
        <v>35</v>
      </c>
      <c r="H38" s="30" t="s">
        <v>36</v>
      </c>
    </row>
    <row r="39" spans="1:8" ht="83.25" customHeight="1" x14ac:dyDescent="0.2">
      <c r="A39" s="108" t="s">
        <v>37</v>
      </c>
      <c r="B39" s="109" t="s">
        <v>53</v>
      </c>
      <c r="C39" s="111" t="s">
        <v>26</v>
      </c>
      <c r="D39" s="111" t="s">
        <v>57</v>
      </c>
      <c r="E39" s="115" t="s">
        <v>138</v>
      </c>
      <c r="F39" s="115"/>
      <c r="G39" s="115" t="s">
        <v>139</v>
      </c>
      <c r="H39" s="116"/>
    </row>
    <row r="40" spans="1:8" ht="17.25" customHeight="1" x14ac:dyDescent="0.2">
      <c r="A40" s="108"/>
      <c r="B40" s="110"/>
      <c r="C40" s="111"/>
      <c r="D40" s="111"/>
      <c r="E40" s="31" t="s">
        <v>27</v>
      </c>
      <c r="F40" s="31" t="s">
        <v>28</v>
      </c>
      <c r="G40" s="31" t="s">
        <v>27</v>
      </c>
      <c r="H40" s="32" t="s">
        <v>28</v>
      </c>
    </row>
    <row r="41" spans="1:8" ht="15.75" customHeight="1" thickBot="1" x14ac:dyDescent="0.25">
      <c r="A41" s="33"/>
      <c r="B41" s="34" t="s">
        <v>54</v>
      </c>
      <c r="C41" s="35"/>
      <c r="D41" s="35" t="s">
        <v>38</v>
      </c>
      <c r="E41" s="36" t="s">
        <v>39</v>
      </c>
      <c r="F41" s="36" t="s">
        <v>39</v>
      </c>
      <c r="G41" s="36" t="s">
        <v>39</v>
      </c>
      <c r="H41" s="37" t="s">
        <v>39</v>
      </c>
    </row>
    <row r="42" spans="1:8" ht="3.75" customHeight="1" x14ac:dyDescent="0.2">
      <c r="A42" s="38"/>
      <c r="B42" s="39"/>
      <c r="C42" s="40"/>
      <c r="D42" s="41"/>
      <c r="E42" s="42"/>
      <c r="F42" s="42"/>
      <c r="G42" s="42"/>
      <c r="H42" s="43"/>
    </row>
    <row r="43" spans="1:8" x14ac:dyDescent="0.2">
      <c r="A43" s="80">
        <v>1</v>
      </c>
      <c r="B43" s="81" t="s">
        <v>56</v>
      </c>
      <c r="C43" s="44" t="s">
        <v>22</v>
      </c>
      <c r="D43" s="45">
        <v>14</v>
      </c>
      <c r="E43" s="89"/>
      <c r="F43" s="83">
        <f>+E43*1.21</f>
        <v>0</v>
      </c>
      <c r="G43" s="83">
        <f>+E43*D43</f>
        <v>0</v>
      </c>
      <c r="H43" s="84">
        <f>+G43*1.21</f>
        <v>0</v>
      </c>
    </row>
    <row r="44" spans="1:8" x14ac:dyDescent="0.2">
      <c r="A44" s="80">
        <v>2</v>
      </c>
      <c r="B44" s="81" t="s">
        <v>56</v>
      </c>
      <c r="C44" s="44" t="s">
        <v>61</v>
      </c>
      <c r="D44" s="45">
        <v>18</v>
      </c>
      <c r="E44" s="89"/>
      <c r="F44" s="83">
        <f t="shared" ref="F44:F103" si="0">+E44*1.21</f>
        <v>0</v>
      </c>
      <c r="G44" s="83">
        <f t="shared" ref="G44:G74" si="1">+E44*D44</f>
        <v>0</v>
      </c>
      <c r="H44" s="84">
        <f t="shared" ref="H44:H103" si="2">+G44*1.21</f>
        <v>0</v>
      </c>
    </row>
    <row r="45" spans="1:8" x14ac:dyDescent="0.2">
      <c r="A45" s="80">
        <v>3</v>
      </c>
      <c r="B45" s="81" t="s">
        <v>55</v>
      </c>
      <c r="C45" s="44" t="s">
        <v>15</v>
      </c>
      <c r="D45" s="45">
        <v>29</v>
      </c>
      <c r="E45" s="89"/>
      <c r="F45" s="83">
        <f t="shared" si="0"/>
        <v>0</v>
      </c>
      <c r="G45" s="83">
        <f t="shared" si="1"/>
        <v>0</v>
      </c>
      <c r="H45" s="84">
        <f t="shared" si="2"/>
        <v>0</v>
      </c>
    </row>
    <row r="46" spans="1:8" x14ac:dyDescent="0.2">
      <c r="A46" s="80">
        <v>4</v>
      </c>
      <c r="B46" s="81" t="s">
        <v>56</v>
      </c>
      <c r="C46" s="44" t="s">
        <v>124</v>
      </c>
      <c r="D46" s="45">
        <v>20</v>
      </c>
      <c r="E46" s="89"/>
      <c r="F46" s="83">
        <f t="shared" si="0"/>
        <v>0</v>
      </c>
      <c r="G46" s="83">
        <f t="shared" si="1"/>
        <v>0</v>
      </c>
      <c r="H46" s="84">
        <f t="shared" si="2"/>
        <v>0</v>
      </c>
    </row>
    <row r="47" spans="1:8" x14ac:dyDescent="0.2">
      <c r="A47" s="80">
        <v>5</v>
      </c>
      <c r="B47" s="81" t="s">
        <v>56</v>
      </c>
      <c r="C47" s="44" t="s">
        <v>62</v>
      </c>
      <c r="D47" s="45">
        <v>14385</v>
      </c>
      <c r="E47" s="89"/>
      <c r="F47" s="83">
        <f t="shared" si="0"/>
        <v>0</v>
      </c>
      <c r="G47" s="83">
        <f t="shared" si="1"/>
        <v>0</v>
      </c>
      <c r="H47" s="84">
        <f t="shared" si="2"/>
        <v>0</v>
      </c>
    </row>
    <row r="48" spans="1:8" x14ac:dyDescent="0.2">
      <c r="A48" s="80">
        <v>6</v>
      </c>
      <c r="B48" s="81" t="s">
        <v>56</v>
      </c>
      <c r="C48" s="44" t="s">
        <v>125</v>
      </c>
      <c r="D48" s="45">
        <v>4</v>
      </c>
      <c r="E48" s="89"/>
      <c r="F48" s="83">
        <f t="shared" si="0"/>
        <v>0</v>
      </c>
      <c r="G48" s="83">
        <f t="shared" si="1"/>
        <v>0</v>
      </c>
      <c r="H48" s="84">
        <f t="shared" si="2"/>
        <v>0</v>
      </c>
    </row>
    <row r="49" spans="1:8" x14ac:dyDescent="0.2">
      <c r="A49" s="80">
        <v>7</v>
      </c>
      <c r="B49" s="81" t="s">
        <v>56</v>
      </c>
      <c r="C49" s="44" t="s">
        <v>7</v>
      </c>
      <c r="D49" s="45">
        <v>18905</v>
      </c>
      <c r="E49" s="89"/>
      <c r="F49" s="83">
        <f t="shared" si="0"/>
        <v>0</v>
      </c>
      <c r="G49" s="83">
        <f t="shared" si="1"/>
        <v>0</v>
      </c>
      <c r="H49" s="84">
        <f t="shared" si="2"/>
        <v>0</v>
      </c>
    </row>
    <row r="50" spans="1:8" x14ac:dyDescent="0.2">
      <c r="A50" s="80">
        <v>8</v>
      </c>
      <c r="B50" s="81" t="s">
        <v>56</v>
      </c>
      <c r="C50" s="44" t="s">
        <v>9</v>
      </c>
      <c r="D50" s="45">
        <v>8702</v>
      </c>
      <c r="E50" s="89"/>
      <c r="F50" s="83">
        <f t="shared" si="0"/>
        <v>0</v>
      </c>
      <c r="G50" s="83">
        <f t="shared" si="1"/>
        <v>0</v>
      </c>
      <c r="H50" s="84">
        <f t="shared" si="2"/>
        <v>0</v>
      </c>
    </row>
    <row r="51" spans="1:8" x14ac:dyDescent="0.2">
      <c r="A51" s="80">
        <v>9</v>
      </c>
      <c r="B51" s="81" t="s">
        <v>56</v>
      </c>
      <c r="C51" s="44" t="s">
        <v>63</v>
      </c>
      <c r="D51" s="45">
        <v>1</v>
      </c>
      <c r="E51" s="89"/>
      <c r="F51" s="83">
        <f t="shared" si="0"/>
        <v>0</v>
      </c>
      <c r="G51" s="83">
        <f t="shared" si="1"/>
        <v>0</v>
      </c>
      <c r="H51" s="84">
        <f t="shared" si="2"/>
        <v>0</v>
      </c>
    </row>
    <row r="52" spans="1:8" x14ac:dyDescent="0.2">
      <c r="A52" s="80">
        <v>10</v>
      </c>
      <c r="B52" s="81" t="s">
        <v>56</v>
      </c>
      <c r="C52" s="44" t="s">
        <v>8</v>
      </c>
      <c r="D52" s="45">
        <v>1378</v>
      </c>
      <c r="E52" s="89"/>
      <c r="F52" s="83">
        <f t="shared" si="0"/>
        <v>0</v>
      </c>
      <c r="G52" s="83">
        <f t="shared" si="1"/>
        <v>0</v>
      </c>
      <c r="H52" s="84">
        <f t="shared" si="2"/>
        <v>0</v>
      </c>
    </row>
    <row r="53" spans="1:8" x14ac:dyDescent="0.2">
      <c r="A53" s="80">
        <v>11</v>
      </c>
      <c r="B53" s="81" t="s">
        <v>56</v>
      </c>
      <c r="C53" s="44" t="s">
        <v>20</v>
      </c>
      <c r="D53" s="45">
        <v>1</v>
      </c>
      <c r="E53" s="89"/>
      <c r="F53" s="83">
        <f t="shared" si="0"/>
        <v>0</v>
      </c>
      <c r="G53" s="83">
        <f t="shared" si="1"/>
        <v>0</v>
      </c>
      <c r="H53" s="84">
        <f t="shared" si="2"/>
        <v>0</v>
      </c>
    </row>
    <row r="54" spans="1:8" x14ac:dyDescent="0.2">
      <c r="A54" s="80">
        <v>12</v>
      </c>
      <c r="B54" s="81" t="s">
        <v>56</v>
      </c>
      <c r="C54" s="44" t="s">
        <v>19</v>
      </c>
      <c r="D54" s="45">
        <v>1</v>
      </c>
      <c r="E54" s="89"/>
      <c r="F54" s="83">
        <f t="shared" si="0"/>
        <v>0</v>
      </c>
      <c r="G54" s="83">
        <f t="shared" si="1"/>
        <v>0</v>
      </c>
      <c r="H54" s="84">
        <f t="shared" si="2"/>
        <v>0</v>
      </c>
    </row>
    <row r="55" spans="1:8" x14ac:dyDescent="0.2">
      <c r="A55" s="80">
        <v>13</v>
      </c>
      <c r="B55" s="81" t="s">
        <v>56</v>
      </c>
      <c r="C55" s="44" t="s">
        <v>64</v>
      </c>
      <c r="D55" s="45">
        <v>4211</v>
      </c>
      <c r="E55" s="89"/>
      <c r="F55" s="83">
        <f t="shared" si="0"/>
        <v>0</v>
      </c>
      <c r="G55" s="83">
        <f t="shared" si="1"/>
        <v>0</v>
      </c>
      <c r="H55" s="84">
        <f t="shared" si="2"/>
        <v>0</v>
      </c>
    </row>
    <row r="56" spans="1:8" x14ac:dyDescent="0.2">
      <c r="A56" s="80">
        <v>14</v>
      </c>
      <c r="B56" s="81" t="s">
        <v>56</v>
      </c>
      <c r="C56" s="44" t="s">
        <v>14</v>
      </c>
      <c r="D56" s="45">
        <v>251</v>
      </c>
      <c r="E56" s="89"/>
      <c r="F56" s="83">
        <f t="shared" si="0"/>
        <v>0</v>
      </c>
      <c r="G56" s="83">
        <f t="shared" si="1"/>
        <v>0</v>
      </c>
      <c r="H56" s="84">
        <f t="shared" si="2"/>
        <v>0</v>
      </c>
    </row>
    <row r="57" spans="1:8" x14ac:dyDescent="0.2">
      <c r="A57" s="80">
        <v>15</v>
      </c>
      <c r="B57" s="81" t="s">
        <v>55</v>
      </c>
      <c r="C57" s="44" t="s">
        <v>16</v>
      </c>
      <c r="D57" s="45">
        <v>14</v>
      </c>
      <c r="E57" s="89"/>
      <c r="F57" s="83">
        <f t="shared" si="0"/>
        <v>0</v>
      </c>
      <c r="G57" s="83">
        <f t="shared" si="1"/>
        <v>0</v>
      </c>
      <c r="H57" s="84">
        <f t="shared" si="2"/>
        <v>0</v>
      </c>
    </row>
    <row r="58" spans="1:8" x14ac:dyDescent="0.2">
      <c r="A58" s="80">
        <v>16</v>
      </c>
      <c r="B58" s="81" t="s">
        <v>56</v>
      </c>
      <c r="C58" s="44" t="s">
        <v>23</v>
      </c>
      <c r="D58" s="45">
        <v>20</v>
      </c>
      <c r="E58" s="89"/>
      <c r="F58" s="83">
        <f t="shared" si="0"/>
        <v>0</v>
      </c>
      <c r="G58" s="83">
        <f t="shared" si="1"/>
        <v>0</v>
      </c>
      <c r="H58" s="84">
        <f t="shared" si="2"/>
        <v>0</v>
      </c>
    </row>
    <row r="59" spans="1:8" x14ac:dyDescent="0.2">
      <c r="A59" s="80">
        <v>17</v>
      </c>
      <c r="B59" s="81" t="s">
        <v>56</v>
      </c>
      <c r="C59" s="44" t="s">
        <v>65</v>
      </c>
      <c r="D59" s="45">
        <v>199</v>
      </c>
      <c r="E59" s="89"/>
      <c r="F59" s="83">
        <f t="shared" si="0"/>
        <v>0</v>
      </c>
      <c r="G59" s="83">
        <f t="shared" si="1"/>
        <v>0</v>
      </c>
      <c r="H59" s="84">
        <f t="shared" si="2"/>
        <v>0</v>
      </c>
    </row>
    <row r="60" spans="1:8" x14ac:dyDescent="0.2">
      <c r="A60" s="80">
        <v>18</v>
      </c>
      <c r="B60" s="81" t="s">
        <v>56</v>
      </c>
      <c r="C60" s="44" t="s">
        <v>18</v>
      </c>
      <c r="D60" s="45">
        <v>11</v>
      </c>
      <c r="E60" s="89"/>
      <c r="F60" s="83">
        <f t="shared" si="0"/>
        <v>0</v>
      </c>
      <c r="G60" s="83">
        <f t="shared" si="1"/>
        <v>0</v>
      </c>
      <c r="H60" s="84">
        <f t="shared" si="2"/>
        <v>0</v>
      </c>
    </row>
    <row r="61" spans="1:8" x14ac:dyDescent="0.2">
      <c r="A61" s="80">
        <v>19</v>
      </c>
      <c r="B61" s="81" t="s">
        <v>56</v>
      </c>
      <c r="C61" s="44" t="s">
        <v>10</v>
      </c>
      <c r="D61" s="45">
        <v>45</v>
      </c>
      <c r="E61" s="89"/>
      <c r="F61" s="83">
        <f t="shared" si="0"/>
        <v>0</v>
      </c>
      <c r="G61" s="83">
        <f t="shared" si="1"/>
        <v>0</v>
      </c>
      <c r="H61" s="84">
        <f t="shared" si="2"/>
        <v>0</v>
      </c>
    </row>
    <row r="62" spans="1:8" x14ac:dyDescent="0.2">
      <c r="A62" s="80">
        <v>20</v>
      </c>
      <c r="B62" s="81" t="s">
        <v>56</v>
      </c>
      <c r="C62" s="44" t="s">
        <v>66</v>
      </c>
      <c r="D62" s="45">
        <v>2032</v>
      </c>
      <c r="E62" s="89"/>
      <c r="F62" s="83">
        <f t="shared" si="0"/>
        <v>0</v>
      </c>
      <c r="G62" s="83">
        <f t="shared" si="1"/>
        <v>0</v>
      </c>
      <c r="H62" s="84">
        <f t="shared" si="2"/>
        <v>0</v>
      </c>
    </row>
    <row r="63" spans="1:8" x14ac:dyDescent="0.2">
      <c r="A63" s="80">
        <v>21</v>
      </c>
      <c r="B63" s="81" t="s">
        <v>56</v>
      </c>
      <c r="C63" s="44" t="s">
        <v>67</v>
      </c>
      <c r="D63" s="45">
        <v>119</v>
      </c>
      <c r="E63" s="89"/>
      <c r="F63" s="83">
        <f t="shared" si="0"/>
        <v>0</v>
      </c>
      <c r="G63" s="83">
        <f t="shared" si="1"/>
        <v>0</v>
      </c>
      <c r="H63" s="84">
        <f t="shared" si="2"/>
        <v>0</v>
      </c>
    </row>
    <row r="64" spans="1:8" x14ac:dyDescent="0.2">
      <c r="A64" s="80">
        <v>22</v>
      </c>
      <c r="B64" s="81" t="s">
        <v>55</v>
      </c>
      <c r="C64" s="44" t="s">
        <v>68</v>
      </c>
      <c r="D64" s="45">
        <v>68</v>
      </c>
      <c r="E64" s="89"/>
      <c r="F64" s="83">
        <f t="shared" si="0"/>
        <v>0</v>
      </c>
      <c r="G64" s="83">
        <f t="shared" si="1"/>
        <v>0</v>
      </c>
      <c r="H64" s="84">
        <f t="shared" si="2"/>
        <v>0</v>
      </c>
    </row>
    <row r="65" spans="1:8" x14ac:dyDescent="0.2">
      <c r="A65" s="80">
        <v>23</v>
      </c>
      <c r="B65" s="81" t="s">
        <v>55</v>
      </c>
      <c r="C65" s="44" t="s">
        <v>69</v>
      </c>
      <c r="D65" s="45">
        <v>471</v>
      </c>
      <c r="E65" s="89"/>
      <c r="F65" s="83">
        <f t="shared" si="0"/>
        <v>0</v>
      </c>
      <c r="G65" s="83">
        <f t="shared" si="1"/>
        <v>0</v>
      </c>
      <c r="H65" s="84">
        <f t="shared" si="2"/>
        <v>0</v>
      </c>
    </row>
    <row r="66" spans="1:8" x14ac:dyDescent="0.2">
      <c r="A66" s="80">
        <v>24</v>
      </c>
      <c r="B66" s="81" t="s">
        <v>55</v>
      </c>
      <c r="C66" s="44" t="s">
        <v>70</v>
      </c>
      <c r="D66" s="45">
        <v>404</v>
      </c>
      <c r="E66" s="89"/>
      <c r="F66" s="83">
        <f t="shared" si="0"/>
        <v>0</v>
      </c>
      <c r="G66" s="83">
        <f t="shared" si="1"/>
        <v>0</v>
      </c>
      <c r="H66" s="84">
        <f t="shared" si="2"/>
        <v>0</v>
      </c>
    </row>
    <row r="67" spans="1:8" x14ac:dyDescent="0.2">
      <c r="A67" s="80">
        <v>25</v>
      </c>
      <c r="B67" s="81" t="s">
        <v>56</v>
      </c>
      <c r="C67" s="44" t="s">
        <v>71</v>
      </c>
      <c r="D67" s="45">
        <v>41</v>
      </c>
      <c r="E67" s="89"/>
      <c r="F67" s="83">
        <f t="shared" si="0"/>
        <v>0</v>
      </c>
      <c r="G67" s="83">
        <f t="shared" si="1"/>
        <v>0</v>
      </c>
      <c r="H67" s="84">
        <f t="shared" si="2"/>
        <v>0</v>
      </c>
    </row>
    <row r="68" spans="1:8" x14ac:dyDescent="0.2">
      <c r="A68" s="80">
        <v>26</v>
      </c>
      <c r="B68" s="81" t="s">
        <v>56</v>
      </c>
      <c r="C68" s="44" t="s">
        <v>12</v>
      </c>
      <c r="D68" s="45">
        <v>16455</v>
      </c>
      <c r="E68" s="89"/>
      <c r="F68" s="83">
        <f t="shared" si="0"/>
        <v>0</v>
      </c>
      <c r="G68" s="83">
        <f t="shared" si="1"/>
        <v>0</v>
      </c>
      <c r="H68" s="84">
        <f t="shared" si="2"/>
        <v>0</v>
      </c>
    </row>
    <row r="69" spans="1:8" x14ac:dyDescent="0.2">
      <c r="A69" s="80">
        <v>27</v>
      </c>
      <c r="B69" s="81" t="s">
        <v>56</v>
      </c>
      <c r="C69" s="44" t="s">
        <v>72</v>
      </c>
      <c r="D69" s="45">
        <v>114</v>
      </c>
      <c r="E69" s="89"/>
      <c r="F69" s="83">
        <f t="shared" si="0"/>
        <v>0</v>
      </c>
      <c r="G69" s="83">
        <f t="shared" si="1"/>
        <v>0</v>
      </c>
      <c r="H69" s="84">
        <f t="shared" si="2"/>
        <v>0</v>
      </c>
    </row>
    <row r="70" spans="1:8" x14ac:dyDescent="0.2">
      <c r="A70" s="80">
        <v>28</v>
      </c>
      <c r="B70" s="81" t="s">
        <v>56</v>
      </c>
      <c r="C70" s="44" t="s">
        <v>73</v>
      </c>
      <c r="D70" s="45">
        <v>2064</v>
      </c>
      <c r="E70" s="89"/>
      <c r="F70" s="83">
        <f t="shared" si="0"/>
        <v>0</v>
      </c>
      <c r="G70" s="83">
        <f t="shared" si="1"/>
        <v>0</v>
      </c>
      <c r="H70" s="84">
        <f t="shared" si="2"/>
        <v>0</v>
      </c>
    </row>
    <row r="71" spans="1:8" x14ac:dyDescent="0.2">
      <c r="A71" s="80">
        <v>29</v>
      </c>
      <c r="B71" s="81" t="s">
        <v>56</v>
      </c>
      <c r="C71" s="44" t="s">
        <v>13</v>
      </c>
      <c r="D71" s="45">
        <v>16657</v>
      </c>
      <c r="E71" s="89"/>
      <c r="F71" s="83">
        <f t="shared" si="0"/>
        <v>0</v>
      </c>
      <c r="G71" s="83">
        <f t="shared" si="1"/>
        <v>0</v>
      </c>
      <c r="H71" s="84">
        <f t="shared" si="2"/>
        <v>0</v>
      </c>
    </row>
    <row r="72" spans="1:8" x14ac:dyDescent="0.2">
      <c r="A72" s="80">
        <v>30</v>
      </c>
      <c r="B72" s="81" t="s">
        <v>56</v>
      </c>
      <c r="C72" s="44" t="s">
        <v>74</v>
      </c>
      <c r="D72" s="45">
        <v>293</v>
      </c>
      <c r="E72" s="89"/>
      <c r="F72" s="83">
        <f t="shared" si="0"/>
        <v>0</v>
      </c>
      <c r="G72" s="83">
        <f t="shared" si="1"/>
        <v>0</v>
      </c>
      <c r="H72" s="84">
        <f t="shared" si="2"/>
        <v>0</v>
      </c>
    </row>
    <row r="73" spans="1:8" x14ac:dyDescent="0.2">
      <c r="A73" s="80">
        <v>31</v>
      </c>
      <c r="B73" s="81" t="s">
        <v>56</v>
      </c>
      <c r="C73" s="44" t="s">
        <v>75</v>
      </c>
      <c r="D73" s="45">
        <v>1854</v>
      </c>
      <c r="E73" s="89"/>
      <c r="F73" s="83">
        <f t="shared" si="0"/>
        <v>0</v>
      </c>
      <c r="G73" s="83">
        <f t="shared" si="1"/>
        <v>0</v>
      </c>
      <c r="H73" s="84">
        <f t="shared" si="2"/>
        <v>0</v>
      </c>
    </row>
    <row r="74" spans="1:8" x14ac:dyDescent="0.2">
      <c r="A74" s="80">
        <v>32</v>
      </c>
      <c r="B74" s="81" t="s">
        <v>56</v>
      </c>
      <c r="C74" s="44" t="s">
        <v>76</v>
      </c>
      <c r="D74" s="45">
        <v>30825</v>
      </c>
      <c r="E74" s="89"/>
      <c r="F74" s="83">
        <f t="shared" si="0"/>
        <v>0</v>
      </c>
      <c r="G74" s="83">
        <f t="shared" si="1"/>
        <v>0</v>
      </c>
      <c r="H74" s="84">
        <f t="shared" si="2"/>
        <v>0</v>
      </c>
    </row>
    <row r="75" spans="1:8" x14ac:dyDescent="0.2">
      <c r="A75" s="80">
        <v>33</v>
      </c>
      <c r="B75" s="81" t="s">
        <v>56</v>
      </c>
      <c r="C75" s="44" t="s">
        <v>77</v>
      </c>
      <c r="D75" s="45">
        <v>1083</v>
      </c>
      <c r="E75" s="89"/>
      <c r="F75" s="83">
        <f t="shared" si="0"/>
        <v>0</v>
      </c>
      <c r="G75" s="83">
        <f t="shared" ref="G75:G103" si="3">+E75*D75</f>
        <v>0</v>
      </c>
      <c r="H75" s="84">
        <f t="shared" si="2"/>
        <v>0</v>
      </c>
    </row>
    <row r="76" spans="1:8" x14ac:dyDescent="0.2">
      <c r="A76" s="80">
        <v>34</v>
      </c>
      <c r="B76" s="81" t="s">
        <v>56</v>
      </c>
      <c r="C76" s="44" t="s">
        <v>78</v>
      </c>
      <c r="D76" s="45">
        <v>16242</v>
      </c>
      <c r="E76" s="89"/>
      <c r="F76" s="83">
        <f t="shared" si="0"/>
        <v>0</v>
      </c>
      <c r="G76" s="83">
        <f t="shared" si="3"/>
        <v>0</v>
      </c>
      <c r="H76" s="84">
        <f t="shared" si="2"/>
        <v>0</v>
      </c>
    </row>
    <row r="77" spans="1:8" x14ac:dyDescent="0.2">
      <c r="A77" s="80">
        <v>35</v>
      </c>
      <c r="B77" s="81" t="s">
        <v>56</v>
      </c>
      <c r="C77" s="44" t="s">
        <v>79</v>
      </c>
      <c r="D77" s="45">
        <v>6</v>
      </c>
      <c r="E77" s="89"/>
      <c r="F77" s="83">
        <f t="shared" si="0"/>
        <v>0</v>
      </c>
      <c r="G77" s="83">
        <f t="shared" si="3"/>
        <v>0</v>
      </c>
      <c r="H77" s="84">
        <f t="shared" si="2"/>
        <v>0</v>
      </c>
    </row>
    <row r="78" spans="1:8" x14ac:dyDescent="0.2">
      <c r="A78" s="80">
        <v>36</v>
      </c>
      <c r="B78" s="81" t="s">
        <v>55</v>
      </c>
      <c r="C78" s="44" t="s">
        <v>80</v>
      </c>
      <c r="D78" s="45">
        <v>71</v>
      </c>
      <c r="E78" s="89"/>
      <c r="F78" s="83">
        <f t="shared" si="0"/>
        <v>0</v>
      </c>
      <c r="G78" s="83">
        <f t="shared" si="3"/>
        <v>0</v>
      </c>
      <c r="H78" s="84">
        <f t="shared" si="2"/>
        <v>0</v>
      </c>
    </row>
    <row r="79" spans="1:8" x14ac:dyDescent="0.2">
      <c r="A79" s="80">
        <v>37</v>
      </c>
      <c r="B79" s="81" t="s">
        <v>55</v>
      </c>
      <c r="C79" s="44" t="s">
        <v>81</v>
      </c>
      <c r="D79" s="45">
        <v>798</v>
      </c>
      <c r="E79" s="89"/>
      <c r="F79" s="83">
        <f t="shared" si="0"/>
        <v>0</v>
      </c>
      <c r="G79" s="83">
        <f t="shared" si="3"/>
        <v>0</v>
      </c>
      <c r="H79" s="84">
        <f t="shared" si="2"/>
        <v>0</v>
      </c>
    </row>
    <row r="80" spans="1:8" x14ac:dyDescent="0.2">
      <c r="A80" s="80">
        <v>38</v>
      </c>
      <c r="B80" s="81" t="s">
        <v>55</v>
      </c>
      <c r="C80" s="44" t="s">
        <v>82</v>
      </c>
      <c r="D80" s="45">
        <v>117</v>
      </c>
      <c r="E80" s="89"/>
      <c r="F80" s="83">
        <f t="shared" si="0"/>
        <v>0</v>
      </c>
      <c r="G80" s="83">
        <f t="shared" si="3"/>
        <v>0</v>
      </c>
      <c r="H80" s="84">
        <f t="shared" si="2"/>
        <v>0</v>
      </c>
    </row>
    <row r="81" spans="1:8" x14ac:dyDescent="0.2">
      <c r="A81" s="80">
        <v>39</v>
      </c>
      <c r="B81" s="81" t="s">
        <v>56</v>
      </c>
      <c r="C81" s="44" t="s">
        <v>83</v>
      </c>
      <c r="D81" s="45">
        <v>29</v>
      </c>
      <c r="E81" s="89"/>
      <c r="F81" s="83">
        <f t="shared" si="0"/>
        <v>0</v>
      </c>
      <c r="G81" s="83">
        <f t="shared" si="3"/>
        <v>0</v>
      </c>
      <c r="H81" s="84">
        <f t="shared" si="2"/>
        <v>0</v>
      </c>
    </row>
    <row r="82" spans="1:8" x14ac:dyDescent="0.2">
      <c r="A82" s="80">
        <v>40</v>
      </c>
      <c r="B82" s="81" t="s">
        <v>56</v>
      </c>
      <c r="C82" s="44" t="s">
        <v>84</v>
      </c>
      <c r="D82" s="45">
        <v>2</v>
      </c>
      <c r="E82" s="89"/>
      <c r="F82" s="83">
        <f t="shared" si="0"/>
        <v>0</v>
      </c>
      <c r="G82" s="83">
        <f t="shared" si="3"/>
        <v>0</v>
      </c>
      <c r="H82" s="84">
        <f t="shared" si="2"/>
        <v>0</v>
      </c>
    </row>
    <row r="83" spans="1:8" x14ac:dyDescent="0.2">
      <c r="A83" s="80">
        <v>41</v>
      </c>
      <c r="B83" s="81" t="s">
        <v>55</v>
      </c>
      <c r="C83" s="44" t="s">
        <v>85</v>
      </c>
      <c r="D83" s="45">
        <v>324</v>
      </c>
      <c r="E83" s="89"/>
      <c r="F83" s="83">
        <f t="shared" si="0"/>
        <v>0</v>
      </c>
      <c r="G83" s="83">
        <f t="shared" si="3"/>
        <v>0</v>
      </c>
      <c r="H83" s="84">
        <f t="shared" si="2"/>
        <v>0</v>
      </c>
    </row>
    <row r="84" spans="1:8" x14ac:dyDescent="0.2">
      <c r="A84" s="80">
        <v>42</v>
      </c>
      <c r="B84" s="81" t="s">
        <v>55</v>
      </c>
      <c r="C84" s="44" t="s">
        <v>86</v>
      </c>
      <c r="D84" s="45">
        <v>42</v>
      </c>
      <c r="E84" s="89"/>
      <c r="F84" s="83">
        <f t="shared" si="0"/>
        <v>0</v>
      </c>
      <c r="G84" s="83">
        <f t="shared" si="3"/>
        <v>0</v>
      </c>
      <c r="H84" s="84">
        <f t="shared" si="2"/>
        <v>0</v>
      </c>
    </row>
    <row r="85" spans="1:8" x14ac:dyDescent="0.2">
      <c r="A85" s="80">
        <v>43</v>
      </c>
      <c r="B85" s="81" t="s">
        <v>55</v>
      </c>
      <c r="C85" s="44" t="s">
        <v>87</v>
      </c>
      <c r="D85" s="45">
        <v>23</v>
      </c>
      <c r="E85" s="89"/>
      <c r="F85" s="83">
        <f t="shared" si="0"/>
        <v>0</v>
      </c>
      <c r="G85" s="83">
        <f t="shared" si="3"/>
        <v>0</v>
      </c>
      <c r="H85" s="84">
        <f t="shared" si="2"/>
        <v>0</v>
      </c>
    </row>
    <row r="86" spans="1:8" x14ac:dyDescent="0.2">
      <c r="A86" s="80">
        <v>44</v>
      </c>
      <c r="B86" s="81" t="s">
        <v>56</v>
      </c>
      <c r="C86" s="44" t="s">
        <v>88</v>
      </c>
      <c r="D86" s="45">
        <v>2909</v>
      </c>
      <c r="E86" s="89"/>
      <c r="F86" s="83">
        <f t="shared" si="0"/>
        <v>0</v>
      </c>
      <c r="G86" s="83">
        <f t="shared" si="3"/>
        <v>0</v>
      </c>
      <c r="H86" s="84">
        <f t="shared" si="2"/>
        <v>0</v>
      </c>
    </row>
    <row r="87" spans="1:8" x14ac:dyDescent="0.2">
      <c r="A87" s="80">
        <v>45</v>
      </c>
      <c r="B87" s="81" t="s">
        <v>55</v>
      </c>
      <c r="C87" s="44" t="s">
        <v>89</v>
      </c>
      <c r="D87" s="45">
        <v>1630</v>
      </c>
      <c r="E87" s="89"/>
      <c r="F87" s="83">
        <f t="shared" si="0"/>
        <v>0</v>
      </c>
      <c r="G87" s="83">
        <f t="shared" si="3"/>
        <v>0</v>
      </c>
      <c r="H87" s="84">
        <f t="shared" si="2"/>
        <v>0</v>
      </c>
    </row>
    <row r="88" spans="1:8" x14ac:dyDescent="0.2">
      <c r="A88" s="80">
        <v>46</v>
      </c>
      <c r="B88" s="81" t="s">
        <v>55</v>
      </c>
      <c r="C88" s="44" t="s">
        <v>2</v>
      </c>
      <c r="D88" s="45">
        <v>26089</v>
      </c>
      <c r="E88" s="89"/>
      <c r="F88" s="83">
        <f t="shared" si="0"/>
        <v>0</v>
      </c>
      <c r="G88" s="83">
        <f t="shared" si="3"/>
        <v>0</v>
      </c>
      <c r="H88" s="84">
        <f t="shared" si="2"/>
        <v>0</v>
      </c>
    </row>
    <row r="89" spans="1:8" x14ac:dyDescent="0.2">
      <c r="A89" s="80">
        <v>47</v>
      </c>
      <c r="B89" s="81" t="s">
        <v>56</v>
      </c>
      <c r="C89" s="44" t="s">
        <v>121</v>
      </c>
      <c r="D89" s="45">
        <v>425</v>
      </c>
      <c r="E89" s="89"/>
      <c r="F89" s="83">
        <f t="shared" si="0"/>
        <v>0</v>
      </c>
      <c r="G89" s="83">
        <f t="shared" si="3"/>
        <v>0</v>
      </c>
      <c r="H89" s="84">
        <f t="shared" si="2"/>
        <v>0</v>
      </c>
    </row>
    <row r="90" spans="1:8" x14ac:dyDescent="0.2">
      <c r="A90" s="80">
        <v>48</v>
      </c>
      <c r="B90" s="81" t="s">
        <v>55</v>
      </c>
      <c r="C90" s="44" t="s">
        <v>127</v>
      </c>
      <c r="D90" s="45">
        <v>22</v>
      </c>
      <c r="E90" s="89"/>
      <c r="F90" s="83">
        <f t="shared" si="0"/>
        <v>0</v>
      </c>
      <c r="G90" s="83">
        <f t="shared" si="3"/>
        <v>0</v>
      </c>
      <c r="H90" s="84">
        <f t="shared" si="2"/>
        <v>0</v>
      </c>
    </row>
    <row r="91" spans="1:8" x14ac:dyDescent="0.2">
      <c r="A91" s="80">
        <v>49</v>
      </c>
      <c r="B91" s="81" t="s">
        <v>55</v>
      </c>
      <c r="C91" s="44" t="s">
        <v>120</v>
      </c>
      <c r="D91" s="45">
        <v>925</v>
      </c>
      <c r="E91" s="89"/>
      <c r="F91" s="83">
        <f t="shared" si="0"/>
        <v>0</v>
      </c>
      <c r="G91" s="83">
        <f t="shared" si="3"/>
        <v>0</v>
      </c>
      <c r="H91" s="84">
        <f t="shared" si="2"/>
        <v>0</v>
      </c>
    </row>
    <row r="92" spans="1:8" x14ac:dyDescent="0.2">
      <c r="A92" s="80">
        <v>50</v>
      </c>
      <c r="B92" s="81" t="s">
        <v>55</v>
      </c>
      <c r="C92" s="44" t="s">
        <v>1</v>
      </c>
      <c r="D92" s="45">
        <v>32336</v>
      </c>
      <c r="E92" s="89"/>
      <c r="F92" s="83">
        <f t="shared" si="0"/>
        <v>0</v>
      </c>
      <c r="G92" s="83">
        <f t="shared" si="3"/>
        <v>0</v>
      </c>
      <c r="H92" s="84">
        <f t="shared" si="2"/>
        <v>0</v>
      </c>
    </row>
    <row r="93" spans="1:8" x14ac:dyDescent="0.2">
      <c r="A93" s="80">
        <v>51</v>
      </c>
      <c r="B93" s="81" t="s">
        <v>55</v>
      </c>
      <c r="C93" s="44" t="s">
        <v>90</v>
      </c>
      <c r="D93" s="45">
        <v>1014</v>
      </c>
      <c r="E93" s="89"/>
      <c r="F93" s="83">
        <f t="shared" si="0"/>
        <v>0</v>
      </c>
      <c r="G93" s="83">
        <f t="shared" si="3"/>
        <v>0</v>
      </c>
      <c r="H93" s="84">
        <f t="shared" si="2"/>
        <v>0</v>
      </c>
    </row>
    <row r="94" spans="1:8" x14ac:dyDescent="0.2">
      <c r="A94" s="80">
        <v>52</v>
      </c>
      <c r="B94" s="81" t="s">
        <v>55</v>
      </c>
      <c r="C94" s="44" t="s">
        <v>91</v>
      </c>
      <c r="D94" s="45">
        <v>45463</v>
      </c>
      <c r="E94" s="89"/>
      <c r="F94" s="83">
        <f t="shared" si="0"/>
        <v>0</v>
      </c>
      <c r="G94" s="83">
        <f t="shared" si="3"/>
        <v>0</v>
      </c>
      <c r="H94" s="84">
        <f t="shared" si="2"/>
        <v>0</v>
      </c>
    </row>
    <row r="95" spans="1:8" x14ac:dyDescent="0.2">
      <c r="A95" s="80">
        <v>53</v>
      </c>
      <c r="B95" s="81" t="s">
        <v>55</v>
      </c>
      <c r="C95" s="44" t="s">
        <v>92</v>
      </c>
      <c r="D95" s="45">
        <v>5</v>
      </c>
      <c r="E95" s="89"/>
      <c r="F95" s="83">
        <f t="shared" si="0"/>
        <v>0</v>
      </c>
      <c r="G95" s="83">
        <f t="shared" si="3"/>
        <v>0</v>
      </c>
      <c r="H95" s="84">
        <f t="shared" si="2"/>
        <v>0</v>
      </c>
    </row>
    <row r="96" spans="1:8" x14ac:dyDescent="0.2">
      <c r="A96" s="80">
        <v>54</v>
      </c>
      <c r="B96" s="81" t="s">
        <v>55</v>
      </c>
      <c r="C96" s="44" t="s">
        <v>0</v>
      </c>
      <c r="D96" s="45">
        <v>44182</v>
      </c>
      <c r="E96" s="89"/>
      <c r="F96" s="83">
        <f t="shared" si="0"/>
        <v>0</v>
      </c>
      <c r="G96" s="83">
        <f t="shared" si="3"/>
        <v>0</v>
      </c>
      <c r="H96" s="84">
        <f t="shared" si="2"/>
        <v>0</v>
      </c>
    </row>
    <row r="97" spans="1:8" x14ac:dyDescent="0.2">
      <c r="A97" s="80">
        <v>55</v>
      </c>
      <c r="B97" s="81" t="s">
        <v>56</v>
      </c>
      <c r="C97" s="44" t="s">
        <v>93</v>
      </c>
      <c r="D97" s="45">
        <v>1442</v>
      </c>
      <c r="E97" s="89"/>
      <c r="F97" s="83">
        <f t="shared" si="0"/>
        <v>0</v>
      </c>
      <c r="G97" s="83">
        <f t="shared" si="3"/>
        <v>0</v>
      </c>
      <c r="H97" s="84">
        <f t="shared" si="2"/>
        <v>0</v>
      </c>
    </row>
    <row r="98" spans="1:8" x14ac:dyDescent="0.2">
      <c r="A98" s="80">
        <v>56</v>
      </c>
      <c r="B98" s="86" t="s">
        <v>56</v>
      </c>
      <c r="C98" s="44" t="s">
        <v>94</v>
      </c>
      <c r="D98" s="45">
        <v>11</v>
      </c>
      <c r="E98" s="87"/>
      <c r="F98" s="83">
        <f t="shared" si="0"/>
        <v>0</v>
      </c>
      <c r="G98" s="83">
        <f t="shared" si="3"/>
        <v>0</v>
      </c>
      <c r="H98" s="84">
        <f t="shared" si="2"/>
        <v>0</v>
      </c>
    </row>
    <row r="99" spans="1:8" x14ac:dyDescent="0.2">
      <c r="A99" s="80">
        <v>57</v>
      </c>
      <c r="B99" s="86" t="s">
        <v>55</v>
      </c>
      <c r="C99" s="44" t="s">
        <v>95</v>
      </c>
      <c r="D99" s="45">
        <v>6872</v>
      </c>
      <c r="E99" s="87"/>
      <c r="F99" s="83">
        <f t="shared" si="0"/>
        <v>0</v>
      </c>
      <c r="G99" s="83">
        <f t="shared" si="3"/>
        <v>0</v>
      </c>
      <c r="H99" s="84">
        <f t="shared" si="2"/>
        <v>0</v>
      </c>
    </row>
    <row r="100" spans="1:8" x14ac:dyDescent="0.2">
      <c r="A100" s="80">
        <v>58</v>
      </c>
      <c r="B100" s="86" t="s">
        <v>55</v>
      </c>
      <c r="C100" s="44" t="s">
        <v>96</v>
      </c>
      <c r="D100" s="45">
        <v>13866</v>
      </c>
      <c r="E100" s="87"/>
      <c r="F100" s="83">
        <f t="shared" si="0"/>
        <v>0</v>
      </c>
      <c r="G100" s="83">
        <f t="shared" si="3"/>
        <v>0</v>
      </c>
      <c r="H100" s="84">
        <f t="shared" si="2"/>
        <v>0</v>
      </c>
    </row>
    <row r="101" spans="1:8" x14ac:dyDescent="0.2">
      <c r="A101" s="80">
        <v>59</v>
      </c>
      <c r="B101" s="86" t="s">
        <v>55</v>
      </c>
      <c r="C101" s="44" t="s">
        <v>97</v>
      </c>
      <c r="D101" s="45">
        <v>21091</v>
      </c>
      <c r="E101" s="87"/>
      <c r="F101" s="83">
        <f t="shared" si="0"/>
        <v>0</v>
      </c>
      <c r="G101" s="83">
        <f t="shared" si="3"/>
        <v>0</v>
      </c>
      <c r="H101" s="84">
        <f t="shared" si="2"/>
        <v>0</v>
      </c>
    </row>
    <row r="102" spans="1:8" x14ac:dyDescent="0.2">
      <c r="A102" s="80">
        <v>60</v>
      </c>
      <c r="B102" s="81" t="s">
        <v>55</v>
      </c>
      <c r="C102" s="44" t="s">
        <v>4</v>
      </c>
      <c r="D102" s="45">
        <v>17619</v>
      </c>
      <c r="E102" s="82"/>
      <c r="F102" s="83">
        <f t="shared" si="0"/>
        <v>0</v>
      </c>
      <c r="G102" s="83">
        <f t="shared" si="3"/>
        <v>0</v>
      </c>
      <c r="H102" s="84">
        <f t="shared" si="2"/>
        <v>0</v>
      </c>
    </row>
    <row r="103" spans="1:8" ht="13.5" thickBot="1" x14ac:dyDescent="0.25">
      <c r="A103" s="90">
        <v>61</v>
      </c>
      <c r="B103" s="91" t="s">
        <v>56</v>
      </c>
      <c r="C103" s="46" t="s">
        <v>17</v>
      </c>
      <c r="D103" s="79">
        <v>20</v>
      </c>
      <c r="E103" s="92"/>
      <c r="F103" s="83">
        <f t="shared" si="0"/>
        <v>0</v>
      </c>
      <c r="G103" s="93">
        <f t="shared" si="3"/>
        <v>0</v>
      </c>
      <c r="H103" s="84">
        <f t="shared" si="2"/>
        <v>0</v>
      </c>
    </row>
    <row r="104" spans="1:8" x14ac:dyDescent="0.2">
      <c r="A104" s="47" t="s">
        <v>110</v>
      </c>
      <c r="B104" s="48"/>
      <c r="C104" s="49"/>
      <c r="D104" s="13"/>
      <c r="E104" s="13"/>
      <c r="F104" s="13"/>
      <c r="G104" s="13"/>
      <c r="H104" s="13"/>
    </row>
    <row r="105" spans="1:8" x14ac:dyDescent="0.2">
      <c r="A105" s="50"/>
      <c r="B105" s="48"/>
      <c r="C105" s="49"/>
      <c r="D105" s="13"/>
      <c r="E105" s="13"/>
      <c r="F105" s="13"/>
      <c r="G105" s="13"/>
      <c r="H105" s="13"/>
    </row>
    <row r="106" spans="1:8" x14ac:dyDescent="0.2">
      <c r="A106" s="47"/>
      <c r="B106" s="48"/>
      <c r="C106" s="49"/>
      <c r="D106" s="13"/>
      <c r="E106" s="13"/>
      <c r="F106" s="13"/>
      <c r="G106" s="13"/>
      <c r="H106" s="13"/>
    </row>
    <row r="107" spans="1:8" ht="20.25" customHeight="1" thickBot="1" x14ac:dyDescent="0.25">
      <c r="A107" s="51" t="s">
        <v>111</v>
      </c>
      <c r="B107" s="15"/>
      <c r="C107" s="16"/>
      <c r="D107" s="16"/>
      <c r="E107" s="16"/>
      <c r="F107" s="16"/>
      <c r="G107" s="16"/>
      <c r="H107" s="17"/>
    </row>
    <row r="108" spans="1:8" ht="20.25" customHeight="1" x14ac:dyDescent="0.2">
      <c r="A108" s="27" t="s">
        <v>29</v>
      </c>
      <c r="B108" s="28" t="s">
        <v>30</v>
      </c>
      <c r="C108" s="29" t="s">
        <v>31</v>
      </c>
      <c r="D108" s="29" t="s">
        <v>32</v>
      </c>
      <c r="E108" s="29" t="s">
        <v>33</v>
      </c>
      <c r="F108" s="29" t="s">
        <v>34</v>
      </c>
      <c r="G108" s="29" t="s">
        <v>35</v>
      </c>
      <c r="H108" s="30" t="s">
        <v>36</v>
      </c>
    </row>
    <row r="109" spans="1:8" ht="81" customHeight="1" x14ac:dyDescent="0.2">
      <c r="A109" s="108" t="s">
        <v>37</v>
      </c>
      <c r="B109" s="109" t="s">
        <v>53</v>
      </c>
      <c r="C109" s="111" t="s">
        <v>26</v>
      </c>
      <c r="D109" s="111" t="s">
        <v>57</v>
      </c>
      <c r="E109" s="115" t="s">
        <v>138</v>
      </c>
      <c r="F109" s="115"/>
      <c r="G109" s="115" t="s">
        <v>139</v>
      </c>
      <c r="H109" s="116"/>
    </row>
    <row r="110" spans="1:8" ht="17.25" customHeight="1" x14ac:dyDescent="0.2">
      <c r="A110" s="108"/>
      <c r="B110" s="110"/>
      <c r="C110" s="111"/>
      <c r="D110" s="111"/>
      <c r="E110" s="31" t="s">
        <v>27</v>
      </c>
      <c r="F110" s="31" t="s">
        <v>28</v>
      </c>
      <c r="G110" s="31" t="s">
        <v>27</v>
      </c>
      <c r="H110" s="32" t="s">
        <v>28</v>
      </c>
    </row>
    <row r="111" spans="1:8" ht="15.75" customHeight="1" thickBot="1" x14ac:dyDescent="0.25">
      <c r="A111" s="33"/>
      <c r="B111" s="34" t="s">
        <v>54</v>
      </c>
      <c r="C111" s="35"/>
      <c r="D111" s="35" t="s">
        <v>38</v>
      </c>
      <c r="E111" s="36" t="s">
        <v>39</v>
      </c>
      <c r="F111" s="36" t="s">
        <v>39</v>
      </c>
      <c r="G111" s="36" t="s">
        <v>39</v>
      </c>
      <c r="H111" s="37" t="s">
        <v>39</v>
      </c>
    </row>
    <row r="112" spans="1:8" ht="3.75" customHeight="1" x14ac:dyDescent="0.2">
      <c r="A112" s="38"/>
      <c r="B112" s="39"/>
      <c r="C112" s="40"/>
      <c r="D112" s="41"/>
      <c r="E112" s="42"/>
      <c r="F112" s="42"/>
      <c r="G112" s="42"/>
      <c r="H112" s="43"/>
    </row>
    <row r="113" spans="1:8" x14ac:dyDescent="0.2">
      <c r="A113" s="80">
        <v>62</v>
      </c>
      <c r="B113" s="81" t="s">
        <v>56</v>
      </c>
      <c r="C113" s="44" t="s">
        <v>98</v>
      </c>
      <c r="D113" s="45">
        <v>3</v>
      </c>
      <c r="E113" s="82"/>
      <c r="F113" s="83">
        <f>+E113*1.21</f>
        <v>0</v>
      </c>
      <c r="G113" s="83">
        <f t="shared" ref="G113:G145" si="4">+E113*D113</f>
        <v>0</v>
      </c>
      <c r="H113" s="84">
        <f>+G113*1.21</f>
        <v>0</v>
      </c>
    </row>
    <row r="114" spans="1:8" x14ac:dyDescent="0.2">
      <c r="A114" s="80">
        <v>63</v>
      </c>
      <c r="B114" s="81" t="s">
        <v>56</v>
      </c>
      <c r="C114" s="44" t="s">
        <v>99</v>
      </c>
      <c r="D114" s="45">
        <v>11</v>
      </c>
      <c r="E114" s="82"/>
      <c r="F114" s="83">
        <f t="shared" ref="F114:F145" si="5">+E114*1.21</f>
        <v>0</v>
      </c>
      <c r="G114" s="83">
        <f t="shared" si="4"/>
        <v>0</v>
      </c>
      <c r="H114" s="84">
        <f t="shared" ref="H114:H145" si="6">+G114*1.21</f>
        <v>0</v>
      </c>
    </row>
    <row r="115" spans="1:8" x14ac:dyDescent="0.2">
      <c r="A115" s="85">
        <v>64</v>
      </c>
      <c r="B115" s="86" t="s">
        <v>56</v>
      </c>
      <c r="C115" s="52" t="s">
        <v>100</v>
      </c>
      <c r="D115" s="53">
        <v>332</v>
      </c>
      <c r="E115" s="87"/>
      <c r="F115" s="83">
        <f t="shared" si="5"/>
        <v>0</v>
      </c>
      <c r="G115" s="83">
        <f t="shared" si="4"/>
        <v>0</v>
      </c>
      <c r="H115" s="84">
        <f t="shared" si="6"/>
        <v>0</v>
      </c>
    </row>
    <row r="116" spans="1:8" x14ac:dyDescent="0.2">
      <c r="A116" s="80">
        <v>65</v>
      </c>
      <c r="B116" s="86" t="s">
        <v>55</v>
      </c>
      <c r="C116" s="44" t="s">
        <v>6</v>
      </c>
      <c r="D116" s="45">
        <v>186</v>
      </c>
      <c r="E116" s="87"/>
      <c r="F116" s="83">
        <f t="shared" si="5"/>
        <v>0</v>
      </c>
      <c r="G116" s="83">
        <f t="shared" si="4"/>
        <v>0</v>
      </c>
      <c r="H116" s="84">
        <f t="shared" si="6"/>
        <v>0</v>
      </c>
    </row>
    <row r="117" spans="1:8" x14ac:dyDescent="0.2">
      <c r="A117" s="80">
        <v>66</v>
      </c>
      <c r="B117" s="86" t="s">
        <v>56</v>
      </c>
      <c r="C117" s="44" t="s">
        <v>24</v>
      </c>
      <c r="D117" s="45">
        <v>25</v>
      </c>
      <c r="E117" s="87"/>
      <c r="F117" s="83">
        <f t="shared" si="5"/>
        <v>0</v>
      </c>
      <c r="G117" s="83">
        <f t="shared" si="4"/>
        <v>0</v>
      </c>
      <c r="H117" s="84">
        <f t="shared" si="6"/>
        <v>0</v>
      </c>
    </row>
    <row r="118" spans="1:8" x14ac:dyDescent="0.2">
      <c r="A118" s="80">
        <v>67</v>
      </c>
      <c r="B118" s="86" t="s">
        <v>55</v>
      </c>
      <c r="C118" s="44" t="s">
        <v>5</v>
      </c>
      <c r="D118" s="45">
        <v>8421</v>
      </c>
      <c r="E118" s="87"/>
      <c r="F118" s="83">
        <f t="shared" si="5"/>
        <v>0</v>
      </c>
      <c r="G118" s="83">
        <f t="shared" si="4"/>
        <v>0</v>
      </c>
      <c r="H118" s="84">
        <f t="shared" si="6"/>
        <v>0</v>
      </c>
    </row>
    <row r="119" spans="1:8" x14ac:dyDescent="0.2">
      <c r="A119" s="80">
        <v>68</v>
      </c>
      <c r="B119" s="86" t="s">
        <v>56</v>
      </c>
      <c r="C119" s="44" t="s">
        <v>58</v>
      </c>
      <c r="D119" s="45">
        <v>514</v>
      </c>
      <c r="E119" s="87"/>
      <c r="F119" s="83">
        <f t="shared" si="5"/>
        <v>0</v>
      </c>
      <c r="G119" s="83">
        <f t="shared" si="4"/>
        <v>0</v>
      </c>
      <c r="H119" s="84">
        <f t="shared" si="6"/>
        <v>0</v>
      </c>
    </row>
    <row r="120" spans="1:8" x14ac:dyDescent="0.2">
      <c r="A120" s="80">
        <v>69</v>
      </c>
      <c r="B120" s="86" t="s">
        <v>55</v>
      </c>
      <c r="C120" s="44" t="s">
        <v>11</v>
      </c>
      <c r="D120" s="45">
        <v>102</v>
      </c>
      <c r="E120" s="87"/>
      <c r="F120" s="83">
        <f t="shared" si="5"/>
        <v>0</v>
      </c>
      <c r="G120" s="83">
        <f t="shared" si="4"/>
        <v>0</v>
      </c>
      <c r="H120" s="84">
        <f t="shared" si="6"/>
        <v>0</v>
      </c>
    </row>
    <row r="121" spans="1:8" x14ac:dyDescent="0.2">
      <c r="A121" s="80">
        <v>70</v>
      </c>
      <c r="B121" s="86" t="s">
        <v>55</v>
      </c>
      <c r="C121" s="44" t="s">
        <v>101</v>
      </c>
      <c r="D121" s="45">
        <v>356</v>
      </c>
      <c r="E121" s="87"/>
      <c r="F121" s="83">
        <f t="shared" si="5"/>
        <v>0</v>
      </c>
      <c r="G121" s="83">
        <f t="shared" si="4"/>
        <v>0</v>
      </c>
      <c r="H121" s="84">
        <f t="shared" si="6"/>
        <v>0</v>
      </c>
    </row>
    <row r="122" spans="1:8" x14ac:dyDescent="0.2">
      <c r="A122" s="80">
        <v>71</v>
      </c>
      <c r="B122" s="86" t="s">
        <v>56</v>
      </c>
      <c r="C122" s="44" t="s">
        <v>21</v>
      </c>
      <c r="D122" s="45">
        <v>2666</v>
      </c>
      <c r="E122" s="87"/>
      <c r="F122" s="83">
        <f t="shared" si="5"/>
        <v>0</v>
      </c>
      <c r="G122" s="83">
        <f t="shared" si="4"/>
        <v>0</v>
      </c>
      <c r="H122" s="84">
        <f t="shared" si="6"/>
        <v>0</v>
      </c>
    </row>
    <row r="123" spans="1:8" x14ac:dyDescent="0.2">
      <c r="A123" s="80">
        <v>72</v>
      </c>
      <c r="B123" s="86" t="s">
        <v>55</v>
      </c>
      <c r="C123" s="44" t="s">
        <v>102</v>
      </c>
      <c r="D123" s="45">
        <v>187</v>
      </c>
      <c r="E123" s="87"/>
      <c r="F123" s="83">
        <f t="shared" si="5"/>
        <v>0</v>
      </c>
      <c r="G123" s="83">
        <f t="shared" si="4"/>
        <v>0</v>
      </c>
      <c r="H123" s="84">
        <f t="shared" si="6"/>
        <v>0</v>
      </c>
    </row>
    <row r="124" spans="1:8" x14ac:dyDescent="0.2">
      <c r="A124" s="80">
        <v>73</v>
      </c>
      <c r="B124" s="86" t="s">
        <v>56</v>
      </c>
      <c r="C124" s="44" t="s">
        <v>3</v>
      </c>
      <c r="D124" s="45">
        <v>2396</v>
      </c>
      <c r="E124" s="87"/>
      <c r="F124" s="83">
        <f t="shared" si="5"/>
        <v>0</v>
      </c>
      <c r="G124" s="83">
        <f t="shared" si="4"/>
        <v>0</v>
      </c>
      <c r="H124" s="84">
        <f t="shared" si="6"/>
        <v>0</v>
      </c>
    </row>
    <row r="125" spans="1:8" x14ac:dyDescent="0.2">
      <c r="A125" s="80">
        <v>74</v>
      </c>
      <c r="B125" s="86" t="s">
        <v>55</v>
      </c>
      <c r="C125" s="44" t="s">
        <v>123</v>
      </c>
      <c r="D125" s="45">
        <v>1</v>
      </c>
      <c r="E125" s="87"/>
      <c r="F125" s="83">
        <f t="shared" si="5"/>
        <v>0</v>
      </c>
      <c r="G125" s="83">
        <f t="shared" si="4"/>
        <v>0</v>
      </c>
      <c r="H125" s="84">
        <f t="shared" si="6"/>
        <v>0</v>
      </c>
    </row>
    <row r="126" spans="1:8" x14ac:dyDescent="0.2">
      <c r="A126" s="80">
        <v>75</v>
      </c>
      <c r="B126" s="86" t="s">
        <v>56</v>
      </c>
      <c r="C126" s="44" t="s">
        <v>112</v>
      </c>
      <c r="D126" s="45">
        <v>24</v>
      </c>
      <c r="E126" s="87"/>
      <c r="F126" s="83">
        <f t="shared" si="5"/>
        <v>0</v>
      </c>
      <c r="G126" s="83">
        <f t="shared" si="4"/>
        <v>0</v>
      </c>
      <c r="H126" s="84">
        <f t="shared" si="6"/>
        <v>0</v>
      </c>
    </row>
    <row r="127" spans="1:8" x14ac:dyDescent="0.2">
      <c r="A127" s="80">
        <v>76</v>
      </c>
      <c r="B127" s="86" t="s">
        <v>56</v>
      </c>
      <c r="C127" s="44" t="s">
        <v>113</v>
      </c>
      <c r="D127" s="45">
        <v>179</v>
      </c>
      <c r="E127" s="87"/>
      <c r="F127" s="83">
        <f t="shared" si="5"/>
        <v>0</v>
      </c>
      <c r="G127" s="83">
        <f t="shared" si="4"/>
        <v>0</v>
      </c>
      <c r="H127" s="84">
        <f t="shared" si="6"/>
        <v>0</v>
      </c>
    </row>
    <row r="128" spans="1:8" x14ac:dyDescent="0.2">
      <c r="A128" s="80">
        <v>77</v>
      </c>
      <c r="B128" s="86" t="s">
        <v>55</v>
      </c>
      <c r="C128" s="44" t="s">
        <v>114</v>
      </c>
      <c r="D128" s="45">
        <v>16</v>
      </c>
      <c r="E128" s="87"/>
      <c r="F128" s="83">
        <f t="shared" si="5"/>
        <v>0</v>
      </c>
      <c r="G128" s="83">
        <f t="shared" si="4"/>
        <v>0</v>
      </c>
      <c r="H128" s="84">
        <f t="shared" si="6"/>
        <v>0</v>
      </c>
    </row>
    <row r="129" spans="1:8" x14ac:dyDescent="0.2">
      <c r="A129" s="80">
        <v>78</v>
      </c>
      <c r="B129" s="86" t="s">
        <v>55</v>
      </c>
      <c r="C129" s="44" t="s">
        <v>129</v>
      </c>
      <c r="D129" s="45">
        <v>2</v>
      </c>
      <c r="E129" s="87"/>
      <c r="F129" s="83">
        <f t="shared" si="5"/>
        <v>0</v>
      </c>
      <c r="G129" s="83">
        <f t="shared" si="4"/>
        <v>0</v>
      </c>
      <c r="H129" s="84">
        <f t="shared" si="6"/>
        <v>0</v>
      </c>
    </row>
    <row r="130" spans="1:8" x14ac:dyDescent="0.2">
      <c r="A130" s="80">
        <v>79</v>
      </c>
      <c r="B130" s="86" t="s">
        <v>55</v>
      </c>
      <c r="C130" s="44" t="s">
        <v>103</v>
      </c>
      <c r="D130" s="45">
        <v>3</v>
      </c>
      <c r="E130" s="87"/>
      <c r="F130" s="83">
        <f t="shared" si="5"/>
        <v>0</v>
      </c>
      <c r="G130" s="83">
        <f t="shared" si="4"/>
        <v>0</v>
      </c>
      <c r="H130" s="84">
        <f t="shared" si="6"/>
        <v>0</v>
      </c>
    </row>
    <row r="131" spans="1:8" x14ac:dyDescent="0.2">
      <c r="A131" s="80">
        <v>80</v>
      </c>
      <c r="B131" s="86" t="s">
        <v>55</v>
      </c>
      <c r="C131" s="44" t="s">
        <v>128</v>
      </c>
      <c r="D131" s="45">
        <v>2</v>
      </c>
      <c r="E131" s="87"/>
      <c r="F131" s="83">
        <f t="shared" si="5"/>
        <v>0</v>
      </c>
      <c r="G131" s="83">
        <f t="shared" si="4"/>
        <v>0</v>
      </c>
      <c r="H131" s="84">
        <f t="shared" si="6"/>
        <v>0</v>
      </c>
    </row>
    <row r="132" spans="1:8" x14ac:dyDescent="0.2">
      <c r="A132" s="80">
        <v>81</v>
      </c>
      <c r="B132" s="86" t="s">
        <v>56</v>
      </c>
      <c r="C132" s="44" t="s">
        <v>93</v>
      </c>
      <c r="D132" s="45">
        <v>1</v>
      </c>
      <c r="E132" s="87"/>
      <c r="F132" s="83">
        <f t="shared" si="5"/>
        <v>0</v>
      </c>
      <c r="G132" s="83">
        <f t="shared" si="4"/>
        <v>0</v>
      </c>
      <c r="H132" s="84">
        <f t="shared" si="6"/>
        <v>0</v>
      </c>
    </row>
    <row r="133" spans="1:8" x14ac:dyDescent="0.2">
      <c r="A133" s="80">
        <v>82</v>
      </c>
      <c r="B133" s="86" t="s">
        <v>56</v>
      </c>
      <c r="C133" s="44" t="s">
        <v>126</v>
      </c>
      <c r="D133" s="45">
        <v>12</v>
      </c>
      <c r="E133" s="87"/>
      <c r="F133" s="83">
        <f t="shared" si="5"/>
        <v>0</v>
      </c>
      <c r="G133" s="83">
        <f t="shared" si="4"/>
        <v>0</v>
      </c>
      <c r="H133" s="84">
        <f t="shared" si="6"/>
        <v>0</v>
      </c>
    </row>
    <row r="134" spans="1:8" x14ac:dyDescent="0.2">
      <c r="A134" s="80">
        <v>83</v>
      </c>
      <c r="B134" s="86" t="s">
        <v>55</v>
      </c>
      <c r="C134" s="44" t="s">
        <v>122</v>
      </c>
      <c r="D134" s="45">
        <v>6</v>
      </c>
      <c r="E134" s="87"/>
      <c r="F134" s="83">
        <f t="shared" si="5"/>
        <v>0</v>
      </c>
      <c r="G134" s="83">
        <f t="shared" si="4"/>
        <v>0</v>
      </c>
      <c r="H134" s="84">
        <f t="shared" si="6"/>
        <v>0</v>
      </c>
    </row>
    <row r="135" spans="1:8" x14ac:dyDescent="0.2">
      <c r="A135" s="80">
        <v>84</v>
      </c>
      <c r="B135" s="86" t="s">
        <v>56</v>
      </c>
      <c r="C135" s="44" t="s">
        <v>115</v>
      </c>
      <c r="D135" s="45">
        <v>1</v>
      </c>
      <c r="E135" s="87"/>
      <c r="F135" s="83">
        <f t="shared" si="5"/>
        <v>0</v>
      </c>
      <c r="G135" s="83">
        <f t="shared" si="4"/>
        <v>0</v>
      </c>
      <c r="H135" s="84">
        <f t="shared" si="6"/>
        <v>0</v>
      </c>
    </row>
    <row r="136" spans="1:8" x14ac:dyDescent="0.2">
      <c r="A136" s="80">
        <v>85</v>
      </c>
      <c r="B136" s="86" t="s">
        <v>56</v>
      </c>
      <c r="C136" s="44" t="s">
        <v>104</v>
      </c>
      <c r="D136" s="45">
        <v>1</v>
      </c>
      <c r="E136" s="87"/>
      <c r="F136" s="83">
        <f t="shared" si="5"/>
        <v>0</v>
      </c>
      <c r="G136" s="83">
        <f t="shared" si="4"/>
        <v>0</v>
      </c>
      <c r="H136" s="84">
        <f t="shared" si="6"/>
        <v>0</v>
      </c>
    </row>
    <row r="137" spans="1:8" x14ac:dyDescent="0.2">
      <c r="A137" s="80">
        <v>86</v>
      </c>
      <c r="B137" s="86" t="s">
        <v>55</v>
      </c>
      <c r="C137" s="44" t="s">
        <v>105</v>
      </c>
      <c r="D137" s="45">
        <v>14</v>
      </c>
      <c r="E137" s="87"/>
      <c r="F137" s="83">
        <f t="shared" si="5"/>
        <v>0</v>
      </c>
      <c r="G137" s="83">
        <f t="shared" si="4"/>
        <v>0</v>
      </c>
      <c r="H137" s="84">
        <f t="shared" si="6"/>
        <v>0</v>
      </c>
    </row>
    <row r="138" spans="1:8" x14ac:dyDescent="0.2">
      <c r="A138" s="80">
        <v>87</v>
      </c>
      <c r="B138" s="86" t="s">
        <v>56</v>
      </c>
      <c r="C138" s="44" t="s">
        <v>116</v>
      </c>
      <c r="D138" s="45">
        <v>4</v>
      </c>
      <c r="E138" s="87"/>
      <c r="F138" s="83">
        <f t="shared" si="5"/>
        <v>0</v>
      </c>
      <c r="G138" s="83">
        <f t="shared" si="4"/>
        <v>0</v>
      </c>
      <c r="H138" s="84">
        <f t="shared" si="6"/>
        <v>0</v>
      </c>
    </row>
    <row r="139" spans="1:8" x14ac:dyDescent="0.2">
      <c r="A139" s="80">
        <v>88</v>
      </c>
      <c r="B139" s="86" t="s">
        <v>55</v>
      </c>
      <c r="C139" s="44" t="s">
        <v>106</v>
      </c>
      <c r="D139" s="45">
        <v>2</v>
      </c>
      <c r="E139" s="87"/>
      <c r="F139" s="83">
        <f t="shared" si="5"/>
        <v>0</v>
      </c>
      <c r="G139" s="83">
        <f t="shared" si="4"/>
        <v>0</v>
      </c>
      <c r="H139" s="84">
        <f t="shared" si="6"/>
        <v>0</v>
      </c>
    </row>
    <row r="140" spans="1:8" x14ac:dyDescent="0.2">
      <c r="A140" s="80">
        <v>89</v>
      </c>
      <c r="B140" s="86" t="s">
        <v>56</v>
      </c>
      <c r="C140" s="44" t="s">
        <v>107</v>
      </c>
      <c r="D140" s="45">
        <v>5</v>
      </c>
      <c r="E140" s="87"/>
      <c r="F140" s="83">
        <f t="shared" si="5"/>
        <v>0</v>
      </c>
      <c r="G140" s="83">
        <f t="shared" si="4"/>
        <v>0</v>
      </c>
      <c r="H140" s="84">
        <f t="shared" si="6"/>
        <v>0</v>
      </c>
    </row>
    <row r="141" spans="1:8" x14ac:dyDescent="0.2">
      <c r="A141" s="80">
        <v>90</v>
      </c>
      <c r="B141" s="86" t="s">
        <v>56</v>
      </c>
      <c r="C141" s="44" t="s">
        <v>108</v>
      </c>
      <c r="D141" s="45">
        <v>9</v>
      </c>
      <c r="E141" s="87"/>
      <c r="F141" s="83">
        <f t="shared" si="5"/>
        <v>0</v>
      </c>
      <c r="G141" s="83">
        <f t="shared" si="4"/>
        <v>0</v>
      </c>
      <c r="H141" s="84">
        <f t="shared" si="6"/>
        <v>0</v>
      </c>
    </row>
    <row r="142" spans="1:8" x14ac:dyDescent="0.2">
      <c r="A142" s="80">
        <v>91</v>
      </c>
      <c r="B142" s="86" t="s">
        <v>55</v>
      </c>
      <c r="C142" s="44" t="s">
        <v>109</v>
      </c>
      <c r="D142" s="45">
        <v>1</v>
      </c>
      <c r="E142" s="87"/>
      <c r="F142" s="83">
        <f t="shared" si="5"/>
        <v>0</v>
      </c>
      <c r="G142" s="83">
        <f t="shared" si="4"/>
        <v>0</v>
      </c>
      <c r="H142" s="84">
        <f t="shared" si="6"/>
        <v>0</v>
      </c>
    </row>
    <row r="143" spans="1:8" x14ac:dyDescent="0.2">
      <c r="A143" s="80">
        <v>92</v>
      </c>
      <c r="B143" s="86" t="s">
        <v>56</v>
      </c>
      <c r="C143" s="44" t="s">
        <v>117</v>
      </c>
      <c r="D143" s="45">
        <v>1</v>
      </c>
      <c r="E143" s="87"/>
      <c r="F143" s="83">
        <f t="shared" si="5"/>
        <v>0</v>
      </c>
      <c r="G143" s="83">
        <f t="shared" si="4"/>
        <v>0</v>
      </c>
      <c r="H143" s="84">
        <f t="shared" si="6"/>
        <v>0</v>
      </c>
    </row>
    <row r="144" spans="1:8" x14ac:dyDescent="0.2">
      <c r="A144" s="80">
        <v>93</v>
      </c>
      <c r="B144" s="86" t="s">
        <v>56</v>
      </c>
      <c r="C144" s="44" t="s">
        <v>118</v>
      </c>
      <c r="D144" s="45">
        <v>1</v>
      </c>
      <c r="E144" s="87"/>
      <c r="F144" s="83">
        <f t="shared" si="5"/>
        <v>0</v>
      </c>
      <c r="G144" s="83">
        <f t="shared" si="4"/>
        <v>0</v>
      </c>
      <c r="H144" s="84">
        <f t="shared" si="6"/>
        <v>0</v>
      </c>
    </row>
    <row r="145" spans="1:8" ht="13.5" thickBot="1" x14ac:dyDescent="0.25">
      <c r="A145" s="80">
        <v>94</v>
      </c>
      <c r="B145" s="86" t="s">
        <v>55</v>
      </c>
      <c r="C145" s="44" t="s">
        <v>119</v>
      </c>
      <c r="D145" s="45">
        <v>8</v>
      </c>
      <c r="E145" s="87"/>
      <c r="F145" s="83">
        <f t="shared" si="5"/>
        <v>0</v>
      </c>
      <c r="G145" s="88">
        <f t="shared" si="4"/>
        <v>0</v>
      </c>
      <c r="H145" s="84">
        <f t="shared" si="6"/>
        <v>0</v>
      </c>
    </row>
    <row r="146" spans="1:8" ht="6" customHeight="1" thickTop="1" x14ac:dyDescent="0.2">
      <c r="A146" s="54"/>
      <c r="B146" s="55"/>
      <c r="C146" s="56"/>
      <c r="D146" s="57"/>
      <c r="E146" s="58"/>
      <c r="F146" s="58"/>
      <c r="G146" s="11"/>
      <c r="H146" s="59"/>
    </row>
    <row r="147" spans="1:8" ht="17.25" customHeight="1" x14ac:dyDescent="0.2">
      <c r="A147" s="60"/>
      <c r="B147" s="61"/>
      <c r="C147" s="62"/>
      <c r="D147" s="63"/>
      <c r="E147" s="64"/>
      <c r="F147" s="78" t="s">
        <v>141</v>
      </c>
      <c r="G147" s="6">
        <f>SUM(G113:G145,G43:G103)</f>
        <v>0</v>
      </c>
      <c r="H147" s="65" t="s">
        <v>40</v>
      </c>
    </row>
    <row r="148" spans="1:8" ht="17.25" customHeight="1" thickBot="1" x14ac:dyDescent="0.25">
      <c r="A148" s="66"/>
      <c r="B148" s="67"/>
      <c r="C148" s="68"/>
      <c r="D148" s="68"/>
      <c r="E148" s="104"/>
      <c r="F148" s="103" t="s">
        <v>140</v>
      </c>
      <c r="G148" s="7">
        <f>+G147*0.21</f>
        <v>0</v>
      </c>
      <c r="H148" s="69" t="s">
        <v>40</v>
      </c>
    </row>
    <row r="149" spans="1:8" ht="35.25" customHeight="1" thickTop="1" thickBot="1" x14ac:dyDescent="0.25">
      <c r="A149" s="70"/>
      <c r="B149" s="71"/>
      <c r="C149" s="72" t="s">
        <v>60</v>
      </c>
      <c r="D149" s="12">
        <f>SUM(D113:D145,D43:D103)</f>
        <v>369756</v>
      </c>
      <c r="E149" s="113" t="s">
        <v>142</v>
      </c>
      <c r="F149" s="114"/>
      <c r="G149" s="8">
        <f>+ROUND(G147+G148,2)</f>
        <v>0</v>
      </c>
      <c r="H149" s="73" t="s">
        <v>40</v>
      </c>
    </row>
    <row r="150" spans="1:8" ht="13.5" thickTop="1" x14ac:dyDescent="0.2">
      <c r="A150" s="74"/>
      <c r="B150" s="75"/>
      <c r="C150" s="14"/>
      <c r="D150" s="14"/>
      <c r="E150" s="14"/>
      <c r="F150" s="14"/>
      <c r="G150" s="76" t="s">
        <v>41</v>
      </c>
      <c r="H150" s="14"/>
    </row>
    <row r="151" spans="1:8" ht="13.5" thickBot="1" x14ac:dyDescent="0.25">
      <c r="A151" s="1"/>
      <c r="B151" s="96"/>
      <c r="C151" s="97"/>
      <c r="D151" s="97"/>
      <c r="E151" s="97"/>
      <c r="F151" s="97"/>
      <c r="G151" s="97"/>
      <c r="H151" s="97"/>
    </row>
    <row r="152" spans="1:8" ht="29.25" customHeight="1" thickTop="1" thickBot="1" x14ac:dyDescent="0.25">
      <c r="A152" s="1"/>
      <c r="B152" s="98"/>
      <c r="C152" s="99"/>
      <c r="D152" s="99"/>
      <c r="E152" s="99"/>
      <c r="F152" s="102" t="s">
        <v>143</v>
      </c>
      <c r="G152" s="117">
        <f>G147*4</f>
        <v>0</v>
      </c>
      <c r="H152" s="100" t="s">
        <v>40</v>
      </c>
    </row>
    <row r="153" spans="1:8" ht="13.5" thickTop="1" x14ac:dyDescent="0.2">
      <c r="A153" s="1"/>
      <c r="B153" s="4"/>
    </row>
    <row r="154" spans="1:8" x14ac:dyDescent="0.2">
      <c r="A154" s="1"/>
      <c r="B154" s="4"/>
    </row>
    <row r="155" spans="1:8" x14ac:dyDescent="0.2">
      <c r="A155" s="1"/>
      <c r="B155" s="4"/>
    </row>
    <row r="156" spans="1:8" x14ac:dyDescent="0.2">
      <c r="A156" s="1"/>
      <c r="B156" s="4"/>
      <c r="G156" s="101"/>
    </row>
    <row r="157" spans="1:8" x14ac:dyDescent="0.2">
      <c r="A157" s="1"/>
      <c r="B157" s="4"/>
    </row>
    <row r="158" spans="1:8" x14ac:dyDescent="0.2">
      <c r="A158" s="1"/>
      <c r="B158" s="4"/>
    </row>
    <row r="159" spans="1:8" x14ac:dyDescent="0.2">
      <c r="A159" s="1"/>
      <c r="B159" s="4"/>
    </row>
    <row r="160" spans="1:8" x14ac:dyDescent="0.2">
      <c r="A160" s="1"/>
      <c r="B160" s="4"/>
    </row>
    <row r="161" spans="1:2" x14ac:dyDescent="0.2">
      <c r="A161" s="1"/>
      <c r="B161" s="4"/>
    </row>
    <row r="162" spans="1:2" x14ac:dyDescent="0.2">
      <c r="A162" s="1"/>
      <c r="B162" s="4"/>
    </row>
    <row r="163" spans="1:2" x14ac:dyDescent="0.2">
      <c r="A163" s="1"/>
      <c r="B163" s="4"/>
    </row>
    <row r="164" spans="1:2" x14ac:dyDescent="0.2">
      <c r="A164" s="1"/>
      <c r="B164" s="4"/>
    </row>
    <row r="165" spans="1:2" x14ac:dyDescent="0.2">
      <c r="A165" s="1"/>
      <c r="B165" s="4"/>
    </row>
    <row r="166" spans="1:2" x14ac:dyDescent="0.2">
      <c r="A166" s="1"/>
      <c r="B166" s="4"/>
    </row>
    <row r="167" spans="1:2" x14ac:dyDescent="0.2">
      <c r="A167" s="1"/>
      <c r="B167" s="4"/>
    </row>
    <row r="168" spans="1:2" x14ac:dyDescent="0.2">
      <c r="A168" s="1"/>
      <c r="B168" s="4"/>
    </row>
    <row r="169" spans="1:2" x14ac:dyDescent="0.2">
      <c r="A169" s="1"/>
      <c r="B169" s="4"/>
    </row>
    <row r="170" spans="1:2" x14ac:dyDescent="0.2">
      <c r="A170" s="1"/>
      <c r="B170" s="4"/>
    </row>
    <row r="171" spans="1:2" x14ac:dyDescent="0.2">
      <c r="A171" s="1"/>
      <c r="B171" s="4"/>
    </row>
    <row r="172" spans="1:2" x14ac:dyDescent="0.2">
      <c r="A172" s="1"/>
      <c r="B172" s="4"/>
    </row>
    <row r="173" spans="1:2" x14ac:dyDescent="0.2">
      <c r="A173" s="1"/>
      <c r="B173" s="4"/>
    </row>
    <row r="174" spans="1:2" x14ac:dyDescent="0.2">
      <c r="A174" s="1"/>
      <c r="B174" s="4"/>
    </row>
    <row r="175" spans="1:2" x14ac:dyDescent="0.2">
      <c r="A175" s="1"/>
      <c r="B175" s="4"/>
    </row>
    <row r="176" spans="1:2" x14ac:dyDescent="0.2">
      <c r="A176" s="1"/>
      <c r="B176" s="4"/>
    </row>
    <row r="177" spans="1:2" x14ac:dyDescent="0.2">
      <c r="A177" s="1"/>
      <c r="B177" s="4"/>
    </row>
    <row r="178" spans="1:2" x14ac:dyDescent="0.2">
      <c r="A178" s="1"/>
      <c r="B178" s="4"/>
    </row>
    <row r="179" spans="1:2" x14ac:dyDescent="0.2">
      <c r="A179" s="1"/>
      <c r="B179" s="4"/>
    </row>
    <row r="180" spans="1:2" x14ac:dyDescent="0.2">
      <c r="A180" s="1"/>
      <c r="B180" s="4"/>
    </row>
    <row r="181" spans="1:2" x14ac:dyDescent="0.2">
      <c r="A181" s="1"/>
      <c r="B181" s="4"/>
    </row>
    <row r="182" spans="1:2" x14ac:dyDescent="0.2">
      <c r="A182" s="1"/>
      <c r="B182" s="4"/>
    </row>
    <row r="183" spans="1:2" x14ac:dyDescent="0.2">
      <c r="A183" s="1"/>
      <c r="B183" s="4"/>
    </row>
    <row r="184" spans="1:2" x14ac:dyDescent="0.2">
      <c r="A184" s="1"/>
      <c r="B184" s="4"/>
    </row>
    <row r="185" spans="1:2" x14ac:dyDescent="0.2">
      <c r="A185" s="1"/>
      <c r="B185" s="4"/>
    </row>
    <row r="186" spans="1:2" x14ac:dyDescent="0.2">
      <c r="A186" s="1"/>
      <c r="B186" s="4"/>
    </row>
    <row r="187" spans="1:2" x14ac:dyDescent="0.2">
      <c r="A187" s="1"/>
      <c r="B187" s="4"/>
    </row>
    <row r="188" spans="1:2" x14ac:dyDescent="0.2">
      <c r="A188" s="1"/>
      <c r="B188" s="4"/>
    </row>
    <row r="189" spans="1:2" x14ac:dyDescent="0.2">
      <c r="A189" s="1"/>
      <c r="B189" s="4"/>
    </row>
    <row r="190" spans="1:2" x14ac:dyDescent="0.2">
      <c r="A190" s="1"/>
      <c r="B190" s="4"/>
    </row>
    <row r="191" spans="1:2" x14ac:dyDescent="0.2">
      <c r="A191" s="1"/>
      <c r="B191" s="4"/>
    </row>
    <row r="192" spans="1:2" x14ac:dyDescent="0.2">
      <c r="A192" s="1"/>
      <c r="B192" s="4"/>
    </row>
    <row r="193" spans="1:2" x14ac:dyDescent="0.2">
      <c r="A193" s="1"/>
      <c r="B193" s="4"/>
    </row>
    <row r="194" spans="1:2" x14ac:dyDescent="0.2">
      <c r="A194" s="1"/>
      <c r="B194" s="4"/>
    </row>
    <row r="195" spans="1:2" x14ac:dyDescent="0.2">
      <c r="A195" s="1"/>
      <c r="B195" s="4"/>
    </row>
    <row r="196" spans="1:2" x14ac:dyDescent="0.2">
      <c r="A196" s="1"/>
      <c r="B196" s="4"/>
    </row>
    <row r="197" spans="1:2" x14ac:dyDescent="0.2">
      <c r="A197" s="1"/>
      <c r="B197" s="4"/>
    </row>
    <row r="198" spans="1:2" x14ac:dyDescent="0.2">
      <c r="A198" s="1"/>
      <c r="B198" s="4"/>
    </row>
    <row r="199" spans="1:2" x14ac:dyDescent="0.2">
      <c r="A199" s="1"/>
      <c r="B199" s="4"/>
    </row>
    <row r="200" spans="1:2" x14ac:dyDescent="0.2">
      <c r="A200" s="1"/>
      <c r="B200" s="4"/>
    </row>
    <row r="201" spans="1:2" x14ac:dyDescent="0.2">
      <c r="A201" s="1"/>
      <c r="B201" s="4"/>
    </row>
    <row r="202" spans="1:2" x14ac:dyDescent="0.2">
      <c r="A202" s="1"/>
      <c r="B202" s="4"/>
    </row>
    <row r="203" spans="1:2" x14ac:dyDescent="0.2">
      <c r="A203" s="1"/>
      <c r="B203" s="4"/>
    </row>
    <row r="204" spans="1:2" x14ac:dyDescent="0.2">
      <c r="A204" s="1"/>
      <c r="B204" s="4"/>
    </row>
    <row r="205" spans="1:2" x14ac:dyDescent="0.2">
      <c r="A205" s="1"/>
      <c r="B205" s="4"/>
    </row>
    <row r="206" spans="1:2" x14ac:dyDescent="0.2">
      <c r="A206" s="1"/>
      <c r="B206" s="4"/>
    </row>
    <row r="207" spans="1:2" x14ac:dyDescent="0.2">
      <c r="A207" s="1"/>
      <c r="B207" s="4"/>
    </row>
    <row r="208" spans="1:2" x14ac:dyDescent="0.2">
      <c r="A208" s="1"/>
      <c r="B208" s="4"/>
    </row>
    <row r="209" spans="1:2" x14ac:dyDescent="0.2">
      <c r="A209" s="1"/>
      <c r="B209" s="4"/>
    </row>
    <row r="210" spans="1:2" x14ac:dyDescent="0.2">
      <c r="A210" s="1"/>
      <c r="B210" s="4"/>
    </row>
    <row r="211" spans="1:2" x14ac:dyDescent="0.2">
      <c r="A211" s="1"/>
      <c r="B211" s="4"/>
    </row>
    <row r="212" spans="1:2" x14ac:dyDescent="0.2">
      <c r="A212" s="1"/>
      <c r="B212" s="4"/>
    </row>
    <row r="213" spans="1:2" x14ac:dyDescent="0.2">
      <c r="A213" s="1"/>
      <c r="B213" s="4"/>
    </row>
    <row r="214" spans="1:2" x14ac:dyDescent="0.2">
      <c r="A214" s="1"/>
      <c r="B214" s="4"/>
    </row>
    <row r="215" spans="1:2" x14ac:dyDescent="0.2">
      <c r="A215" s="1"/>
      <c r="B215" s="4"/>
    </row>
    <row r="216" spans="1:2" x14ac:dyDescent="0.2">
      <c r="A216" s="1"/>
      <c r="B216" s="4"/>
    </row>
    <row r="217" spans="1:2" x14ac:dyDescent="0.2">
      <c r="A217" s="1"/>
      <c r="B217" s="4"/>
    </row>
    <row r="218" spans="1:2" x14ac:dyDescent="0.2">
      <c r="A218" s="1"/>
      <c r="B218" s="4"/>
    </row>
    <row r="219" spans="1:2" x14ac:dyDescent="0.2">
      <c r="A219" s="1"/>
      <c r="B219" s="4"/>
    </row>
    <row r="220" spans="1:2" x14ac:dyDescent="0.2">
      <c r="A220" s="1"/>
      <c r="B220" s="4"/>
    </row>
    <row r="221" spans="1:2" x14ac:dyDescent="0.2">
      <c r="A221" s="1"/>
      <c r="B221" s="4"/>
    </row>
    <row r="222" spans="1:2" x14ac:dyDescent="0.2">
      <c r="A222" s="1"/>
      <c r="B222" s="4"/>
    </row>
    <row r="223" spans="1:2" x14ac:dyDescent="0.2">
      <c r="A223" s="1"/>
      <c r="B223" s="4"/>
    </row>
    <row r="224" spans="1:2" x14ac:dyDescent="0.2">
      <c r="A224" s="1"/>
      <c r="B224" s="4"/>
    </row>
    <row r="225" spans="1:2" x14ac:dyDescent="0.2">
      <c r="A225" s="1"/>
      <c r="B225" s="4"/>
    </row>
    <row r="226" spans="1:2" x14ac:dyDescent="0.2">
      <c r="A226" s="1"/>
      <c r="B226" s="4"/>
    </row>
    <row r="227" spans="1:2" x14ac:dyDescent="0.2">
      <c r="A227" s="1"/>
      <c r="B227" s="4"/>
    </row>
    <row r="228" spans="1:2" x14ac:dyDescent="0.2">
      <c r="A228" s="1"/>
      <c r="B228" s="4"/>
    </row>
    <row r="229" spans="1:2" x14ac:dyDescent="0.2">
      <c r="A229" s="1"/>
      <c r="B229" s="4"/>
    </row>
    <row r="230" spans="1:2" x14ac:dyDescent="0.2">
      <c r="A230" s="1"/>
      <c r="B230" s="4"/>
    </row>
    <row r="231" spans="1:2" x14ac:dyDescent="0.2">
      <c r="A231" s="1"/>
      <c r="B231" s="4"/>
    </row>
    <row r="232" spans="1:2" x14ac:dyDescent="0.2">
      <c r="A232" s="1"/>
      <c r="B232" s="4"/>
    </row>
    <row r="233" spans="1:2" x14ac:dyDescent="0.2">
      <c r="A233" s="1"/>
      <c r="B233" s="4"/>
    </row>
    <row r="234" spans="1:2" x14ac:dyDescent="0.2">
      <c r="A234" s="1"/>
      <c r="B234" s="4"/>
    </row>
    <row r="235" spans="1:2" x14ac:dyDescent="0.2">
      <c r="A235" s="1"/>
      <c r="B235" s="4"/>
    </row>
    <row r="236" spans="1:2" x14ac:dyDescent="0.2">
      <c r="A236" s="1"/>
      <c r="B236" s="4"/>
    </row>
    <row r="237" spans="1:2" x14ac:dyDescent="0.2">
      <c r="A237" s="1"/>
      <c r="B237" s="4"/>
    </row>
    <row r="238" spans="1:2" x14ac:dyDescent="0.2">
      <c r="A238" s="1"/>
      <c r="B238" s="4"/>
    </row>
    <row r="239" spans="1:2" x14ac:dyDescent="0.2">
      <c r="A239" s="1"/>
      <c r="B239" s="4"/>
    </row>
    <row r="240" spans="1:2" x14ac:dyDescent="0.2">
      <c r="A240" s="1"/>
      <c r="B240" s="4"/>
    </row>
    <row r="241" spans="1:2" x14ac:dyDescent="0.2">
      <c r="A241" s="1"/>
      <c r="B241" s="4"/>
    </row>
    <row r="242" spans="1:2" x14ac:dyDescent="0.2">
      <c r="A242" s="1"/>
      <c r="B242" s="4"/>
    </row>
    <row r="243" spans="1:2" x14ac:dyDescent="0.2">
      <c r="A243" s="1"/>
      <c r="B243" s="4"/>
    </row>
    <row r="244" spans="1:2" x14ac:dyDescent="0.2">
      <c r="A244" s="1"/>
      <c r="B244" s="4"/>
    </row>
    <row r="245" spans="1:2" x14ac:dyDescent="0.2">
      <c r="A245" s="1"/>
      <c r="B245" s="4"/>
    </row>
    <row r="246" spans="1:2" x14ac:dyDescent="0.2">
      <c r="A246" s="1"/>
      <c r="B246" s="4"/>
    </row>
  </sheetData>
  <sheetProtection password="CDCB" sheet="1" objects="1" scenarios="1" formatCells="0" formatColumns="0" formatRows="0" sort="0"/>
  <mergeCells count="25">
    <mergeCell ref="F23:H24"/>
    <mergeCell ref="B12:H12"/>
    <mergeCell ref="B13:H13"/>
    <mergeCell ref="B14:H14"/>
    <mergeCell ref="E149:F149"/>
    <mergeCell ref="E109:F109"/>
    <mergeCell ref="G109:H109"/>
    <mergeCell ref="G39:H39"/>
    <mergeCell ref="E39:F39"/>
    <mergeCell ref="A109:A110"/>
    <mergeCell ref="B109:B110"/>
    <mergeCell ref="C109:C110"/>
    <mergeCell ref="D109:D110"/>
    <mergeCell ref="A39:A40"/>
    <mergeCell ref="C39:C40"/>
    <mergeCell ref="D39:D40"/>
    <mergeCell ref="B39:B40"/>
    <mergeCell ref="B8:H8"/>
    <mergeCell ref="B9:H9"/>
    <mergeCell ref="B10:H10"/>
    <mergeCell ref="B11:H11"/>
    <mergeCell ref="C3:G3"/>
    <mergeCell ref="B5:H5"/>
    <mergeCell ref="B6:H6"/>
    <mergeCell ref="B7:H7"/>
  </mergeCells>
  <phoneticPr fontId="2" type="noConversion"/>
  <pageMargins left="0.39370078740157483" right="0.19685039370078741" top="0.59055118110236227" bottom="0.39370078740157483" header="0.31496062992125984" footer="0.31496062992125984"/>
  <pageSetup paperSize="9" scale="85" orientation="portrait" r:id="rId1"/>
  <headerFooter alignWithMargins="0">
    <oddHeader>&amp;R&amp;8Příloha č. 2  Smouvy o poskytování služeb</oddHeader>
    <oddFooter>&amp;R&amp;8Strana &amp;P / &amp;N</oddFooter>
  </headerFooter>
  <cellWatches>
    <cellWatch r="G38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nl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</dc:creator>
  <cp:lastModifiedBy>Zdeněk Kohoutek</cp:lastModifiedBy>
  <cp:lastPrinted>2018-09-06T08:55:21Z</cp:lastPrinted>
  <dcterms:created xsi:type="dcterms:W3CDTF">2008-10-30T10:19:56Z</dcterms:created>
  <dcterms:modified xsi:type="dcterms:W3CDTF">2018-09-11T12:56:50Z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1445840660</vt:i4>
  </property>
  <property fmtid="{D5CDD505-2E9C-101B-9397-08002B2CF9AE}" pid="3" name="_EmailSubject">
    <vt:lpwstr>prádlo</vt:lpwstr>
  </property>
  <property fmtid="{D5CDD505-2E9C-101B-9397-08002B2CF9AE}" pid="4" name="_AuthorEmail">
    <vt:lpwstr>vladimir.kral@litnem.cz</vt:lpwstr>
  </property>
  <property fmtid="{D5CDD505-2E9C-101B-9397-08002B2CF9AE}" pid="5" name="_AuthorEmailDisplayName">
    <vt:lpwstr>Vladimir Král</vt:lpwstr>
  </property>
  <property fmtid="{D5CDD505-2E9C-101B-9397-08002B2CF9AE}" pid="6" name="_ReviewingToolsShownOnce">
    <vt:lpwstr/>
  </property>
</Properties>
</file>