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510" yWindow="-20" windowWidth="13410" windowHeight="8430" tabRatio="500"/>
  </bookViews>
  <sheets>
    <sheet name="Rekapitulace" sheetId="1" r:id="rId1"/>
    <sheet name="Materiál a montáž" sheetId="3" r:id="rId2"/>
    <sheet name="Zemní práce" sheetId="9" r:id="rId3"/>
  </sheets>
  <definedNames>
    <definedName name="_xlnm._FilterDatabase" localSheetId="1" hidden="1">'Materiál a montáž'!$A$8:$G$19</definedName>
    <definedName name="_xlnm._FilterDatabase" localSheetId="0" hidden="1">Rekapitulace!#REF!</definedName>
  </definedNames>
  <calcPr calcId="125725"/>
</workbook>
</file>

<file path=xl/calcChain.xml><?xml version="1.0" encoding="utf-8"?>
<calcChain xmlns="http://schemas.openxmlformats.org/spreadsheetml/2006/main">
  <c r="G15" i="3"/>
  <c r="G14"/>
  <c r="G12"/>
  <c r="G11"/>
  <c r="G16"/>
  <c r="G13"/>
  <c r="G9"/>
  <c r="G10"/>
  <c r="G17" s="1"/>
  <c r="A16" i="9"/>
  <c r="F15"/>
  <c r="F14"/>
  <c r="F13"/>
  <c r="F12"/>
  <c r="F11"/>
  <c r="F10"/>
  <c r="F9"/>
  <c r="F16" s="1"/>
  <c r="A9"/>
  <c r="C15" i="1" l="1"/>
  <c r="E15" s="1"/>
  <c r="E17" s="1"/>
  <c r="E20" s="1"/>
  <c r="E25" s="1"/>
</calcChain>
</file>

<file path=xl/sharedStrings.xml><?xml version="1.0" encoding="utf-8"?>
<sst xmlns="http://schemas.openxmlformats.org/spreadsheetml/2006/main" count="73" uniqueCount="52">
  <si>
    <t>NÁZEV</t>
  </si>
  <si>
    <t>M.J.</t>
  </si>
  <si>
    <t>MNOŽ.</t>
  </si>
  <si>
    <t>J.CENA</t>
  </si>
  <si>
    <t>m</t>
  </si>
  <si>
    <t>ks</t>
  </si>
  <si>
    <t>Č. P.</t>
  </si>
  <si>
    <t>MJ</t>
  </si>
  <si>
    <t>CELK.CENA</t>
  </si>
  <si>
    <t>Ing. Karel Rychlý</t>
  </si>
  <si>
    <t>mezisoučet</t>
  </si>
  <si>
    <t xml:space="preserve">Základní rozpočtové údaje celkem: </t>
  </si>
  <si>
    <t>POŘÍZENÍ OBJEKTU CELKEM:</t>
  </si>
  <si>
    <t>Součet</t>
  </si>
  <si>
    <r>
      <t xml:space="preserve">Investor:  </t>
    </r>
    <r>
      <rPr>
        <sz val="11"/>
        <rFont val="Calibri"/>
        <family val="2"/>
        <charset val="238"/>
      </rPr>
      <t xml:space="preserve">  </t>
    </r>
  </si>
  <si>
    <r>
      <t>Stavba :</t>
    </r>
    <r>
      <rPr>
        <sz val="11"/>
        <rFont val="Calibri"/>
        <family val="2"/>
        <charset val="238"/>
      </rPr>
      <t xml:space="preserve">      </t>
    </r>
  </si>
  <si>
    <r>
      <t>Zpracovatel:</t>
    </r>
    <r>
      <rPr>
        <sz val="11"/>
        <color indexed="8"/>
        <rFont val="Calibri"/>
        <family val="2"/>
        <charset val="238"/>
      </rPr>
      <t xml:space="preserve"> </t>
    </r>
  </si>
  <si>
    <t>PPV el.instalace (6%)     ze základu</t>
  </si>
  <si>
    <t xml:space="preserve">                                                                 Ceny jsou stanoveny bez DPH.</t>
  </si>
  <si>
    <t>Materiál a montáž  el.instalace</t>
  </si>
  <si>
    <t xml:space="preserve">ZAŘÍZENÍ SILNOPROUDÉ  ELEKTROTECHNIKY </t>
  </si>
  <si>
    <t/>
  </si>
  <si>
    <t>ZEMNÍ PRÁCE</t>
  </si>
  <si>
    <t>Vytyčení trati kabelu v zástavbě</t>
  </si>
  <si>
    <t>km</t>
  </si>
  <si>
    <t>Fólie výstražná š.33 cm</t>
  </si>
  <si>
    <t>Odvoz zeminy do 1 km</t>
  </si>
  <si>
    <t>m3</t>
  </si>
  <si>
    <t>Za každý další km</t>
  </si>
  <si>
    <t>Zemní práce</t>
  </si>
  <si>
    <r>
      <rPr>
        <b/>
        <sz val="12"/>
        <color indexed="8"/>
        <rFont val="Calibri"/>
        <family val="2"/>
        <charset val="238"/>
      </rPr>
      <t>Silnoproud</t>
    </r>
    <r>
      <rPr>
        <sz val="12"/>
        <color indexed="8"/>
        <rFont val="Calibri"/>
        <family val="2"/>
        <charset val="238"/>
      </rPr>
      <t xml:space="preserve">  - materiál a montáž</t>
    </r>
  </si>
  <si>
    <t>Kabelová rýha 35/700 - IV</t>
  </si>
  <si>
    <t>Kabelové lože písk. 35/10 B.Z.</t>
  </si>
  <si>
    <t>Zához  35/70 - IV</t>
  </si>
  <si>
    <t xml:space="preserve">  POL. ÚRS</t>
  </si>
  <si>
    <t>Materiál :  Zemnící páska FeZn 30x4mm</t>
  </si>
  <si>
    <t>Montáž :  Zemnící páska FeZn 30x4mm</t>
  </si>
  <si>
    <t xml:space="preserve">Rozpočtová soustava je použita dle "ÚRS Praha", 800-741 Elektroinstalace-silnoproud, </t>
  </si>
  <si>
    <t>cenová úroveň 2021/I  (1. pololetí 2021),  doplněna podle potřeby o vlastní položky.</t>
  </si>
  <si>
    <t>Akce:   ÚPRAVA POZEMKU, p.č.2694/2- etapa II, Brno-Jundrov, ul. Ke Káčatům</t>
  </si>
  <si>
    <t>Investor:   Statutární město Brno, městská část ÚMČ Brno Jundrov, Veslařská 56, Brno</t>
  </si>
  <si>
    <t xml:space="preserve">Úprava pozemku p.č.2694/2- etapa II, </t>
  </si>
  <si>
    <t>Brno-Jundrov, ul. Ke Káčatům</t>
  </si>
  <si>
    <t>Statutární město Brno, městská část ÚMČ Brno Jundrov, Veslařská 56, Brno</t>
  </si>
  <si>
    <t>Materiál :  Kabel CYKY-J 5x6</t>
  </si>
  <si>
    <t>Montáž :  Kabel CYKY-J 5x6</t>
  </si>
  <si>
    <t>Materiál :  5 pólová zásuvka nástěnná IP67, 400V / 32A</t>
  </si>
  <si>
    <t>Montáž :   5 pólová zásuvka nástěnná IP67,  400V / 32A</t>
  </si>
  <si>
    <t>Montáž :  Připojení kabelu do stáv. rozvaděče</t>
  </si>
  <si>
    <t>Montáž :  Ukončení kabelu zapojením do 3.fáz.zásuvky</t>
  </si>
  <si>
    <t>Výchozí revize+zpráva (10hod)</t>
  </si>
  <si>
    <t>SLEPÝ ROZPOČET</t>
  </si>
</sst>
</file>

<file path=xl/styles.xml><?xml version="1.0" encoding="utf-8"?>
<styleSheet xmlns="http://schemas.openxmlformats.org/spreadsheetml/2006/main">
  <numFmts count="1">
    <numFmt numFmtId="164" formatCode="#,##0.00_);\(#,##0.00\)"/>
  </numFmts>
  <fonts count="34"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Calibri"/>
      <family val="2"/>
      <charset val="238"/>
    </font>
    <font>
      <b/>
      <u/>
      <sz val="12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24" fillId="0" borderId="0" xfId="0" applyFont="1"/>
    <xf numFmtId="0" fontId="25" fillId="0" borderId="0" xfId="0" applyFont="1"/>
    <xf numFmtId="0" fontId="0" fillId="0" borderId="0" xfId="0" applyNumberForma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4" fontId="2" fillId="0" borderId="3" xfId="0" applyNumberFormat="1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0" fontId="16" fillId="0" borderId="0" xfId="0" applyFont="1"/>
    <xf numFmtId="0" fontId="2" fillId="0" borderId="4" xfId="0" applyFont="1" applyBorder="1"/>
    <xf numFmtId="4" fontId="17" fillId="0" borderId="6" xfId="0" applyNumberFormat="1" applyFont="1" applyBorder="1"/>
    <xf numFmtId="4" fontId="17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4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16" fillId="0" borderId="0" xfId="0" applyNumberFormat="1" applyFont="1"/>
    <xf numFmtId="4" fontId="19" fillId="0" borderId="0" xfId="0" applyNumberFormat="1" applyFont="1" applyBorder="1"/>
    <xf numFmtId="4" fontId="20" fillId="0" borderId="6" xfId="0" applyNumberFormat="1" applyFont="1" applyFill="1" applyBorder="1"/>
    <xf numFmtId="0" fontId="20" fillId="0" borderId="6" xfId="0" applyFont="1" applyBorder="1"/>
    <xf numFmtId="0" fontId="26" fillId="0" borderId="0" xfId="0" applyFont="1"/>
    <xf numFmtId="0" fontId="27" fillId="0" borderId="1" xfId="0" applyFont="1" applyBorder="1"/>
    <xf numFmtId="0" fontId="5" fillId="0" borderId="0" xfId="0" applyNumberFormat="1" applyFont="1"/>
    <xf numFmtId="0" fontId="28" fillId="0" borderId="7" xfId="0" applyNumberFormat="1" applyFont="1" applyBorder="1"/>
    <xf numFmtId="0" fontId="28" fillId="0" borderId="7" xfId="0" applyNumberFormat="1" applyFont="1" applyBorder="1" applyAlignment="1">
      <alignment horizontal="right"/>
    </xf>
    <xf numFmtId="0" fontId="28" fillId="0" borderId="7" xfId="0" applyNumberFormat="1" applyFont="1" applyBorder="1" applyAlignment="1">
      <alignment horizontal="center"/>
    </xf>
    <xf numFmtId="0" fontId="29" fillId="0" borderId="7" xfId="0" applyNumberFormat="1" applyFont="1" applyBorder="1" applyProtection="1">
      <protection locked="0"/>
    </xf>
    <xf numFmtId="0" fontId="29" fillId="0" borderId="7" xfId="0" applyNumberFormat="1" applyFont="1" applyBorder="1" applyAlignment="1" applyProtection="1">
      <alignment horizontal="center"/>
      <protection locked="0"/>
    </xf>
    <xf numFmtId="164" fontId="29" fillId="0" borderId="7" xfId="0" applyNumberFormat="1" applyFont="1" applyBorder="1" applyProtection="1">
      <protection locked="0"/>
    </xf>
    <xf numFmtId="4" fontId="29" fillId="0" borderId="7" xfId="0" applyNumberFormat="1" applyFont="1" applyBorder="1" applyProtection="1">
      <protection locked="0"/>
    </xf>
    <xf numFmtId="0" fontId="30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right"/>
    </xf>
    <xf numFmtId="0" fontId="32" fillId="0" borderId="0" xfId="0" applyNumberFormat="1" applyFont="1"/>
    <xf numFmtId="4" fontId="30" fillId="0" borderId="0" xfId="0" applyNumberFormat="1" applyFont="1"/>
    <xf numFmtId="0" fontId="21" fillId="0" borderId="0" xfId="0" applyFont="1"/>
    <xf numFmtId="0" fontId="3" fillId="0" borderId="1" xfId="0" applyFont="1" applyFill="1" applyBorder="1"/>
    <xf numFmtId="0" fontId="27" fillId="0" borderId="1" xfId="0" applyFont="1" applyFill="1" applyBorder="1"/>
    <xf numFmtId="0" fontId="27" fillId="0" borderId="1" xfId="0" applyFont="1" applyFill="1" applyBorder="1" applyAlignment="1">
      <alignment horizontal="right"/>
    </xf>
    <xf numFmtId="4" fontId="27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/>
    <xf numFmtId="0" fontId="2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3" fillId="0" borderId="1" xfId="0" applyNumberFormat="1" applyFont="1" applyFill="1" applyBorder="1"/>
    <xf numFmtId="0" fontId="29" fillId="0" borderId="7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NumberFormat="1" applyFont="1"/>
    <xf numFmtId="0" fontId="33" fillId="0" borderId="0" xfId="0" applyFont="1"/>
    <xf numFmtId="0" fontId="14" fillId="0" borderId="0" xfId="0" applyFont="1" applyFill="1" applyBorder="1" applyAlignment="1"/>
    <xf numFmtId="0" fontId="2" fillId="0" borderId="0" xfId="0" applyFont="1" applyAlignment="1"/>
    <xf numFmtId="0" fontId="14" fillId="0" borderId="5" xfId="0" applyFont="1" applyBorder="1" applyAlignment="1"/>
    <xf numFmtId="0" fontId="2" fillId="0" borderId="5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/>
  </sheetViews>
  <sheetFormatPr defaultColWidth="11.54296875" defaultRowHeight="12.5"/>
  <cols>
    <col min="1" max="1" width="13.453125" customWidth="1"/>
    <col min="2" max="2" width="25.54296875" customWidth="1"/>
    <col min="3" max="3" width="20.26953125" customWidth="1"/>
    <col min="4" max="4" width="14.7265625" customWidth="1"/>
    <col min="5" max="5" width="17.1796875" customWidth="1"/>
    <col min="6" max="6" width="14.453125" customWidth="1"/>
  </cols>
  <sheetData>
    <row r="1" spans="1:5" ht="23.5">
      <c r="A1" s="15" t="s">
        <v>51</v>
      </c>
      <c r="B1" s="10"/>
    </row>
    <row r="3" spans="1:5" ht="18.5">
      <c r="A3" s="14" t="s">
        <v>20</v>
      </c>
      <c r="B3" s="11"/>
    </row>
    <row r="4" spans="1:5" ht="15">
      <c r="A4" s="11"/>
      <c r="B4" s="11"/>
    </row>
    <row r="6" spans="1:5" ht="20.149999999999999" customHeight="1">
      <c r="A6" s="16" t="s">
        <v>14</v>
      </c>
      <c r="B6" s="2" t="s">
        <v>43</v>
      </c>
    </row>
    <row r="7" spans="1:5" ht="20.149999999999999" customHeight="1">
      <c r="A7" s="16" t="s">
        <v>15</v>
      </c>
      <c r="B7" s="61" t="s">
        <v>41</v>
      </c>
    </row>
    <row r="8" spans="1:5" ht="20.149999999999999" customHeight="1">
      <c r="A8" s="16"/>
      <c r="B8" s="61" t="s">
        <v>42</v>
      </c>
    </row>
    <row r="9" spans="1:5" ht="20.149999999999999" customHeight="1">
      <c r="A9" s="17" t="s">
        <v>16</v>
      </c>
      <c r="B9" s="2" t="s">
        <v>9</v>
      </c>
      <c r="C9" s="12"/>
    </row>
    <row r="10" spans="1:5" ht="15.5">
      <c r="B10" s="13"/>
      <c r="C10" s="12"/>
    </row>
    <row r="14" spans="1:5" ht="16" customHeight="1">
      <c r="A14" s="65" t="s">
        <v>19</v>
      </c>
      <c r="B14" s="66"/>
      <c r="C14" s="22"/>
      <c r="D14" s="3"/>
      <c r="E14" s="18">
        <v>0</v>
      </c>
    </row>
    <row r="15" spans="1:5" ht="16" customHeight="1">
      <c r="A15" s="65" t="s">
        <v>17</v>
      </c>
      <c r="B15" s="66"/>
      <c r="C15" s="19">
        <f>+E14</f>
        <v>0</v>
      </c>
      <c r="D15" s="3"/>
      <c r="E15" s="20">
        <f>+C15/100*6</f>
        <v>0</v>
      </c>
    </row>
    <row r="16" spans="1:5" ht="16" customHeight="1">
      <c r="A16" s="65" t="s">
        <v>29</v>
      </c>
      <c r="B16" s="66"/>
      <c r="C16" s="22"/>
      <c r="D16" s="3"/>
      <c r="E16" s="18">
        <v>0</v>
      </c>
    </row>
    <row r="17" spans="1:5" ht="16" customHeight="1">
      <c r="A17" s="63" t="s">
        <v>10</v>
      </c>
      <c r="B17" s="64"/>
      <c r="C17" s="2"/>
      <c r="D17" s="23"/>
      <c r="E17" s="24">
        <f>SUM(E14:E16)</f>
        <v>0</v>
      </c>
    </row>
    <row r="20" spans="1:5" ht="17.149999999999999" customHeight="1">
      <c r="A20" s="25" t="s">
        <v>11</v>
      </c>
      <c r="B20" s="25"/>
      <c r="C20" s="21"/>
      <c r="D20" s="21"/>
      <c r="E20" s="26">
        <f>+D17+E17</f>
        <v>0</v>
      </c>
    </row>
    <row r="21" spans="1:5" ht="15" customHeight="1"/>
    <row r="22" spans="1:5" ht="15" customHeight="1"/>
    <row r="23" spans="1:5" ht="15" customHeight="1">
      <c r="A23" s="27" t="s">
        <v>50</v>
      </c>
      <c r="B23" s="27"/>
      <c r="C23" s="28">
        <v>0</v>
      </c>
      <c r="D23" s="21"/>
      <c r="E23" s="29">
        <v>0</v>
      </c>
    </row>
    <row r="24" spans="1:5" ht="15" customHeight="1"/>
    <row r="25" spans="1:5" ht="17.149999999999999" customHeight="1">
      <c r="A25" s="25" t="s">
        <v>12</v>
      </c>
      <c r="B25" s="25"/>
      <c r="C25" s="21"/>
      <c r="D25" s="21"/>
      <c r="E25" s="30">
        <f>SUM(E20:E24)</f>
        <v>0</v>
      </c>
    </row>
    <row r="26" spans="1:5" ht="15" customHeight="1"/>
    <row r="27" spans="1:5" ht="15" customHeight="1"/>
    <row r="28" spans="1:5" ht="15" customHeight="1">
      <c r="A28" s="21" t="s">
        <v>18</v>
      </c>
      <c r="B28" s="21"/>
    </row>
    <row r="29" spans="1:5" ht="15" customHeight="1"/>
    <row r="30" spans="1:5" ht="13">
      <c r="A30" s="62" t="s">
        <v>37</v>
      </c>
    </row>
    <row r="31" spans="1:5" ht="13">
      <c r="A31" s="62" t="s">
        <v>38</v>
      </c>
    </row>
  </sheetData>
  <sheetProtection selectLockedCells="1" selectUnlockedCells="1"/>
  <mergeCells count="4">
    <mergeCell ref="A17:B17"/>
    <mergeCell ref="A14:B14"/>
    <mergeCell ref="A15:B15"/>
    <mergeCell ref="A16:B16"/>
  </mergeCells>
  <pageMargins left="0.43" right="0.44" top="0.96" bottom="1.7716535433070868" header="0.56999999999999995" footer="0.98425196850393704"/>
  <pageSetup paperSize="9" orientation="portrait" useFirstPageNumber="1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7"/>
  <sheetViews>
    <sheetView workbookViewId="0">
      <selection activeCell="G4" sqref="G4"/>
    </sheetView>
  </sheetViews>
  <sheetFormatPr defaultColWidth="11.54296875" defaultRowHeight="12.5"/>
  <cols>
    <col min="1" max="1" width="5.453125" customWidth="1"/>
    <col min="2" max="2" width="10.26953125" customWidth="1"/>
    <col min="3" max="3" width="42.26953125" customWidth="1"/>
    <col min="4" max="4" width="6.453125" customWidth="1"/>
    <col min="5" max="5" width="7.54296875" customWidth="1"/>
    <col min="6" max="6" width="10.54296875" customWidth="1"/>
    <col min="7" max="7" width="13" customWidth="1"/>
  </cols>
  <sheetData>
    <row r="1" spans="1:255" ht="22" customHeight="1">
      <c r="A1" s="7" t="s">
        <v>51</v>
      </c>
      <c r="B1" s="7"/>
      <c r="C1" s="1"/>
      <c r="D1" s="1"/>
      <c r="E1" s="1"/>
    </row>
    <row r="2" spans="1:255" ht="13" customHeight="1">
      <c r="A2" s="1"/>
      <c r="B2" s="1"/>
      <c r="C2" s="1"/>
      <c r="D2" s="1"/>
      <c r="E2" s="1"/>
    </row>
    <row r="3" spans="1:255" ht="20.149999999999999" customHeight="1">
      <c r="A3" s="33" t="s">
        <v>39</v>
      </c>
      <c r="B3" s="33"/>
      <c r="C3" s="1"/>
      <c r="D3" s="1"/>
      <c r="E3" s="1"/>
    </row>
    <row r="4" spans="1:255" ht="22" customHeight="1">
      <c r="A4" s="33" t="s">
        <v>40</v>
      </c>
      <c r="B4" s="33"/>
    </row>
    <row r="5" spans="1:255" ht="16" customHeight="1">
      <c r="A5" s="1"/>
      <c r="B5" s="1"/>
    </row>
    <row r="6" spans="1:255" ht="16" customHeight="1">
      <c r="A6" s="6" t="s">
        <v>30</v>
      </c>
      <c r="B6" s="6"/>
    </row>
    <row r="7" spans="1:255" ht="16" customHeight="1">
      <c r="A7" s="1"/>
      <c r="B7" s="1"/>
      <c r="C7" s="1"/>
      <c r="D7" s="1"/>
      <c r="E7" s="1"/>
    </row>
    <row r="8" spans="1:255" s="1" customFormat="1" ht="20.149999999999999" customHeight="1" thickBot="1">
      <c r="A8" s="4" t="s">
        <v>6</v>
      </c>
      <c r="B8" s="4" t="s">
        <v>34</v>
      </c>
      <c r="C8" s="4" t="s">
        <v>0</v>
      </c>
      <c r="D8" s="5" t="s">
        <v>1</v>
      </c>
      <c r="E8" s="5" t="s">
        <v>2</v>
      </c>
      <c r="F8" s="5" t="s">
        <v>3</v>
      </c>
      <c r="G8" s="5" t="s">
        <v>8</v>
      </c>
      <c r="IT8"/>
      <c r="IU8"/>
    </row>
    <row r="9" spans="1:255" ht="29.5" thickTop="1">
      <c r="A9" s="50">
        <v>1</v>
      </c>
      <c r="B9" s="34">
        <v>741313085</v>
      </c>
      <c r="C9" s="56" t="s">
        <v>46</v>
      </c>
      <c r="D9" s="51" t="s">
        <v>5</v>
      </c>
      <c r="E9" s="50">
        <v>1</v>
      </c>
      <c r="F9" s="52">
        <v>0</v>
      </c>
      <c r="G9" s="52">
        <f t="shared" ref="G9:G16" si="0">+E9*F9</f>
        <v>0</v>
      </c>
    </row>
    <row r="10" spans="1:255" ht="29">
      <c r="A10" s="53">
        <v>2</v>
      </c>
      <c r="B10" s="49">
        <v>741313085</v>
      </c>
      <c r="C10" s="57" t="s">
        <v>47</v>
      </c>
      <c r="D10" s="54" t="s">
        <v>5</v>
      </c>
      <c r="E10" s="53">
        <v>1</v>
      </c>
      <c r="F10" s="55">
        <v>0</v>
      </c>
      <c r="G10" s="58">
        <f t="shared" si="0"/>
        <v>0</v>
      </c>
    </row>
    <row r="11" spans="1:255" ht="14.5">
      <c r="A11" s="50">
        <v>3</v>
      </c>
      <c r="B11" s="34">
        <v>741122642</v>
      </c>
      <c r="C11" s="50" t="s">
        <v>44</v>
      </c>
      <c r="D11" s="51" t="s">
        <v>4</v>
      </c>
      <c r="E11" s="50">
        <v>43</v>
      </c>
      <c r="F11" s="52">
        <v>0</v>
      </c>
      <c r="G11" s="52">
        <f>+E11*F11</f>
        <v>0</v>
      </c>
    </row>
    <row r="12" spans="1:255" ht="14.5">
      <c r="A12" s="53">
        <v>4</v>
      </c>
      <c r="B12" s="49">
        <v>741122642</v>
      </c>
      <c r="C12" s="53" t="s">
        <v>45</v>
      </c>
      <c r="D12" s="54" t="s">
        <v>4</v>
      </c>
      <c r="E12" s="53">
        <v>43</v>
      </c>
      <c r="F12" s="55">
        <v>0</v>
      </c>
      <c r="G12" s="55">
        <f>+E12*F12</f>
        <v>0</v>
      </c>
    </row>
    <row r="13" spans="1:255" ht="14.5">
      <c r="A13" s="50">
        <v>5</v>
      </c>
      <c r="B13" s="34">
        <v>741410022</v>
      </c>
      <c r="C13" s="50" t="s">
        <v>35</v>
      </c>
      <c r="D13" s="51" t="s">
        <v>4</v>
      </c>
      <c r="E13" s="50">
        <v>43</v>
      </c>
      <c r="F13" s="52">
        <v>0</v>
      </c>
      <c r="G13" s="52">
        <f t="shared" si="0"/>
        <v>0</v>
      </c>
    </row>
    <row r="14" spans="1:255" ht="14.5">
      <c r="A14" s="53">
        <v>6</v>
      </c>
      <c r="B14" s="49">
        <v>741410022</v>
      </c>
      <c r="C14" s="53" t="s">
        <v>36</v>
      </c>
      <c r="D14" s="54" t="s">
        <v>4</v>
      </c>
      <c r="E14" s="53">
        <v>43</v>
      </c>
      <c r="F14" s="55">
        <v>0</v>
      </c>
      <c r="G14" s="55">
        <f>+E14*F14</f>
        <v>0</v>
      </c>
    </row>
    <row r="15" spans="1:255" ht="14.5">
      <c r="A15" s="53">
        <v>7</v>
      </c>
      <c r="B15" s="49">
        <v>741135001</v>
      </c>
      <c r="C15" s="53" t="s">
        <v>48</v>
      </c>
      <c r="D15" s="54" t="s">
        <v>5</v>
      </c>
      <c r="E15" s="53">
        <v>1</v>
      </c>
      <c r="F15" s="55">
        <v>0</v>
      </c>
      <c r="G15" s="55">
        <f>+E15*F15</f>
        <v>0</v>
      </c>
    </row>
    <row r="16" spans="1:255" ht="29">
      <c r="A16" s="53">
        <v>8</v>
      </c>
      <c r="B16" s="49">
        <v>741132303</v>
      </c>
      <c r="C16" s="57" t="s">
        <v>49</v>
      </c>
      <c r="D16" s="54" t="s">
        <v>5</v>
      </c>
      <c r="E16" s="53">
        <v>1</v>
      </c>
      <c r="F16" s="55">
        <v>0</v>
      </c>
      <c r="G16" s="55">
        <f t="shared" si="0"/>
        <v>0</v>
      </c>
    </row>
    <row r="17" spans="3:7" ht="15.5">
      <c r="C17" s="32" t="s">
        <v>13</v>
      </c>
      <c r="G17" s="31">
        <f>SUM(G9:G16)</f>
        <v>0</v>
      </c>
    </row>
  </sheetData>
  <sheetProtection selectLockedCells="1" selectUnlockedCells="1"/>
  <pageMargins left="0.33" right="0.25" top="0.68" bottom="0.55000000000000004" header="0.39370078740157483" footer="0.35433070866141736"/>
  <pageSetup paperSize="9" orientation="portrait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1" sqref="B1"/>
    </sheetView>
  </sheetViews>
  <sheetFormatPr defaultRowHeight="12.5"/>
  <cols>
    <col min="1" max="1" width="6.81640625" customWidth="1"/>
    <col min="2" max="2" width="36.453125" customWidth="1"/>
    <col min="3" max="3" width="7" customWidth="1"/>
    <col min="4" max="4" width="9.7265625" customWidth="1"/>
    <col min="5" max="5" width="11.7265625" customWidth="1"/>
    <col min="6" max="6" width="16.1796875" customWidth="1"/>
  </cols>
  <sheetData>
    <row r="1" spans="1:6" ht="22" customHeight="1">
      <c r="A1" s="9" t="s">
        <v>51</v>
      </c>
      <c r="B1" s="9"/>
      <c r="E1" s="8"/>
      <c r="F1" s="8"/>
    </row>
    <row r="2" spans="1:6">
      <c r="A2" s="8" t="s">
        <v>21</v>
      </c>
      <c r="E2" s="8"/>
      <c r="F2" s="8"/>
    </row>
    <row r="3" spans="1:6" ht="18" customHeight="1">
      <c r="A3" s="33" t="s">
        <v>39</v>
      </c>
      <c r="B3" s="60"/>
      <c r="E3" s="8"/>
      <c r="F3" s="8"/>
    </row>
    <row r="4" spans="1:6" ht="18" customHeight="1">
      <c r="A4" s="33" t="s">
        <v>40</v>
      </c>
      <c r="E4" s="8"/>
      <c r="F4" s="8"/>
    </row>
    <row r="5" spans="1:6" ht="10" customHeight="1">
      <c r="A5" s="33"/>
      <c r="E5" s="8"/>
      <c r="F5" s="8"/>
    </row>
    <row r="6" spans="1:6" ht="18" customHeight="1">
      <c r="A6" s="48" t="s">
        <v>22</v>
      </c>
      <c r="E6" s="8"/>
      <c r="F6" s="8"/>
    </row>
    <row r="7" spans="1:6" ht="9" customHeight="1">
      <c r="A7" s="8"/>
      <c r="E7" s="8"/>
      <c r="F7" s="8"/>
    </row>
    <row r="8" spans="1:6" ht="18" customHeight="1">
      <c r="A8" s="38" t="s">
        <v>6</v>
      </c>
      <c r="B8" s="36" t="s">
        <v>0</v>
      </c>
      <c r="C8" s="38" t="s">
        <v>7</v>
      </c>
      <c r="D8" s="37" t="s">
        <v>2</v>
      </c>
      <c r="E8" s="37" t="s">
        <v>3</v>
      </c>
      <c r="F8" s="37" t="s">
        <v>8</v>
      </c>
    </row>
    <row r="9" spans="1:6" ht="14.5">
      <c r="A9" s="59">
        <f>IF(D9&gt;0,COUNTA(D9:D9),LEFT(A2,1))</f>
        <v>1</v>
      </c>
      <c r="B9" s="39" t="s">
        <v>23</v>
      </c>
      <c r="C9" s="40" t="s">
        <v>24</v>
      </c>
      <c r="D9" s="39">
        <v>0.04</v>
      </c>
      <c r="E9" s="41">
        <v>0</v>
      </c>
      <c r="F9" s="42">
        <f t="shared" ref="F9:F15" si="0">+D9*E9</f>
        <v>0</v>
      </c>
    </row>
    <row r="10" spans="1:6" ht="14.5">
      <c r="A10" s="59">
        <v>2</v>
      </c>
      <c r="B10" s="39" t="s">
        <v>31</v>
      </c>
      <c r="C10" s="40" t="s">
        <v>27</v>
      </c>
      <c r="D10" s="39">
        <v>10</v>
      </c>
      <c r="E10" s="41">
        <v>0</v>
      </c>
      <c r="F10" s="42">
        <f t="shared" si="0"/>
        <v>0</v>
      </c>
    </row>
    <row r="11" spans="1:6" ht="14.5">
      <c r="A11" s="59">
        <v>3</v>
      </c>
      <c r="B11" s="39" t="s">
        <v>32</v>
      </c>
      <c r="C11" s="40" t="s">
        <v>4</v>
      </c>
      <c r="D11" s="39">
        <v>40</v>
      </c>
      <c r="E11" s="41">
        <v>0</v>
      </c>
      <c r="F11" s="42">
        <f t="shared" si="0"/>
        <v>0</v>
      </c>
    </row>
    <row r="12" spans="1:6" ht="14.5">
      <c r="A12" s="59">
        <v>4</v>
      </c>
      <c r="B12" s="39" t="s">
        <v>25</v>
      </c>
      <c r="C12" s="40" t="s">
        <v>4</v>
      </c>
      <c r="D12" s="39">
        <v>40</v>
      </c>
      <c r="E12" s="41">
        <v>0</v>
      </c>
      <c r="F12" s="42">
        <f t="shared" si="0"/>
        <v>0</v>
      </c>
    </row>
    <row r="13" spans="1:6" ht="14.5">
      <c r="A13" s="59">
        <v>5</v>
      </c>
      <c r="B13" s="39" t="s">
        <v>33</v>
      </c>
      <c r="C13" s="40" t="s">
        <v>27</v>
      </c>
      <c r="D13" s="39">
        <v>10</v>
      </c>
      <c r="E13" s="41">
        <v>0</v>
      </c>
      <c r="F13" s="42">
        <f>+D13*E13</f>
        <v>0</v>
      </c>
    </row>
    <row r="14" spans="1:6" ht="14.5">
      <c r="A14" s="59">
        <v>6</v>
      </c>
      <c r="B14" s="39" t="s">
        <v>26</v>
      </c>
      <c r="C14" s="40" t="s">
        <v>27</v>
      </c>
      <c r="D14" s="39">
        <v>1.4</v>
      </c>
      <c r="E14" s="41">
        <v>0</v>
      </c>
      <c r="F14" s="42">
        <f t="shared" si="0"/>
        <v>0</v>
      </c>
    </row>
    <row r="15" spans="1:6" ht="14.5">
      <c r="A15" s="59">
        <v>7</v>
      </c>
      <c r="B15" s="39" t="s">
        <v>28</v>
      </c>
      <c r="C15" s="40" t="s">
        <v>24</v>
      </c>
      <c r="D15" s="39">
        <v>20</v>
      </c>
      <c r="E15" s="41">
        <v>0</v>
      </c>
      <c r="F15" s="42">
        <f t="shared" si="0"/>
        <v>0</v>
      </c>
    </row>
    <row r="16" spans="1:6" ht="18" customHeight="1">
      <c r="A16" s="35" t="str">
        <f>IF(D16&gt;0,COUNTA(D9:D16),LEFT(A2,1))</f>
        <v/>
      </c>
      <c r="B16" s="43" t="s">
        <v>13</v>
      </c>
      <c r="C16" s="45"/>
      <c r="D16" s="44"/>
      <c r="E16" s="46"/>
      <c r="F16" s="47">
        <f>SUM(F9:F15)</f>
        <v>0</v>
      </c>
    </row>
  </sheetData>
  <pageMargins left="0.65" right="0.4" top="0.78740157499999996" bottom="0.78740157499999996" header="0.3" footer="0.3"/>
  <pageSetup paperSize="9" orientation="portrait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Materiál a montáž</vt:lpstr>
      <vt:lpstr>Zemní práce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R</dc:creator>
  <cp:lastModifiedBy>Hana</cp:lastModifiedBy>
  <cp:lastPrinted>2021-04-07T06:46:50Z</cp:lastPrinted>
  <dcterms:created xsi:type="dcterms:W3CDTF">2018-09-03T15:08:35Z</dcterms:created>
  <dcterms:modified xsi:type="dcterms:W3CDTF">2021-06-27T10:09:31Z</dcterms:modified>
</cp:coreProperties>
</file>