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031B2C35-C09D-4948-86A4-862E3756FE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dávací tabulka -vozidla" sheetId="1" r:id="rId1"/>
    <sheet name="Ujednání HAV" sheetId="5" r:id="rId2"/>
    <sheet name="Ujednání POV" sheetId="7" r:id="rId3"/>
    <sheet name="Škodní průběh" sheetId="6" r:id="rId4"/>
  </sheets>
  <definedNames>
    <definedName name="_xlnm._FilterDatabase" localSheetId="0" hidden="1">'Zadávací tabulka -vozidla'!$B$11:$Y$17</definedName>
    <definedName name="_xlnm.Print_Area" localSheetId="0">'Zadávací tabulka -vozidla'!$B$11:$Y$17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1" l="1"/>
  <c r="AD16" i="1"/>
  <c r="AD15" i="1"/>
  <c r="AD14" i="1"/>
  <c r="AD13" i="1"/>
  <c r="AD12" i="1"/>
</calcChain>
</file>

<file path=xl/sharedStrings.xml><?xml version="1.0" encoding="utf-8"?>
<sst xmlns="http://schemas.openxmlformats.org/spreadsheetml/2006/main" count="211" uniqueCount="111">
  <si>
    <t>SPZ</t>
  </si>
  <si>
    <t>DAT_DO_PRO</t>
  </si>
  <si>
    <t>ROK_VYR</t>
  </si>
  <si>
    <t>C_TP</t>
  </si>
  <si>
    <t>DRUH_VOZ</t>
  </si>
  <si>
    <t>TOV_ZN</t>
  </si>
  <si>
    <t>MODEL</t>
  </si>
  <si>
    <t>VIN</t>
  </si>
  <si>
    <t>VYKON</t>
  </si>
  <si>
    <t>OBJEM</t>
  </si>
  <si>
    <t>Zabezpeceni</t>
  </si>
  <si>
    <t>POUZITI</t>
  </si>
  <si>
    <t>PC_SKLA</t>
  </si>
  <si>
    <t>HMOTNOST-VTP</t>
  </si>
  <si>
    <t>poř.č.</t>
  </si>
  <si>
    <t>POC SED</t>
  </si>
  <si>
    <t>DRUH PALIVA</t>
  </si>
  <si>
    <t>Jaka Cena</t>
  </si>
  <si>
    <t>osobní</t>
  </si>
  <si>
    <t>OZP</t>
  </si>
  <si>
    <t>běžné</t>
  </si>
  <si>
    <t>Rapid</t>
  </si>
  <si>
    <t>obvyklá cena s DPH</t>
  </si>
  <si>
    <t>plné krytí</t>
  </si>
  <si>
    <t>výhledová skla</t>
  </si>
  <si>
    <t>Evropa</t>
  </si>
  <si>
    <t>imo+mech</t>
  </si>
  <si>
    <t>Octavia Combi</t>
  </si>
  <si>
    <t>3AP0417</t>
  </si>
  <si>
    <t>TMBJG7NE6E0034013</t>
  </si>
  <si>
    <t>3AP0401</t>
  </si>
  <si>
    <t>TMBJG7NE0E0034556</t>
  </si>
  <si>
    <t>4AM9006</t>
  </si>
  <si>
    <t>TMBAN6NH8F4025110</t>
  </si>
  <si>
    <t>4AM9007</t>
  </si>
  <si>
    <t>TMBAN6NHXF4025111</t>
  </si>
  <si>
    <t>4AM9005</t>
  </si>
  <si>
    <t>4AM9003</t>
  </si>
  <si>
    <t>TMBAN6NHXF4024475</t>
  </si>
  <si>
    <t>benzín</t>
  </si>
  <si>
    <t>100/100</t>
  </si>
  <si>
    <t>nafta</t>
  </si>
  <si>
    <t>UF444024</t>
  </si>
  <si>
    <t>UF444023</t>
  </si>
  <si>
    <t>UG126538</t>
  </si>
  <si>
    <t>UG128168</t>
  </si>
  <si>
    <t>TMBAN6NH1F4025126</t>
  </si>
  <si>
    <t>UG128166</t>
  </si>
  <si>
    <t>UG128167</t>
  </si>
  <si>
    <t>ano</t>
  </si>
  <si>
    <t xml:space="preserve">Pojistná částka </t>
  </si>
  <si>
    <t>Pojistník</t>
  </si>
  <si>
    <t>Název:</t>
  </si>
  <si>
    <t>Oborová zdravotní pojišťovna zaměstnanců bank, pojišťoven a stavebnictví</t>
  </si>
  <si>
    <t>IČ:</t>
  </si>
  <si>
    <t>Adresa:</t>
  </si>
  <si>
    <t xml:space="preserve">Praha 4, Roškotova 1225/1, PSČ 14000 </t>
  </si>
  <si>
    <t>Poptávka na neživotní pojištění - pojištění motorových vozidel</t>
  </si>
  <si>
    <t>Územní rozsah_HAV</t>
  </si>
  <si>
    <t>Limit POV - minimální limit</t>
  </si>
  <si>
    <t>Roční pojistné celkem HAV a POV</t>
  </si>
  <si>
    <t>Roční pojistné HAV</t>
  </si>
  <si>
    <t>Roční pojistné POV</t>
  </si>
  <si>
    <t>Celkem pojistné pro jeden rok</t>
  </si>
  <si>
    <t>Celkem pojistné pro zadanou dobu trvání pojištění</t>
  </si>
  <si>
    <t>Klient, vlastník i provozovatel</t>
  </si>
  <si>
    <t>Skla</t>
  </si>
  <si>
    <t>Pojištění vozidel</t>
  </si>
  <si>
    <t>havarijní pojištění</t>
  </si>
  <si>
    <t>povinné ručení</t>
  </si>
  <si>
    <t>ROZSAH POJIŠTĚNÍ</t>
  </si>
  <si>
    <t>VZNIK A ZÁNIK POJIŠTĚNÍ</t>
  </si>
  <si>
    <t>ZMĚNY V SEZNAMU POJIŠŤOVANÝCH VOZIDEL</t>
  </si>
  <si>
    <t>Změny v seznamu pojišťovaných vozidel a ve vyúčtování v rámcové flotilové pojistné smlouvě budou prováděny průběžně tak, že změnové listy budou zasílány výhradě elektronickou poštou.</t>
  </si>
  <si>
    <t>DALŠÍ SMLUVNÍ UJEDNÁNÍ</t>
  </si>
  <si>
    <t>POŽADOVANÁ PŔIPOJIŠTĚNÍ</t>
  </si>
  <si>
    <t>1. Pojištění výhledových skel</t>
  </si>
  <si>
    <t>ZÁVÉREČNÁ UJEDNÁNÍ</t>
  </si>
  <si>
    <t xml:space="preserve"> Požadovaná zvláštní ujednání k pojištění odpovědnosti z provozu motorových vozidel</t>
  </si>
  <si>
    <t>POŽADOVANÉ MINIMÁLNÍ LIMITY POJISTNÉHO PLNĚNÍ PRO JEDNU POJISTNOU UDÁLOST</t>
  </si>
  <si>
    <t>SAZBY POJISTNÉHO</t>
  </si>
  <si>
    <t xml:space="preserve">Pojistitel se zavazuje zachovat sazby pojistného od  počátku pojištění  po celou dobu platnosti pojistné smlouvy. 
Součástí pojistné smlouvy bude sazebník s uvedením všech kategorií vozidel včetně platných sazeb po dobu platnosti pojistné smlouvy.
</t>
  </si>
  <si>
    <t xml:space="preserve">2. Asistenční služby </t>
  </si>
  <si>
    <t>1. Úrazové pojištění řidiče vozidla - škůdce</t>
  </si>
  <si>
    <t xml:space="preserve">Pojištění se má vztahovat u specifikovaných vozidel na příloze č.1 i na úrazové pojištění řidiče v minimálním níže uvedeném rozsahu:
a) Smrt úrazem   100 tis. Kč
b) Trvalé následky úrazu 200 tis. Kč
c) Denní odškodné za léčení následků úrazu 50,- Kč
d) Denní dávka za pobyt v nemocnici následkem úrazu 50,- Kč.
</t>
  </si>
  <si>
    <t>Zadavatel si vyhrazuje právo k datu sjednání pojištění aktualizovat seznam vozidel, která budou předmět pojištění.</t>
  </si>
  <si>
    <t>Rozsah HAV</t>
  </si>
  <si>
    <t>SÚ HAV</t>
  </si>
  <si>
    <t>Příloha č. B - Rozsah pojištění vozidel</t>
  </si>
  <si>
    <t>Škoda</t>
  </si>
  <si>
    <t>Uraz řidič - minimální rozsah TN 200 tis. Kč SM 100 tis. Kč, denní odškodné 50 Kč, denní dávka za pobyt v nemocnici 50 Kč</t>
  </si>
  <si>
    <t>nová cena s DPH</t>
  </si>
  <si>
    <t xml:space="preserve">Havarijní pojištění bude sjednáno ve variantě "allrisk" tzn. havárie, odcizení, živel, vandalismus.                                                                                    Pojištění se dále vztahuje i na škody, které vzniknou:
a) v příčinné souvislosti s technickou poruchou vozidla,
b) střetem se zvířetem,
c) poškozením zvířetem,
d) pádem stromů, stožárů, kamení nebo jiných předmětů.
</t>
  </si>
  <si>
    <t>POJISTNÁ ČÁSTKA, LIMITY PLNĚNÍ</t>
  </si>
  <si>
    <t>MÍSTO POJIŠTĚNÍ</t>
  </si>
  <si>
    <t>Požadovaná zvláštní ujednání k havarijnímu pojištění</t>
  </si>
  <si>
    <t>Pojistitel se dále zavazuje, že v případě předání vozidla opravci nebo autobazaru pojištění nezaniká a pojistitel má povinnost plnit, pokud opravce nebo autobazar za škodu neodpovídá.</t>
  </si>
  <si>
    <t>Asistenční služby budou obsahovat i asistenci v případě poruchy vozidla.</t>
  </si>
  <si>
    <t>Místem pojištění je území všech členských států Evropského hospodářského prostoru (EHP) a pro území všech dalších států uvedených v seznamu států v prováděcí vyhlášce Ministerstva financí.</t>
  </si>
  <si>
    <t>Pojistitel se zavazuje zachovat sazby pojistného od  počátku pojištění  po celou dobu platnosti pojistné smlouvy. 
Součástí pojistné smlouvy bude sazebník s uvedením všech kategorií vozidel včetně platných sazeb po dobu platnosti pojistné smlouvy.</t>
  </si>
  <si>
    <t>Pojištění se vztahuje na výhledová skla, pojištění výhledových  skel je sjednáno bez spoluúčasti, neplatí tzv. ochranná spoluúčast v prvních 6 měsících sjednání pojištění. Uvedené limity plnění jsou limitem plnění pro jednu pojistnou událost, limity plnění se tedy nespotřebovávají.</t>
  </si>
  <si>
    <t>Požadované minimální limity pojistného plnění pro jednu pojistnou událost:
a) Minimálně 100 mil. Kč – pro škodu na zdraví nebo usmrcením na každého zraněného nebo usmrceného (§17 odst. 2 písm. a) zák. č. 30/2024 Sb., o pojištění odpovědnosti z provozu vozidla, v platném znění),
b) Minimálně 100 mil. Kč – pro věcnou škodu a ušlý zisk bez ohledu na počet poškozených (§17 odst. 2 písm. b) a c) zák. č. 30/2024 Sb., o pojištění odpovědnosti z provozu vozidla, v platném znění), převyšuje-li součet nároků více poškozených tento limit pojistného plnění, pojistné plnění se každému z nich snižuje v poměru tohoto limitu k součtu nároků všech poškozených.</t>
  </si>
  <si>
    <t xml:space="preserve">a) Pojistná částka je uvedena u vozidel roku výroby 2022 a starších v úrovni obvyklé ceny, u nových vozidel pak v nových cenách.
b) Pojistná částka bude vždy k datu obnovy pojistné smlouvy, aktualizována na úroveň obvyklé ceny vozidla
c) Pojistná částka již zahrnuje zvláštní výbavu vozidla - pojistitel nebude požadovat seznam zvláštní výbavy, likvidace bude vycházet ze standardní výbavy vozidla a dle doložených faktur o pořízení.
d) Doinstalovaná zvláštní výbava je automaticky pojištěná a při likvidaci se bude vycházet z doložených faktur o pořízení výbavy.
e) Sjednaná pojistná částka je limitem pojistného plnění a v průběhu pojistného roku se nespotřebovává.
</t>
  </si>
  <si>
    <t>1AEX625</t>
  </si>
  <si>
    <t>UBJ243425</t>
  </si>
  <si>
    <t>Suberb</t>
  </si>
  <si>
    <t>TMBAH0NZXRC031210</t>
  </si>
  <si>
    <t>škodní průběh je uveden za období od 1.1.2023 do 10.8.2025</t>
  </si>
  <si>
    <t>5%, min. 5000 Kč</t>
  </si>
  <si>
    <t>Místem pojištění je území České republiky a geografické území ostatních států Evropy a Turecka, s výjimkou Arménie, Ázerbájdžánu, Běloruska, Gruzie, Moldavska, Ruska a Ukrajiny.</t>
  </si>
  <si>
    <t>Pojištění jednotlivých vozidel přihlašovaných do pojištění vzniká okamžikem jeho nahlášení pojistiteli v pracovních dnech. Zánik pojištění bude proveden okamžikem nahlášení změny pojistiteli v pracovních dnech s tím, že dodatečně tato změna bude doložena dodáním kopie kupní smlouvy nebo kopie velkého technického průkazu, ve kterém bude změna zaznamenána. V případě, kdy pojištěnému vozidlu nebude přidělena RZ zaniká pojištění okamžikem zaslání požadavku pojištěného na zrušení pojištění, tj. bez doložení dokladů o prodeji atd. Všechny výše uvedené změny budou prováděny elektronickou formou, tj. zasláním potvrzení pojistitele prostřednictvím makléře elektronicky, případně budou vystavovány čtvrtletní dodatky k pojistné smlouvě, kde budou změny a převody zaznamenány.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</si>
</sst>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2" x14ac:knownFonts="1">
    <font>
      <sz val="11"/>
      <color indexed="8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2"/>
      <color indexed="16"/>
      <name val="Arial"/>
      <family val="2"/>
      <charset val="238"/>
    </font>
    <font>
      <b/>
      <sz val="12"/>
      <color rgb="FF9933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993300"/>
      <name val="Arial"/>
      <family val="2"/>
    </font>
    <font>
      <b/>
      <sz val="11"/>
      <color indexed="16"/>
      <name val="Arial"/>
      <family val="2"/>
    </font>
    <font>
      <b/>
      <sz val="12"/>
      <color indexed="8"/>
      <name val="Arial"/>
      <family val="2"/>
      <charset val="238"/>
    </font>
    <font>
      <sz val="8"/>
      <name val="Calibri"/>
      <family val="2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 applyAlignment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65" fontId="0" fillId="0" borderId="0" xfId="0" applyNumberFormat="1"/>
    <xf numFmtId="0" fontId="2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3" applyFont="1" applyAlignment="1">
      <alignment vertical="center"/>
    </xf>
    <xf numFmtId="165" fontId="9" fillId="0" borderId="0" xfId="0" applyNumberFormat="1" applyFont="1"/>
    <xf numFmtId="0" fontId="10" fillId="0" borderId="0" xfId="3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2" borderId="4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13" fillId="0" borderId="0" xfId="0" applyFont="1"/>
    <xf numFmtId="10" fontId="9" fillId="0" borderId="0" xfId="0" applyNumberFormat="1" applyFont="1"/>
    <xf numFmtId="0" fontId="15" fillId="0" borderId="0" xfId="0" applyFont="1" applyAlignment="1">
      <alignment horizontal="left" readingOrder="1"/>
    </xf>
    <xf numFmtId="0" fontId="16" fillId="0" borderId="0" xfId="0" applyFont="1" applyAlignment="1">
      <alignment horizontal="left"/>
    </xf>
    <xf numFmtId="0" fontId="14" fillId="0" borderId="0" xfId="3" applyFont="1"/>
    <xf numFmtId="0" fontId="12" fillId="0" borderId="0" xfId="3" applyFont="1"/>
    <xf numFmtId="0" fontId="14" fillId="0" borderId="0" xfId="0" applyFont="1"/>
    <xf numFmtId="0" fontId="14" fillId="0" borderId="0" xfId="3" applyFont="1" applyAlignment="1">
      <alignment vertical="center"/>
    </xf>
    <xf numFmtId="0" fontId="14" fillId="0" borderId="0" xfId="3" applyFont="1" applyAlignment="1">
      <alignment horizontal="left" vertical="center"/>
    </xf>
    <xf numFmtId="0" fontId="17" fillId="0" borderId="0" xfId="0" applyFont="1"/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165" fontId="20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65" fontId="11" fillId="2" borderId="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4" fillId="2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9" fillId="0" borderId="0" xfId="0" applyFont="1"/>
    <xf numFmtId="0" fontId="21" fillId="0" borderId="0" xfId="0" applyFont="1"/>
    <xf numFmtId="0" fontId="14" fillId="2" borderId="0" xfId="3" applyFont="1" applyFill="1" applyAlignment="1">
      <alignment horizontal="left"/>
    </xf>
  </cellXfs>
  <cellStyles count="4">
    <cellStyle name="Čárka 2" xfId="2" xr:uid="{00000000-0005-0000-0000-000000000000}"/>
    <cellStyle name="Normální" xfId="0" builtinId="0"/>
    <cellStyle name="Normální 2" xfId="1" xr:uid="{00000000-0005-0000-0000-000002000000}"/>
    <cellStyle name="normální_nabídka 20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2</xdr:row>
      <xdr:rowOff>9525</xdr:rowOff>
    </xdr:from>
    <xdr:to>
      <xdr:col>6</xdr:col>
      <xdr:colOff>1133475</xdr:colOff>
      <xdr:row>3</xdr:row>
      <xdr:rowOff>0</xdr:rowOff>
    </xdr:to>
    <xdr:pic>
      <xdr:nvPicPr>
        <xdr:cNvPr id="2" name="Picture 4459" descr="partner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0" y="5619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3</xdr:row>
      <xdr:rowOff>9525</xdr:rowOff>
    </xdr:from>
    <xdr:to>
      <xdr:col>6</xdr:col>
      <xdr:colOff>1133475</xdr:colOff>
      <xdr:row>4</xdr:row>
      <xdr:rowOff>0</xdr:rowOff>
    </xdr:to>
    <xdr:pic>
      <xdr:nvPicPr>
        <xdr:cNvPr id="2" name="Picture 4459" descr="partner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524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27"/>
  <sheetViews>
    <sheetView tabSelected="1" zoomScaleNormal="100" workbookViewId="0">
      <selection activeCell="I2" sqref="I2"/>
    </sheetView>
  </sheetViews>
  <sheetFormatPr defaultColWidth="9.140625" defaultRowHeight="15" x14ac:dyDescent="0.25"/>
  <cols>
    <col min="2" max="2" width="9.85546875" style="1" customWidth="1"/>
    <col min="3" max="3" width="10.140625" customWidth="1"/>
    <col min="4" max="4" width="13.7109375" customWidth="1"/>
    <col min="5" max="5" width="15.42578125" customWidth="1"/>
    <col min="6" max="6" width="9" customWidth="1"/>
    <col min="7" max="7" width="14.5703125" customWidth="1"/>
    <col min="8" max="8" width="13.140625" customWidth="1"/>
    <col min="9" max="9" width="11.7109375" customWidth="1"/>
    <col min="10" max="10" width="15" bestFit="1" customWidth="1"/>
    <col min="11" max="11" width="24.140625" bestFit="1" customWidth="1"/>
    <col min="12" max="12" width="10.7109375" customWidth="1"/>
    <col min="13" max="13" width="15.140625" customWidth="1"/>
    <col min="14" max="16" width="10.7109375" customWidth="1"/>
    <col min="17" max="17" width="15.5703125" customWidth="1"/>
    <col min="18" max="18" width="11.42578125" customWidth="1"/>
    <col min="19" max="19" width="14.140625" customWidth="1"/>
    <col min="20" max="20" width="13.140625" customWidth="1"/>
    <col min="21" max="21" width="11.5703125" bestFit="1" customWidth="1"/>
    <col min="22" max="22" width="11" customWidth="1"/>
    <col min="23" max="23" width="17.7109375" bestFit="1" customWidth="1"/>
    <col min="24" max="24" width="13.140625" customWidth="1"/>
    <col min="25" max="25" width="13.85546875" customWidth="1"/>
    <col min="26" max="26" width="19.28515625" customWidth="1"/>
    <col min="27" max="27" width="10.5703125" customWidth="1"/>
    <col min="28" max="29" width="9.140625" style="5"/>
    <col min="30" max="30" width="20.140625" style="5" customWidth="1"/>
    <col min="31" max="31" width="25.28515625" customWidth="1"/>
    <col min="32" max="32" width="15.85546875" bestFit="1" customWidth="1"/>
    <col min="33" max="33" width="8" bestFit="1" customWidth="1"/>
    <col min="34" max="34" width="14.85546875" bestFit="1" customWidth="1"/>
    <col min="35" max="35" width="11.5703125" bestFit="1" customWidth="1"/>
    <col min="36" max="36" width="10.42578125" bestFit="1" customWidth="1"/>
    <col min="37" max="37" width="8.7109375" bestFit="1" customWidth="1"/>
    <col min="38" max="38" width="14.140625" bestFit="1" customWidth="1"/>
    <col min="40" max="40" width="5.85546875" bestFit="1" customWidth="1"/>
  </cols>
  <sheetData>
    <row r="2" spans="2:31" ht="15.75" x14ac:dyDescent="0.25">
      <c r="B2" s="33" t="s">
        <v>88</v>
      </c>
    </row>
    <row r="3" spans="2:31" ht="15.75" x14ac:dyDescent="0.25">
      <c r="B3" s="4" t="s">
        <v>57</v>
      </c>
      <c r="C3" s="4"/>
    </row>
    <row r="5" spans="2:31" ht="15.75" x14ac:dyDescent="0.25">
      <c r="B5" s="3" t="s">
        <v>51</v>
      </c>
      <c r="C5" s="2"/>
      <c r="K5" s="6"/>
    </row>
    <row r="6" spans="2:31" x14ac:dyDescent="0.25">
      <c r="B6" s="12" t="s">
        <v>52</v>
      </c>
      <c r="C6" s="12" t="s">
        <v>53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3"/>
      <c r="AC6" s="13"/>
      <c r="AD6" s="13"/>
    </row>
    <row r="7" spans="2:31" x14ac:dyDescent="0.25">
      <c r="B7" s="12" t="s">
        <v>54</v>
      </c>
      <c r="C7" s="14">
        <v>47114321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3"/>
      <c r="AC7" s="13"/>
      <c r="AD7" s="13"/>
    </row>
    <row r="8" spans="2:31" x14ac:dyDescent="0.25">
      <c r="B8" s="12" t="s">
        <v>55</v>
      </c>
      <c r="C8" s="12" t="s">
        <v>56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3"/>
      <c r="AC8" s="13"/>
      <c r="AD8" s="13"/>
    </row>
    <row r="9" spans="2:31" x14ac:dyDescent="0.25">
      <c r="B9" s="1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3"/>
      <c r="AC9" s="13"/>
      <c r="AD9" s="13"/>
    </row>
    <row r="10" spans="2:31" x14ac:dyDescent="0.25">
      <c r="B10" s="1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3"/>
      <c r="AC10" s="13"/>
      <c r="AD10" s="13"/>
    </row>
    <row r="11" spans="2:31" s="18" customFormat="1" ht="132" customHeight="1" x14ac:dyDescent="0.2">
      <c r="B11" s="16" t="s">
        <v>14</v>
      </c>
      <c r="C11" s="16" t="s">
        <v>65</v>
      </c>
      <c r="D11" s="16" t="s">
        <v>0</v>
      </c>
      <c r="E11" s="16" t="s">
        <v>1</v>
      </c>
      <c r="F11" s="16" t="s">
        <v>2</v>
      </c>
      <c r="G11" s="16" t="s">
        <v>3</v>
      </c>
      <c r="H11" s="16" t="s">
        <v>4</v>
      </c>
      <c r="I11" s="16" t="s">
        <v>5</v>
      </c>
      <c r="J11" s="16" t="s">
        <v>6</v>
      </c>
      <c r="K11" s="16" t="s">
        <v>7</v>
      </c>
      <c r="L11" s="16" t="s">
        <v>16</v>
      </c>
      <c r="M11" s="16" t="s">
        <v>8</v>
      </c>
      <c r="N11" s="16" t="s">
        <v>9</v>
      </c>
      <c r="O11" s="16" t="s">
        <v>15</v>
      </c>
      <c r="P11" s="16" t="s">
        <v>13</v>
      </c>
      <c r="Q11" s="16" t="s">
        <v>10</v>
      </c>
      <c r="R11" s="16" t="s">
        <v>11</v>
      </c>
      <c r="S11" s="16" t="s">
        <v>50</v>
      </c>
      <c r="T11" s="16" t="s">
        <v>17</v>
      </c>
      <c r="U11" s="16" t="s">
        <v>58</v>
      </c>
      <c r="V11" s="16" t="s">
        <v>86</v>
      </c>
      <c r="W11" s="16" t="s">
        <v>87</v>
      </c>
      <c r="X11" s="16" t="s">
        <v>66</v>
      </c>
      <c r="Y11" s="16" t="s">
        <v>12</v>
      </c>
      <c r="Z11" s="16" t="s">
        <v>90</v>
      </c>
      <c r="AA11" s="16" t="s">
        <v>59</v>
      </c>
      <c r="AB11" s="17" t="s">
        <v>61</v>
      </c>
      <c r="AC11" s="17" t="s">
        <v>62</v>
      </c>
      <c r="AD11" s="17" t="s">
        <v>60</v>
      </c>
    </row>
    <row r="12" spans="2:31" ht="29.25" x14ac:dyDescent="0.25">
      <c r="B12" s="35">
        <v>1</v>
      </c>
      <c r="C12" s="35" t="s">
        <v>19</v>
      </c>
      <c r="D12" s="35" t="s">
        <v>30</v>
      </c>
      <c r="E12" s="40">
        <v>41495</v>
      </c>
      <c r="F12" s="36">
        <v>2013</v>
      </c>
      <c r="G12" s="35" t="s">
        <v>42</v>
      </c>
      <c r="H12" s="34" t="s">
        <v>18</v>
      </c>
      <c r="I12" s="35" t="s">
        <v>89</v>
      </c>
      <c r="J12" s="35" t="s">
        <v>27</v>
      </c>
      <c r="K12" s="35" t="s">
        <v>31</v>
      </c>
      <c r="L12" s="34" t="s">
        <v>41</v>
      </c>
      <c r="M12" s="36">
        <v>77</v>
      </c>
      <c r="N12" s="36">
        <v>1598</v>
      </c>
      <c r="O12" s="34">
        <v>5</v>
      </c>
      <c r="P12" s="36">
        <v>1887</v>
      </c>
      <c r="Q12" s="37" t="s">
        <v>26</v>
      </c>
      <c r="R12" s="34" t="s">
        <v>20</v>
      </c>
      <c r="S12" s="38">
        <v>141533</v>
      </c>
      <c r="T12" s="37" t="s">
        <v>22</v>
      </c>
      <c r="U12" s="34" t="s">
        <v>25</v>
      </c>
      <c r="V12" s="34" t="s">
        <v>23</v>
      </c>
      <c r="W12" s="34" t="s">
        <v>108</v>
      </c>
      <c r="X12" s="37" t="s">
        <v>24</v>
      </c>
      <c r="Y12" s="38">
        <v>10000</v>
      </c>
      <c r="Z12" s="35" t="s">
        <v>49</v>
      </c>
      <c r="AA12" s="34" t="s">
        <v>40</v>
      </c>
      <c r="AB12" s="39"/>
      <c r="AC12" s="39"/>
      <c r="AD12" s="39">
        <f t="shared" ref="AD12:AD17" si="0">+AB12+AC12</f>
        <v>0</v>
      </c>
      <c r="AE12" s="45"/>
    </row>
    <row r="13" spans="2:31" ht="29.25" x14ac:dyDescent="0.25">
      <c r="B13" s="35">
        <v>2</v>
      </c>
      <c r="C13" s="35" t="s">
        <v>19</v>
      </c>
      <c r="D13" s="35" t="s">
        <v>28</v>
      </c>
      <c r="E13" s="40">
        <v>41495</v>
      </c>
      <c r="F13" s="36">
        <v>2013</v>
      </c>
      <c r="G13" s="35" t="s">
        <v>43</v>
      </c>
      <c r="H13" s="34" t="s">
        <v>18</v>
      </c>
      <c r="I13" s="35" t="s">
        <v>89</v>
      </c>
      <c r="J13" s="35" t="s">
        <v>27</v>
      </c>
      <c r="K13" s="35" t="s">
        <v>29</v>
      </c>
      <c r="L13" s="34" t="s">
        <v>41</v>
      </c>
      <c r="M13" s="36">
        <v>77</v>
      </c>
      <c r="N13" s="36">
        <v>1598</v>
      </c>
      <c r="O13" s="34">
        <v>5</v>
      </c>
      <c r="P13" s="36">
        <v>1887</v>
      </c>
      <c r="Q13" s="37" t="s">
        <v>26</v>
      </c>
      <c r="R13" s="34" t="s">
        <v>20</v>
      </c>
      <c r="S13" s="38">
        <v>141186</v>
      </c>
      <c r="T13" s="37" t="s">
        <v>22</v>
      </c>
      <c r="U13" s="34" t="s">
        <v>25</v>
      </c>
      <c r="V13" s="34" t="s">
        <v>23</v>
      </c>
      <c r="W13" s="34" t="s">
        <v>108</v>
      </c>
      <c r="X13" s="37" t="s">
        <v>24</v>
      </c>
      <c r="Y13" s="38">
        <v>10000</v>
      </c>
      <c r="Z13" s="35" t="s">
        <v>49</v>
      </c>
      <c r="AA13" s="34" t="s">
        <v>40</v>
      </c>
      <c r="AB13" s="39"/>
      <c r="AC13" s="39"/>
      <c r="AD13" s="39">
        <f t="shared" si="0"/>
        <v>0</v>
      </c>
      <c r="AE13" s="45"/>
    </row>
    <row r="14" spans="2:31" ht="29.25" x14ac:dyDescent="0.25">
      <c r="B14" s="35">
        <v>3</v>
      </c>
      <c r="C14" s="35" t="s">
        <v>19</v>
      </c>
      <c r="D14" s="35" t="s">
        <v>37</v>
      </c>
      <c r="E14" s="40">
        <v>42044</v>
      </c>
      <c r="F14" s="36">
        <v>2015</v>
      </c>
      <c r="G14" s="35" t="s">
        <v>44</v>
      </c>
      <c r="H14" s="34" t="s">
        <v>18</v>
      </c>
      <c r="I14" s="35" t="s">
        <v>89</v>
      </c>
      <c r="J14" s="35" t="s">
        <v>21</v>
      </c>
      <c r="K14" s="35" t="s">
        <v>38</v>
      </c>
      <c r="L14" s="34" t="s">
        <v>39</v>
      </c>
      <c r="M14" s="36">
        <v>77</v>
      </c>
      <c r="N14" s="36">
        <v>1197</v>
      </c>
      <c r="O14" s="34">
        <v>5</v>
      </c>
      <c r="P14" s="36">
        <v>1635</v>
      </c>
      <c r="Q14" s="37" t="s">
        <v>26</v>
      </c>
      <c r="R14" s="34" t="s">
        <v>20</v>
      </c>
      <c r="S14" s="38">
        <v>165372</v>
      </c>
      <c r="T14" s="37" t="s">
        <v>22</v>
      </c>
      <c r="U14" s="34" t="s">
        <v>25</v>
      </c>
      <c r="V14" s="34" t="s">
        <v>23</v>
      </c>
      <c r="W14" s="34" t="s">
        <v>108</v>
      </c>
      <c r="X14" s="37" t="s">
        <v>24</v>
      </c>
      <c r="Y14" s="38">
        <v>10000</v>
      </c>
      <c r="Z14" s="35" t="s">
        <v>49</v>
      </c>
      <c r="AA14" s="34" t="s">
        <v>40</v>
      </c>
      <c r="AB14" s="39"/>
      <c r="AC14" s="39"/>
      <c r="AD14" s="39">
        <f t="shared" si="0"/>
        <v>0</v>
      </c>
      <c r="AE14" s="45"/>
    </row>
    <row r="15" spans="2:31" ht="29.25" x14ac:dyDescent="0.25">
      <c r="B15" s="35">
        <v>4</v>
      </c>
      <c r="C15" s="35" t="s">
        <v>19</v>
      </c>
      <c r="D15" s="35" t="s">
        <v>36</v>
      </c>
      <c r="E15" s="40">
        <v>42044</v>
      </c>
      <c r="F15" s="36">
        <v>2015</v>
      </c>
      <c r="G15" s="35" t="s">
        <v>45</v>
      </c>
      <c r="H15" s="34" t="s">
        <v>18</v>
      </c>
      <c r="I15" s="35" t="s">
        <v>89</v>
      </c>
      <c r="J15" s="35" t="s">
        <v>21</v>
      </c>
      <c r="K15" s="35" t="s">
        <v>46</v>
      </c>
      <c r="L15" s="34" t="s">
        <v>39</v>
      </c>
      <c r="M15" s="36">
        <v>77</v>
      </c>
      <c r="N15" s="36">
        <v>1197</v>
      </c>
      <c r="O15" s="34">
        <v>5</v>
      </c>
      <c r="P15" s="36">
        <v>1635</v>
      </c>
      <c r="Q15" s="37" t="s">
        <v>26</v>
      </c>
      <c r="R15" s="34" t="s">
        <v>20</v>
      </c>
      <c r="S15" s="38">
        <v>164711</v>
      </c>
      <c r="T15" s="37" t="s">
        <v>22</v>
      </c>
      <c r="U15" s="34" t="s">
        <v>25</v>
      </c>
      <c r="V15" s="34" t="s">
        <v>23</v>
      </c>
      <c r="W15" s="34" t="s">
        <v>108</v>
      </c>
      <c r="X15" s="37" t="s">
        <v>24</v>
      </c>
      <c r="Y15" s="38">
        <v>10000</v>
      </c>
      <c r="Z15" s="35" t="s">
        <v>49</v>
      </c>
      <c r="AA15" s="34" t="s">
        <v>40</v>
      </c>
      <c r="AB15" s="39"/>
      <c r="AC15" s="39"/>
      <c r="AD15" s="39">
        <f t="shared" si="0"/>
        <v>0</v>
      </c>
      <c r="AE15" s="45"/>
    </row>
    <row r="16" spans="2:31" ht="29.25" x14ac:dyDescent="0.25">
      <c r="B16" s="35">
        <v>5</v>
      </c>
      <c r="C16" s="35" t="s">
        <v>19</v>
      </c>
      <c r="D16" s="35" t="s">
        <v>32</v>
      </c>
      <c r="E16" s="40">
        <v>42044</v>
      </c>
      <c r="F16" s="36">
        <v>2015</v>
      </c>
      <c r="G16" s="35" t="s">
        <v>47</v>
      </c>
      <c r="H16" s="34" t="s">
        <v>18</v>
      </c>
      <c r="I16" s="35" t="s">
        <v>89</v>
      </c>
      <c r="J16" s="35" t="s">
        <v>21</v>
      </c>
      <c r="K16" s="35" t="s">
        <v>33</v>
      </c>
      <c r="L16" s="34" t="s">
        <v>39</v>
      </c>
      <c r="M16" s="36">
        <v>77</v>
      </c>
      <c r="N16" s="36">
        <v>1197</v>
      </c>
      <c r="O16" s="34">
        <v>5</v>
      </c>
      <c r="P16" s="36">
        <v>1635</v>
      </c>
      <c r="Q16" s="37" t="s">
        <v>26</v>
      </c>
      <c r="R16" s="34" t="s">
        <v>20</v>
      </c>
      <c r="S16" s="38">
        <v>165372</v>
      </c>
      <c r="T16" s="37" t="s">
        <v>22</v>
      </c>
      <c r="U16" s="34" t="s">
        <v>25</v>
      </c>
      <c r="V16" s="34" t="s">
        <v>23</v>
      </c>
      <c r="W16" s="34" t="s">
        <v>108</v>
      </c>
      <c r="X16" s="37" t="s">
        <v>24</v>
      </c>
      <c r="Y16" s="38">
        <v>10000</v>
      </c>
      <c r="Z16" s="35" t="s">
        <v>49</v>
      </c>
      <c r="AA16" s="34" t="s">
        <v>40</v>
      </c>
      <c r="AB16" s="39"/>
      <c r="AC16" s="39"/>
      <c r="AD16" s="39">
        <f t="shared" si="0"/>
        <v>0</v>
      </c>
      <c r="AE16" s="45"/>
    </row>
    <row r="17" spans="2:31" ht="29.25" x14ac:dyDescent="0.25">
      <c r="B17" s="35">
        <v>6</v>
      </c>
      <c r="C17" s="35" t="s">
        <v>19</v>
      </c>
      <c r="D17" s="35" t="s">
        <v>34</v>
      </c>
      <c r="E17" s="40">
        <v>42044</v>
      </c>
      <c r="F17" s="36">
        <v>2015</v>
      </c>
      <c r="G17" s="35" t="s">
        <v>48</v>
      </c>
      <c r="H17" s="34" t="s">
        <v>18</v>
      </c>
      <c r="I17" s="35" t="s">
        <v>89</v>
      </c>
      <c r="J17" s="35" t="s">
        <v>21</v>
      </c>
      <c r="K17" s="35" t="s">
        <v>35</v>
      </c>
      <c r="L17" s="34" t="s">
        <v>39</v>
      </c>
      <c r="M17" s="36">
        <v>77</v>
      </c>
      <c r="N17" s="36">
        <v>1197</v>
      </c>
      <c r="O17" s="34">
        <v>5</v>
      </c>
      <c r="P17" s="36">
        <v>1635</v>
      </c>
      <c r="Q17" s="37" t="s">
        <v>26</v>
      </c>
      <c r="R17" s="34" t="s">
        <v>20</v>
      </c>
      <c r="S17" s="38">
        <v>164132</v>
      </c>
      <c r="T17" s="37" t="s">
        <v>22</v>
      </c>
      <c r="U17" s="34" t="s">
        <v>25</v>
      </c>
      <c r="V17" s="34" t="s">
        <v>23</v>
      </c>
      <c r="W17" s="34" t="s">
        <v>108</v>
      </c>
      <c r="X17" s="37" t="s">
        <v>24</v>
      </c>
      <c r="Y17" s="38">
        <v>10000</v>
      </c>
      <c r="Z17" s="35" t="s">
        <v>49</v>
      </c>
      <c r="AA17" s="34" t="s">
        <v>40</v>
      </c>
      <c r="AB17" s="39"/>
      <c r="AC17" s="39"/>
      <c r="AD17" s="39">
        <f t="shared" si="0"/>
        <v>0</v>
      </c>
      <c r="AE17" s="45"/>
    </row>
    <row r="18" spans="2:31" ht="30" customHeight="1" x14ac:dyDescent="0.25">
      <c r="B18" s="35">
        <v>7</v>
      </c>
      <c r="C18" s="35" t="s">
        <v>19</v>
      </c>
      <c r="D18" s="35" t="s">
        <v>103</v>
      </c>
      <c r="E18" s="40">
        <v>45536</v>
      </c>
      <c r="F18" s="36">
        <v>2024</v>
      </c>
      <c r="G18" s="35" t="s">
        <v>104</v>
      </c>
      <c r="H18" s="34" t="s">
        <v>18</v>
      </c>
      <c r="I18" s="35" t="s">
        <v>89</v>
      </c>
      <c r="J18" s="35" t="s">
        <v>105</v>
      </c>
      <c r="K18" s="35" t="s">
        <v>106</v>
      </c>
      <c r="L18" s="34" t="s">
        <v>41</v>
      </c>
      <c r="M18" s="36">
        <v>110</v>
      </c>
      <c r="N18" s="36">
        <v>1968</v>
      </c>
      <c r="O18" s="34">
        <v>5</v>
      </c>
      <c r="P18" s="36">
        <v>2210</v>
      </c>
      <c r="Q18" s="37" t="s">
        <v>26</v>
      </c>
      <c r="R18" s="34" t="s">
        <v>20</v>
      </c>
      <c r="S18" s="38">
        <v>1033079</v>
      </c>
      <c r="T18" s="37" t="s">
        <v>91</v>
      </c>
      <c r="U18" s="34" t="s">
        <v>25</v>
      </c>
      <c r="V18" s="34" t="s">
        <v>23</v>
      </c>
      <c r="W18" s="34" t="s">
        <v>108</v>
      </c>
      <c r="X18" s="37" t="s">
        <v>24</v>
      </c>
      <c r="Y18" s="38">
        <v>20000</v>
      </c>
      <c r="Z18" s="35" t="s">
        <v>49</v>
      </c>
      <c r="AA18" s="34" t="s">
        <v>40</v>
      </c>
      <c r="AB18" s="39"/>
      <c r="AC18" s="39"/>
      <c r="AD18" s="39">
        <v>0</v>
      </c>
      <c r="AE18" s="45"/>
    </row>
    <row r="19" spans="2:31" ht="25.15" customHeight="1" x14ac:dyDescent="0.25">
      <c r="B19" s="15"/>
      <c r="C19" s="41" t="s">
        <v>63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3"/>
      <c r="AC19" s="43"/>
      <c r="AD19" s="44"/>
    </row>
    <row r="20" spans="2:31" ht="25.15" customHeight="1" x14ac:dyDescent="0.25">
      <c r="B20" s="15"/>
      <c r="C20" s="20" t="s">
        <v>64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1"/>
      <c r="AC20" s="21"/>
      <c r="AD20" s="17"/>
    </row>
    <row r="24" spans="2:31" x14ac:dyDescent="0.25">
      <c r="B24"/>
    </row>
    <row r="25" spans="2:31" x14ac:dyDescent="0.25">
      <c r="B25"/>
    </row>
    <row r="26" spans="2:31" x14ac:dyDescent="0.25">
      <c r="B26"/>
    </row>
    <row r="27" spans="2:31" x14ac:dyDescent="0.25">
      <c r="B27"/>
    </row>
  </sheetData>
  <sortState xmlns:xlrd2="http://schemas.microsoft.com/office/spreadsheetml/2017/richdata2" ref="B2:AY31">
    <sortCondition ref="B2:B31"/>
  </sortState>
  <phoneticPr fontId="18" type="noConversion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5"/>
  <sheetViews>
    <sheetView workbookViewId="0">
      <selection activeCell="T5" sqref="T5"/>
    </sheetView>
  </sheetViews>
  <sheetFormatPr defaultColWidth="9.140625" defaultRowHeight="15.75" x14ac:dyDescent="0.25"/>
  <cols>
    <col min="1" max="13" width="9.140625" style="8"/>
    <col min="14" max="14" width="10" style="8" customWidth="1"/>
    <col min="15" max="16384" width="9.140625" style="8"/>
  </cols>
  <sheetData>
    <row r="1" spans="2:14" s="7" customFormat="1" ht="15" x14ac:dyDescent="0.25"/>
    <row r="2" spans="2:14" s="7" customFormat="1" ht="30" customHeight="1" x14ac:dyDescent="0.25"/>
    <row r="3" spans="2:14" s="7" customFormat="1" ht="18" customHeight="1" x14ac:dyDescent="0.25">
      <c r="B3" s="53" t="s">
        <v>95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6" spans="2:14" ht="21.75" customHeight="1" x14ac:dyDescent="0.25">
      <c r="B6" s="48" t="s">
        <v>70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4" s="47" customFormat="1" ht="106.5" customHeight="1" x14ac:dyDescent="0.25">
      <c r="B7" s="49" t="s">
        <v>92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4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25">
      <c r="B9" s="48" t="s">
        <v>93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 s="47" customFormat="1" ht="111" customHeight="1" x14ac:dyDescent="0.25">
      <c r="B10" s="49" t="s">
        <v>102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2:14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25">
      <c r="B12" s="48" t="s">
        <v>94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 s="47" customFormat="1" ht="29.25" customHeight="1" x14ac:dyDescent="0.25">
      <c r="B13" s="49" t="s">
        <v>109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2:14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25">
      <c r="B15" s="48" t="s">
        <v>71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2:14" s="47" customFormat="1" ht="105.75" customHeight="1" x14ac:dyDescent="0.25">
      <c r="B16" s="49" t="s">
        <v>110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2:14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ht="17.25" customHeight="1" x14ac:dyDescent="0.25">
      <c r="B18" s="52" t="s">
        <v>72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2:14" s="47" customFormat="1" ht="32.25" customHeight="1" x14ac:dyDescent="0.25">
      <c r="B19" s="49" t="s">
        <v>73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2:14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25">
      <c r="B21" s="48" t="s">
        <v>80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9"/>
    </row>
    <row r="22" spans="2:14" s="47" customFormat="1" ht="62.25" customHeight="1" x14ac:dyDescent="0.25">
      <c r="B22" s="49" t="s">
        <v>81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2:14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25">
      <c r="B24" s="48" t="s">
        <v>74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2:14" s="47" customFormat="1" ht="28.5" customHeight="1" x14ac:dyDescent="0.25">
      <c r="B25" s="49" t="s">
        <v>96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2:14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25">
      <c r="B27" s="48" t="s">
        <v>75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2:14" x14ac:dyDescent="0.25">
      <c r="B28" s="10" t="s">
        <v>83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s="47" customFormat="1" ht="103.5" customHeight="1" x14ac:dyDescent="0.25">
      <c r="B29" s="49" t="s">
        <v>84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2:14" x14ac:dyDescent="0.25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2:14" x14ac:dyDescent="0.25">
      <c r="B31" s="48" t="s">
        <v>82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1"/>
    </row>
    <row r="32" spans="2:14" s="47" customFormat="1" x14ac:dyDescent="0.25">
      <c r="B32" s="50" t="s">
        <v>97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46"/>
    </row>
    <row r="33" spans="2:14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5">
      <c r="B34" s="48" t="s">
        <v>77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4" s="47" customFormat="1" ht="29.25" customHeight="1" x14ac:dyDescent="0.25">
      <c r="B35" s="49" t="s">
        <v>85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spans="2:14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25"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25"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</sheetData>
  <mergeCells count="22">
    <mergeCell ref="B10:N10"/>
    <mergeCell ref="B3:N3"/>
    <mergeCell ref="B6:N6"/>
    <mergeCell ref="B7:N7"/>
    <mergeCell ref="B9:N9"/>
    <mergeCell ref="B12:N12"/>
    <mergeCell ref="B13:N13"/>
    <mergeCell ref="B15:N15"/>
    <mergeCell ref="B16:N16"/>
    <mergeCell ref="B18:N18"/>
    <mergeCell ref="B19:N19"/>
    <mergeCell ref="B24:N24"/>
    <mergeCell ref="B25:N25"/>
    <mergeCell ref="B27:N27"/>
    <mergeCell ref="B29:N29"/>
    <mergeCell ref="B34:N34"/>
    <mergeCell ref="B35:N35"/>
    <mergeCell ref="B21:M21"/>
    <mergeCell ref="B22:N22"/>
    <mergeCell ref="B31:M31"/>
    <mergeCell ref="B32:M32"/>
    <mergeCell ref="B30:N30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workbookViewId="0">
      <selection activeCell="T7" sqref="T7"/>
    </sheetView>
  </sheetViews>
  <sheetFormatPr defaultColWidth="9.140625" defaultRowHeight="15.75" x14ac:dyDescent="0.25"/>
  <cols>
    <col min="1" max="16384" width="9.140625" style="8"/>
  </cols>
  <sheetData>
    <row r="1" spans="2:14" s="7" customFormat="1" ht="15" x14ac:dyDescent="0.25"/>
    <row r="2" spans="2:14" s="7" customFormat="1" ht="30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7" customFormat="1" ht="15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s="7" customFormat="1" ht="18" customHeight="1" x14ac:dyDescent="0.25">
      <c r="B4" s="57" t="s">
        <v>78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2:1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4" ht="21.75" customHeight="1" x14ac:dyDescent="0.25">
      <c r="B6" s="48" t="s">
        <v>79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4" s="47" customFormat="1" ht="95.25" customHeight="1" x14ac:dyDescent="0.25">
      <c r="B7" s="49" t="s">
        <v>101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4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2:14" x14ac:dyDescent="0.25">
      <c r="B9" s="48" t="s">
        <v>94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 s="47" customFormat="1" ht="35.25" customHeight="1" x14ac:dyDescent="0.25">
      <c r="B10" s="49" t="s">
        <v>98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2:14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25">
      <c r="B12" s="48" t="s">
        <v>71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 s="47" customFormat="1" ht="108.75" customHeight="1" x14ac:dyDescent="0.25">
      <c r="B13" s="49" t="s">
        <v>110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2:14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ht="17.25" customHeight="1" x14ac:dyDescent="0.25">
      <c r="B15" s="52" t="s">
        <v>72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2:14" s="47" customFormat="1" ht="32.25" customHeight="1" x14ac:dyDescent="0.25">
      <c r="B16" s="49" t="s">
        <v>73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customHeight="1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25">
      <c r="B18" s="48" t="s">
        <v>80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9"/>
    </row>
    <row r="19" spans="1:14" s="47" customFormat="1" ht="55.5" customHeight="1" x14ac:dyDescent="0.25">
      <c r="B19" s="49" t="s">
        <v>99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B21" s="48" t="s">
        <v>74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s="47" customFormat="1" ht="28.5" customHeight="1" x14ac:dyDescent="0.25">
      <c r="B22" s="49" t="s">
        <v>96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B24" s="48" t="s">
        <v>75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5">
      <c r="B25" s="10" t="s">
        <v>76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s="47" customFormat="1" ht="21" customHeight="1" x14ac:dyDescent="0.25">
      <c r="A26" s="55"/>
      <c r="B26" s="49" t="s">
        <v>100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 s="47" customFormat="1" ht="23.25" customHeight="1" x14ac:dyDescent="0.25">
      <c r="A27" s="55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 s="47" customFormat="1" ht="12" customHeight="1" x14ac:dyDescent="0.25">
      <c r="A28" s="55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x14ac:dyDescent="0.25">
      <c r="B29" s="48" t="s">
        <v>82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9"/>
    </row>
    <row r="30" spans="1:14" s="47" customFormat="1" x14ac:dyDescent="0.25">
      <c r="B30" s="50" t="s">
        <v>97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46"/>
    </row>
    <row r="31" spans="1:14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B32" s="48" t="s">
        <v>77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2:14" s="47" customFormat="1" ht="25.5" customHeight="1" x14ac:dyDescent="0.25">
      <c r="B33" s="49" t="s">
        <v>85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 spans="2:14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25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25"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</sheetData>
  <mergeCells count="21">
    <mergeCell ref="B16:N16"/>
    <mergeCell ref="B2:N2"/>
    <mergeCell ref="B4:N4"/>
    <mergeCell ref="B6:N6"/>
    <mergeCell ref="B7:N7"/>
    <mergeCell ref="B9:N9"/>
    <mergeCell ref="B10:N10"/>
    <mergeCell ref="B12:N12"/>
    <mergeCell ref="B13:N13"/>
    <mergeCell ref="B15:N15"/>
    <mergeCell ref="A26:A28"/>
    <mergeCell ref="B32:N32"/>
    <mergeCell ref="B33:N33"/>
    <mergeCell ref="B18:M18"/>
    <mergeCell ref="B19:N19"/>
    <mergeCell ref="B29:M29"/>
    <mergeCell ref="B30:M30"/>
    <mergeCell ref="B21:N21"/>
    <mergeCell ref="B22:N22"/>
    <mergeCell ref="B24:N24"/>
    <mergeCell ref="B26:N2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9"/>
  <sheetViews>
    <sheetView workbookViewId="0">
      <selection activeCell="P6" sqref="P6"/>
    </sheetView>
  </sheetViews>
  <sheetFormatPr defaultRowHeight="15" x14ac:dyDescent="0.25"/>
  <cols>
    <col min="3" max="3" width="9.85546875" bestFit="1" customWidth="1"/>
    <col min="4" max="4" width="9.85546875" customWidth="1"/>
    <col min="5" max="5" width="8" bestFit="1" customWidth="1"/>
    <col min="6" max="6" width="9" bestFit="1" customWidth="1"/>
    <col min="8" max="8" width="2.28515625" customWidth="1"/>
    <col min="9" max="9" width="11.42578125" bestFit="1" customWidth="1"/>
  </cols>
  <sheetData>
    <row r="2" spans="2:11" x14ac:dyDescent="0.25">
      <c r="B2" s="26" t="s">
        <v>51</v>
      </c>
      <c r="C2" s="27"/>
      <c r="D2" s="27"/>
      <c r="E2" s="24"/>
      <c r="F2" s="24"/>
      <c r="G2" s="28"/>
      <c r="H2" s="29"/>
      <c r="I2" s="24"/>
      <c r="J2" s="30"/>
      <c r="K2" s="9"/>
    </row>
    <row r="3" spans="2:11" x14ac:dyDescent="0.25">
      <c r="B3" s="26"/>
      <c r="C3" s="27"/>
      <c r="D3" s="27"/>
      <c r="E3" s="24"/>
      <c r="F3" s="24"/>
      <c r="G3" s="28"/>
      <c r="H3" s="29"/>
      <c r="I3" s="24"/>
      <c r="J3" s="30"/>
      <c r="K3" s="9"/>
    </row>
    <row r="4" spans="2:11" x14ac:dyDescent="0.25">
      <c r="B4" s="28" t="s">
        <v>52</v>
      </c>
      <c r="C4" s="31" t="s">
        <v>53</v>
      </c>
      <c r="D4" s="31"/>
      <c r="E4" s="24"/>
      <c r="F4" s="24"/>
      <c r="G4" s="29"/>
      <c r="H4" s="29"/>
      <c r="I4" s="24"/>
      <c r="J4" s="9"/>
      <c r="K4" s="9"/>
    </row>
    <row r="5" spans="2:11" x14ac:dyDescent="0.25">
      <c r="B5" s="28" t="s">
        <v>54</v>
      </c>
      <c r="C5" s="32">
        <v>47114321</v>
      </c>
      <c r="D5" s="32"/>
      <c r="E5" s="24"/>
      <c r="F5" s="24"/>
      <c r="G5" s="29"/>
      <c r="H5" s="29"/>
      <c r="I5" s="24"/>
      <c r="J5" s="9"/>
      <c r="K5" s="9"/>
    </row>
    <row r="6" spans="2:11" x14ac:dyDescent="0.25">
      <c r="B6" s="28" t="s">
        <v>55</v>
      </c>
      <c r="C6" s="31" t="s">
        <v>56</v>
      </c>
      <c r="D6" s="31"/>
      <c r="E6" s="24"/>
      <c r="F6" s="24"/>
      <c r="G6" s="29"/>
      <c r="H6" s="29"/>
      <c r="I6" s="24"/>
      <c r="J6" s="9"/>
      <c r="K6" s="9"/>
    </row>
    <row r="7" spans="2:11" x14ac:dyDescent="0.25">
      <c r="B7" s="29"/>
      <c r="C7" s="28"/>
      <c r="D7" s="28"/>
      <c r="E7" s="24"/>
      <c r="F7" s="24"/>
      <c r="G7" s="24"/>
      <c r="H7" s="24"/>
      <c r="I7" s="24"/>
      <c r="J7" s="9"/>
      <c r="K7" s="9"/>
    </row>
    <row r="8" spans="2:11" x14ac:dyDescent="0.25">
      <c r="B8" s="61" t="s">
        <v>67</v>
      </c>
      <c r="C8" s="61"/>
      <c r="D8" s="61"/>
      <c r="E8" s="61"/>
      <c r="F8" s="61"/>
      <c r="G8" s="61"/>
      <c r="H8" s="61"/>
      <c r="I8" s="61"/>
      <c r="J8" s="61"/>
      <c r="K8" s="9"/>
    </row>
    <row r="9" spans="2:1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x14ac:dyDescent="0.25">
      <c r="B10" s="10" t="s">
        <v>68</v>
      </c>
      <c r="C10" s="9"/>
      <c r="D10" s="9"/>
      <c r="E10" s="9"/>
      <c r="F10" s="25"/>
      <c r="G10" s="9"/>
      <c r="H10" s="9"/>
      <c r="I10" s="9"/>
      <c r="J10" s="9"/>
      <c r="K10" s="9"/>
    </row>
    <row r="11" spans="2:11" x14ac:dyDescent="0.25">
      <c r="B11" s="59" t="s">
        <v>107</v>
      </c>
      <c r="C11" s="60"/>
      <c r="D11" s="60"/>
      <c r="E11" s="60"/>
      <c r="F11" s="60"/>
      <c r="G11" s="60"/>
      <c r="H11" s="60"/>
      <c r="I11" s="25">
        <v>0.1242</v>
      </c>
      <c r="J11" s="9"/>
      <c r="K11" s="9"/>
    </row>
    <row r="12" spans="2:11" x14ac:dyDescent="0.25">
      <c r="B12" s="59"/>
      <c r="C12" s="60"/>
      <c r="D12" s="60"/>
      <c r="E12" s="60"/>
      <c r="F12" s="60"/>
      <c r="G12" s="60"/>
      <c r="H12" s="60"/>
      <c r="I12" s="25"/>
      <c r="J12" s="9"/>
      <c r="K12" s="9"/>
    </row>
    <row r="13" spans="2:1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2:11" x14ac:dyDescent="0.25">
      <c r="B14" s="10" t="s">
        <v>69</v>
      </c>
      <c r="C14" s="9"/>
      <c r="D14" s="9"/>
      <c r="E14" s="9"/>
      <c r="F14" s="25"/>
      <c r="G14" s="9"/>
      <c r="H14" s="9"/>
      <c r="I14" s="9"/>
      <c r="J14" s="9"/>
      <c r="K14" s="9"/>
    </row>
    <row r="15" spans="2:11" x14ac:dyDescent="0.25">
      <c r="B15" s="59" t="s">
        <v>107</v>
      </c>
      <c r="C15" s="60"/>
      <c r="D15" s="60"/>
      <c r="E15" s="60"/>
      <c r="F15" s="60"/>
      <c r="G15" s="60"/>
      <c r="H15" s="60"/>
      <c r="I15" s="25">
        <v>0.59809999999999997</v>
      </c>
      <c r="J15" s="9"/>
      <c r="K15" s="9"/>
    </row>
    <row r="16" spans="2:11" x14ac:dyDescent="0.25">
      <c r="B16" s="59"/>
      <c r="C16" s="60"/>
      <c r="D16" s="60"/>
      <c r="E16" s="60"/>
      <c r="F16" s="60"/>
      <c r="G16" s="60"/>
      <c r="H16" s="60"/>
      <c r="I16" s="25"/>
      <c r="J16" s="9"/>
      <c r="K16" s="9"/>
    </row>
    <row r="17" spans="2:1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1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1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</row>
  </sheetData>
  <mergeCells count="5">
    <mergeCell ref="B15:H15"/>
    <mergeCell ref="B16:H16"/>
    <mergeCell ref="B8:J8"/>
    <mergeCell ref="B11:H11"/>
    <mergeCell ref="B12:H1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Zadávací tabulka -vozidla</vt:lpstr>
      <vt:lpstr>Ujednání HAV</vt:lpstr>
      <vt:lpstr>Ujednání POV</vt:lpstr>
      <vt:lpstr>Škodní průběh</vt:lpstr>
      <vt:lpstr>'Zadávací tabulka -vozidla'!Oblast_tisku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2025-09-09T08:03:58Z</dcterms:created>
  <dcterms:modified xsi:type="dcterms:W3CDTF">2025-09-18T11:25:53Z</dcterms:modified>
</cp:coreProperties>
</file>