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lucie/Dropbox/00 Loučeň - vybavení/Loučeň - MŠ Vybavení (IROP)/zadávací dokumentace/"/>
    </mc:Choice>
  </mc:AlternateContent>
  <xr:revisionPtr revIDLastSave="0" documentId="13_ncr:1_{FF21296E-6D83-6C42-A8A4-631C4CFB5958}" xr6:coauthVersionLast="47" xr6:coauthVersionMax="47" xr10:uidLastSave="{00000000-0000-0000-0000-000000000000}"/>
  <bookViews>
    <workbookView xWindow="1060" yWindow="500" windowWidth="27740" windowHeight="17500" xr2:uid="{00000000-000D-0000-FFFF-FFFF00000000}"/>
  </bookViews>
  <sheets>
    <sheet name="CN_zad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Z4aIpFe3kjGF59CcRVJtzy0G7Ag=="/>
    </ext>
  </extLst>
</workbook>
</file>

<file path=xl/calcChain.xml><?xml version="1.0" encoding="utf-8"?>
<calcChain xmlns="http://schemas.openxmlformats.org/spreadsheetml/2006/main">
  <c r="H190" i="1" l="1"/>
  <c r="I186" i="1"/>
  <c r="I185" i="1"/>
  <c r="I184" i="1"/>
  <c r="I183" i="1"/>
  <c r="I182" i="1"/>
  <c r="I180" i="1"/>
  <c r="I178" i="1"/>
  <c r="I176" i="1"/>
  <c r="I175" i="1"/>
  <c r="I174" i="1"/>
  <c r="I173" i="1"/>
  <c r="I172" i="1"/>
  <c r="I171" i="1"/>
  <c r="I170" i="1"/>
  <c r="I168" i="1"/>
  <c r="I161" i="1" s="1"/>
  <c r="I167" i="1"/>
  <c r="I166" i="1"/>
  <c r="I165" i="1"/>
  <c r="I164" i="1"/>
  <c r="I163" i="1"/>
  <c r="I162" i="1"/>
  <c r="I159" i="1"/>
  <c r="I158" i="1"/>
  <c r="I157" i="1"/>
  <c r="I156" i="1"/>
  <c r="I155" i="1"/>
  <c r="I154" i="1"/>
  <c r="I153" i="1"/>
  <c r="I152" i="1"/>
  <c r="I151" i="1"/>
  <c r="I143" i="1" s="1"/>
  <c r="I150" i="1"/>
  <c r="I149" i="1"/>
  <c r="I148" i="1"/>
  <c r="I147" i="1"/>
  <c r="I146" i="1"/>
  <c r="I145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5" i="1"/>
  <c r="I123" i="1"/>
  <c r="I122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6" i="1"/>
  <c r="I84" i="1"/>
  <c r="I83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 s="1"/>
  <c r="I45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 l="1"/>
  <c r="I88" i="1"/>
  <c r="I128" i="1"/>
  <c r="I190" i="1"/>
  <c r="I191" i="1" s="1"/>
  <c r="F191" i="1" s="1"/>
</calcChain>
</file>

<file path=xl/sharedStrings.xml><?xml version="1.0" encoding="utf-8"?>
<sst xmlns="http://schemas.openxmlformats.org/spreadsheetml/2006/main" count="703" uniqueCount="175">
  <si>
    <t>NÁVRH INTERIÉRU MATEŘSKÉ ŠKOLY LOUČEŇ</t>
  </si>
  <si>
    <t>Popis položky</t>
  </si>
  <si>
    <t>MJ</t>
  </si>
  <si>
    <t>Množství celkem</t>
  </si>
  <si>
    <t>Cena jednotková bez DPH</t>
  </si>
  <si>
    <t>Cena celkem bez DPH</t>
  </si>
  <si>
    <t>Poznámka</t>
  </si>
  <si>
    <t>A</t>
  </si>
  <si>
    <t xml:space="preserve">PAVILON A </t>
  </si>
  <si>
    <t>TA</t>
  </si>
  <si>
    <t>1</t>
  </si>
  <si>
    <t>Skříň na výtvarné potřeby</t>
  </si>
  <si>
    <t>ks</t>
  </si>
  <si>
    <t>2</t>
  </si>
  <si>
    <t xml:space="preserve">Stůl učitelský </t>
  </si>
  <si>
    <t>3</t>
  </si>
  <si>
    <t>Skříň nízká s dvířky</t>
  </si>
  <si>
    <t>4a</t>
  </si>
  <si>
    <t>Sestava stolu šestihran průměr 120 cm + 5 x žide (výska stolu 46 cm)</t>
  </si>
  <si>
    <t>kompl.</t>
  </si>
  <si>
    <t>4b</t>
  </si>
  <si>
    <t>Sestava stolu šestihran průměr 120 cm + 5 x žide (výska stolu 58 cm)</t>
  </si>
  <si>
    <t>5</t>
  </si>
  <si>
    <t>Skříňka televizní</t>
  </si>
  <si>
    <t>6</t>
  </si>
  <si>
    <t>Policová skříň</t>
  </si>
  <si>
    <t>7</t>
  </si>
  <si>
    <t>Policová skříň s boxy na hračky</t>
  </si>
  <si>
    <t>8</t>
  </si>
  <si>
    <t>Police kruhové</t>
  </si>
  <si>
    <t>9</t>
  </si>
  <si>
    <t>Šatní skříňky</t>
  </si>
  <si>
    <t>10</t>
  </si>
  <si>
    <t>Truhlářský obklad 4,8 m (šatna)</t>
  </si>
  <si>
    <t>11</t>
  </si>
  <si>
    <t>Truhlářský obklad pro umývárny 4,8 m</t>
  </si>
  <si>
    <t>12</t>
  </si>
  <si>
    <t>WC zástěny</t>
  </si>
  <si>
    <t>13</t>
  </si>
  <si>
    <t>Naddveřní deska s grafikou (0,9x0,63 m)</t>
  </si>
  <si>
    <t>14</t>
  </si>
  <si>
    <t>Přenosná lavice do šatny (0,9x0,3x035 m)</t>
  </si>
  <si>
    <t>IN</t>
  </si>
  <si>
    <t>Pohovka a křesílka pro děti (7 ks nábytku)</t>
  </si>
  <si>
    <t>tab.</t>
  </si>
  <si>
    <t>TV uhlopříčka 50"</t>
  </si>
  <si>
    <t>Magetická tabule white board</t>
  </si>
  <si>
    <t>4</t>
  </si>
  <si>
    <t>Židle kancelářská</t>
  </si>
  <si>
    <t>Odpadkový koš</t>
  </si>
  <si>
    <t>Boxy na hračky (42x30x26 / 42x30x23 / 42x30x10 cm)</t>
  </si>
  <si>
    <t>Lehátka</t>
  </si>
  <si>
    <t>Zrcadlo</t>
  </si>
  <si>
    <t>Dávkovač mýdla</t>
  </si>
  <si>
    <t>Dětská kuchyňka</t>
  </si>
  <si>
    <t>Držák toaletního papíru</t>
  </si>
  <si>
    <t>Záchodová štětka</t>
  </si>
  <si>
    <t>Háček s držákem na kelímky</t>
  </si>
  <si>
    <t>Háček na ručník</t>
  </si>
  <si>
    <t>15</t>
  </si>
  <si>
    <t>Háčky šatna</t>
  </si>
  <si>
    <t>19</t>
  </si>
  <si>
    <t xml:space="preserve">Kelímek </t>
  </si>
  <si>
    <t>20</t>
  </si>
  <si>
    <t>Boxy na tříděný odpad</t>
  </si>
  <si>
    <t>26</t>
  </si>
  <si>
    <t>INTERAKTIVNÍ TABULE 65" (2x dotikové pero a rozlišení 4K) s mobilním stojanem s nastavitelnou výškou a náklonem obrazovky</t>
  </si>
  <si>
    <t>T</t>
  </si>
  <si>
    <t>Sestava pojízdných regálů na 25 lehátek a lůžkovin.     a) Pojízdný regál na lehátka 2ks + b) lůžkoviny 2ks</t>
  </si>
  <si>
    <t>Regály do skladu herny (2500x300x1500 mm)</t>
  </si>
  <si>
    <t>P</t>
  </si>
  <si>
    <t>Koberec 44 m2 + kobereček 4M2</t>
  </si>
  <si>
    <t>B</t>
  </si>
  <si>
    <t>PAVILON B</t>
  </si>
  <si>
    <t>TB</t>
  </si>
  <si>
    <t>Police</t>
  </si>
  <si>
    <t>Šatní skříňky 7,6 m</t>
  </si>
  <si>
    <t>Truhlářský obklad 4,1 m</t>
  </si>
  <si>
    <t>Truhlářský obklad pro umývárny 5,8 m</t>
  </si>
  <si>
    <t>WC zástěny (0,9x0,63 m)</t>
  </si>
  <si>
    <t>Naddveřní deska s grafikou</t>
  </si>
  <si>
    <t xml:space="preserve">Zrcadlo </t>
  </si>
  <si>
    <t>Háček na ručníky</t>
  </si>
  <si>
    <t>Kelímek</t>
  </si>
  <si>
    <t>Sestava pojízdných regálů na 25 lehátek a lůžkovin.a) Pojízdný regál na lehátka 2ks + b) lůžkoviny 2ks</t>
  </si>
  <si>
    <t>Koberec + kobereček 43,6 m2 + 4 m2</t>
  </si>
  <si>
    <t>C</t>
  </si>
  <si>
    <t>PAVILON C</t>
  </si>
  <si>
    <t>TC</t>
  </si>
  <si>
    <t xml:space="preserve">Šatní skříňky </t>
  </si>
  <si>
    <t>Oddělení A</t>
  </si>
  <si>
    <t>Truhlářský obklad  4,2 m</t>
  </si>
  <si>
    <t>Truhlářský obklad pro umývárny 5,4 m</t>
  </si>
  <si>
    <t>Pohovka a křesílka pro děti  (7 ks nábytku)</t>
  </si>
  <si>
    <t>Zrcadlo 5ks + 1ks invalida</t>
  </si>
  <si>
    <t xml:space="preserve">IN </t>
  </si>
  <si>
    <t>Koberec 44m2 + kobereček 4m2</t>
  </si>
  <si>
    <t>A,BC</t>
  </si>
  <si>
    <t>KUCHYNĚ</t>
  </si>
  <si>
    <t>TKA</t>
  </si>
  <si>
    <t>Kuchyňská linka 4,3 m</t>
  </si>
  <si>
    <t>TKBC</t>
  </si>
  <si>
    <t>Kuchyňská linka 4,3m</t>
  </si>
  <si>
    <t>Háčky na ručníky</t>
  </si>
  <si>
    <t>INK</t>
  </si>
  <si>
    <t>Dřez + baterie</t>
  </si>
  <si>
    <t xml:space="preserve">Myčka </t>
  </si>
  <si>
    <t>Varná deska indukční</t>
  </si>
  <si>
    <t>Mikrovlnná trouba</t>
  </si>
  <si>
    <t>Lednice</t>
  </si>
  <si>
    <t>Vestavná trouba</t>
  </si>
  <si>
    <t>Zajištění distribuce jídla: Vozík na přepravu termoportu 2Ks, Termoporty, Vyhřívaný vozík 1ks, Vozík servírovací 3ks, gastronádoby</t>
  </si>
  <si>
    <t>kpl</t>
  </si>
  <si>
    <t>Rychlovarná konvice</t>
  </si>
  <si>
    <t>m.č. 03</t>
  </si>
  <si>
    <t>KANCELÁŘ</t>
  </si>
  <si>
    <t>01</t>
  </si>
  <si>
    <t>02</t>
  </si>
  <si>
    <t>Kancelářský stůl</t>
  </si>
  <si>
    <t>TKK</t>
  </si>
  <si>
    <t>03</t>
  </si>
  <si>
    <t>Čajová kuchyňka 2,2 m</t>
  </si>
  <si>
    <t>04</t>
  </si>
  <si>
    <t>Zásuvkový kontejner ke stolu</t>
  </si>
  <si>
    <t>05</t>
  </si>
  <si>
    <t xml:space="preserve">Skříň </t>
  </si>
  <si>
    <t>07</t>
  </si>
  <si>
    <t>Kancelářské stoly</t>
  </si>
  <si>
    <t>17</t>
  </si>
  <si>
    <t>Police kancelář (2000x300x20 mm)</t>
  </si>
  <si>
    <t>16</t>
  </si>
  <si>
    <t>Křesílka</t>
  </si>
  <si>
    <t>Kancelářská židle</t>
  </si>
  <si>
    <t>18</t>
  </si>
  <si>
    <t>Posuvná zástěna</t>
  </si>
  <si>
    <t>21</t>
  </si>
  <si>
    <t xml:space="preserve">Rychlovarná konvice </t>
  </si>
  <si>
    <t>24</t>
  </si>
  <si>
    <t>25</t>
  </si>
  <si>
    <t>Malá lednice</t>
  </si>
  <si>
    <t>Opadkový koš</t>
  </si>
  <si>
    <t>27</t>
  </si>
  <si>
    <t>04,05,06.07</t>
  </si>
  <si>
    <t>KOUPELNY + WC + ÚKLID. M. + SKLAD + CHODBA</t>
  </si>
  <si>
    <t>08</t>
  </si>
  <si>
    <t>Sestava pod umyvadlo</t>
  </si>
  <si>
    <t>09</t>
  </si>
  <si>
    <t>Sestava k pračce</t>
  </si>
  <si>
    <t>Regál na úklidové potřeby (2x0,3x2 m)</t>
  </si>
  <si>
    <t>Regál (3,9x0,5x2 m)</t>
  </si>
  <si>
    <t>Regál na hračky</t>
  </si>
  <si>
    <t xml:space="preserve">Naddveřní deska s grafikou (0,9x0,63 m) </t>
  </si>
  <si>
    <t>Naddveřní deska s grafikou (1x0,63 m)</t>
  </si>
  <si>
    <t>22</t>
  </si>
  <si>
    <t>Zrcadla</t>
  </si>
  <si>
    <t>Držák na ručníky</t>
  </si>
  <si>
    <t>23</t>
  </si>
  <si>
    <t>Pračka + sušička</t>
  </si>
  <si>
    <t>Dekorační pletivo / síť pro zavěšení výkresů</t>
  </si>
  <si>
    <t>m2</t>
  </si>
  <si>
    <t>OSTATNÍ VÝBAVENÍ A PRÁCE</t>
  </si>
  <si>
    <t>Doprava</t>
  </si>
  <si>
    <t>kpl.</t>
  </si>
  <si>
    <t>Výroba, instalace a uvedení do provozu pokud není zahrnuta v ceně výrobku.</t>
  </si>
  <si>
    <t>Prokjekční práce, výrobní/dílenská dokumentace pokud není zahrnuta v ceně výrobku</t>
  </si>
  <si>
    <t>Kpl.</t>
  </si>
  <si>
    <t>Barevné výmalby žlutá, zelená, oranžová viz. vizualizace a PD</t>
  </si>
  <si>
    <t>Grafické práce, tapety chodba G1 (12,27 m2), G2 (18,55 m2), G3 (14,48 m2)</t>
  </si>
  <si>
    <r>
      <rPr>
        <b/>
        <i/>
        <sz val="11"/>
        <color theme="1"/>
        <rFont val="Arial"/>
        <family val="2"/>
      </rPr>
      <t>Cena celkem</t>
    </r>
    <r>
      <rPr>
        <i/>
        <sz val="11"/>
        <color theme="1"/>
        <rFont val="Arial"/>
        <family val="2"/>
      </rPr>
      <t xml:space="preserve"> bez DPH</t>
    </r>
  </si>
  <si>
    <t>bez DPH</t>
  </si>
  <si>
    <r>
      <rPr>
        <b/>
        <sz val="11"/>
        <color theme="1"/>
        <rFont val="Arial"/>
        <family val="2"/>
      </rPr>
      <t>Cena celkem</t>
    </r>
    <r>
      <rPr>
        <i/>
        <sz val="11"/>
        <color theme="1"/>
        <rFont val="Arial"/>
        <family val="2"/>
      </rPr>
      <t xml:space="preserve"> vč. DPH</t>
    </r>
  </si>
  <si>
    <t>DPH</t>
  </si>
  <si>
    <t>s DPH</t>
  </si>
  <si>
    <t>Soupis dodávek a prací</t>
  </si>
  <si>
    <t>Cena uvedena jako pevná a konečná včetně montáže a uvedení do provozu.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</si>
</sst>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 #,##0.00,&quot;Kč &quot;;\-#,##0.00,&quot;Kč &quot;;\-#&quot; Kč &quot;;@\ "/>
    <numFmt numFmtId="165" formatCode="#"/>
    <numFmt numFmtId="166" formatCode="#,##0.000"/>
    <numFmt numFmtId="167" formatCode="#,##0.00;\(#,##0.00\)"/>
    <numFmt numFmtId="168" formatCode="#,##0.00\ [$Kč-405];[Red]\-#,##0.00\ [$Kč-405]"/>
    <numFmt numFmtId="169" formatCode="#,##0.00\ [$Kč-405]"/>
    <numFmt numFmtId="170" formatCode="#,##0\ [$Kč-405]"/>
    <numFmt numFmtId="171" formatCode="#,##0;\(#,##0\)"/>
    <numFmt numFmtId="172" formatCode="#,##0\ [$Kč-405];[Red]\-#,##0\ [$Kč-405]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Roboto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4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08">
    <xf numFmtId="0" fontId="0" fillId="0" borderId="0" xfId="0"/>
    <xf numFmtId="49" fontId="1" fillId="0" borderId="0" xfId="0" applyNumberFormat="1" applyFont="1" applyAlignment="1">
      <alignment horizontal="right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1" fillId="0" borderId="11" xfId="0" applyNumberFormat="1" applyFont="1" applyBorder="1"/>
    <xf numFmtId="166" fontId="1" fillId="0" borderId="11" xfId="0" applyNumberFormat="1" applyFont="1" applyBorder="1"/>
    <xf numFmtId="4" fontId="1" fillId="0" borderId="11" xfId="0" applyNumberFormat="1" applyFont="1" applyBorder="1"/>
    <xf numFmtId="164" fontId="1" fillId="0" borderId="11" xfId="0" applyNumberFormat="1" applyFont="1" applyBorder="1"/>
    <xf numFmtId="167" fontId="1" fillId="0" borderId="11" xfId="0" applyNumberFormat="1" applyFont="1" applyBorder="1"/>
    <xf numFmtId="0" fontId="1" fillId="0" borderId="12" xfId="0" applyFont="1" applyBorder="1"/>
    <xf numFmtId="165" fontId="4" fillId="3" borderId="10" xfId="0" applyNumberFormat="1" applyFont="1" applyFill="1" applyBorder="1" applyAlignment="1">
      <alignment wrapText="1"/>
    </xf>
    <xf numFmtId="165" fontId="1" fillId="3" borderId="10" xfId="0" applyNumberFormat="1" applyFont="1" applyFill="1" applyBorder="1"/>
    <xf numFmtId="166" fontId="1" fillId="3" borderId="10" xfId="0" applyNumberFormat="1" applyFont="1" applyFill="1" applyBorder="1"/>
    <xf numFmtId="4" fontId="1" fillId="3" borderId="10" xfId="0" applyNumberFormat="1" applyFont="1" applyFill="1" applyBorder="1"/>
    <xf numFmtId="168" fontId="1" fillId="3" borderId="10" xfId="0" applyNumberFormat="1" applyFont="1" applyFill="1" applyBorder="1"/>
    <xf numFmtId="169" fontId="5" fillId="3" borderId="10" xfId="0" applyNumberFormat="1" applyFont="1" applyFill="1" applyBorder="1" applyAlignment="1">
      <alignment horizontal="right"/>
    </xf>
    <xf numFmtId="0" fontId="1" fillId="3" borderId="9" xfId="0" applyFont="1" applyFill="1" applyBorder="1"/>
    <xf numFmtId="165" fontId="1" fillId="4" borderId="15" xfId="0" applyNumberFormat="1" applyFont="1" applyFill="1" applyBorder="1" applyAlignment="1">
      <alignment horizontal="right" wrapText="1"/>
    </xf>
    <xf numFmtId="49" fontId="1" fillId="4" borderId="16" xfId="0" applyNumberFormat="1" applyFont="1" applyFill="1" applyBorder="1" applyAlignment="1">
      <alignment horizontal="left" wrapText="1"/>
    </xf>
    <xf numFmtId="165" fontId="1" fillId="4" borderId="15" xfId="0" applyNumberFormat="1" applyFont="1" applyFill="1" applyBorder="1" applyAlignment="1">
      <alignment wrapText="1"/>
    </xf>
    <xf numFmtId="165" fontId="1" fillId="4" borderId="17" xfId="0" applyNumberFormat="1" applyFont="1" applyFill="1" applyBorder="1" applyAlignment="1">
      <alignment vertical="center"/>
    </xf>
    <xf numFmtId="3" fontId="1" fillId="4" borderId="17" xfId="0" applyNumberFormat="1" applyFont="1" applyFill="1" applyBorder="1" applyAlignment="1">
      <alignment horizontal="right"/>
    </xf>
    <xf numFmtId="170" fontId="1" fillId="4" borderId="17" xfId="0" applyNumberFormat="1" applyFont="1" applyFill="1" applyBorder="1"/>
    <xf numFmtId="168" fontId="6" fillId="4" borderId="17" xfId="0" applyNumberFormat="1" applyFont="1" applyFill="1" applyBorder="1" applyAlignment="1">
      <alignment horizontal="right"/>
    </xf>
    <xf numFmtId="171" fontId="1" fillId="4" borderId="17" xfId="0" applyNumberFormat="1" applyFont="1" applyFill="1" applyBorder="1" applyAlignment="1">
      <alignment horizontal="right"/>
    </xf>
    <xf numFmtId="0" fontId="1" fillId="4" borderId="16" xfId="0" applyFont="1" applyFill="1" applyBorder="1"/>
    <xf numFmtId="0" fontId="1" fillId="5" borderId="0" xfId="0" applyFont="1" applyFill="1"/>
    <xf numFmtId="165" fontId="1" fillId="4" borderId="18" xfId="0" applyNumberFormat="1" applyFont="1" applyFill="1" applyBorder="1" applyAlignment="1">
      <alignment horizontal="right" wrapText="1"/>
    </xf>
    <xf numFmtId="49" fontId="1" fillId="4" borderId="19" xfId="0" applyNumberFormat="1" applyFont="1" applyFill="1" applyBorder="1" applyAlignment="1">
      <alignment horizontal="left" wrapText="1"/>
    </xf>
    <xf numFmtId="165" fontId="1" fillId="4" borderId="20" xfId="0" applyNumberFormat="1" applyFont="1" applyFill="1" applyBorder="1" applyAlignment="1">
      <alignment wrapText="1"/>
    </xf>
    <xf numFmtId="165" fontId="1" fillId="4" borderId="21" xfId="0" applyNumberFormat="1" applyFont="1" applyFill="1" applyBorder="1" applyAlignment="1">
      <alignment vertical="center"/>
    </xf>
    <xf numFmtId="3" fontId="1" fillId="4" borderId="21" xfId="0" applyNumberFormat="1" applyFont="1" applyFill="1" applyBorder="1" applyAlignment="1">
      <alignment horizontal="right"/>
    </xf>
    <xf numFmtId="170" fontId="1" fillId="4" borderId="21" xfId="0" applyNumberFormat="1" applyFont="1" applyFill="1" applyBorder="1"/>
    <xf numFmtId="169" fontId="6" fillId="4" borderId="21" xfId="0" applyNumberFormat="1" applyFont="1" applyFill="1" applyBorder="1" applyAlignment="1">
      <alignment horizontal="right"/>
    </xf>
    <xf numFmtId="171" fontId="1" fillId="4" borderId="21" xfId="0" applyNumberFormat="1" applyFont="1" applyFill="1" applyBorder="1" applyAlignment="1">
      <alignment horizontal="right"/>
    </xf>
    <xf numFmtId="0" fontId="1" fillId="4" borderId="19" xfId="0" applyFont="1" applyFill="1" applyBorder="1" applyAlignment="1">
      <alignment wrapText="1"/>
    </xf>
    <xf numFmtId="165" fontId="1" fillId="4" borderId="18" xfId="0" applyNumberFormat="1" applyFont="1" applyFill="1" applyBorder="1" applyAlignment="1">
      <alignment horizontal="right" vertical="center" wrapText="1"/>
    </xf>
    <xf numFmtId="49" fontId="1" fillId="4" borderId="19" xfId="0" applyNumberFormat="1" applyFont="1" applyFill="1" applyBorder="1" applyAlignment="1">
      <alignment horizontal="left" vertical="center" wrapText="1"/>
    </xf>
    <xf numFmtId="165" fontId="1" fillId="6" borderId="22" xfId="0" applyNumberFormat="1" applyFont="1" applyFill="1" applyBorder="1" applyAlignment="1">
      <alignment vertical="top" wrapText="1"/>
    </xf>
    <xf numFmtId="165" fontId="1" fillId="4" borderId="23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horizontal="right" vertical="center" wrapText="1"/>
    </xf>
    <xf numFmtId="170" fontId="1" fillId="4" borderId="23" xfId="0" applyNumberFormat="1" applyFont="1" applyFill="1" applyBorder="1" applyAlignment="1">
      <alignment vertical="center"/>
    </xf>
    <xf numFmtId="169" fontId="6" fillId="4" borderId="23" xfId="0" applyNumberFormat="1" applyFont="1" applyFill="1" applyBorder="1" applyAlignment="1">
      <alignment horizontal="right" vertical="center"/>
    </xf>
    <xf numFmtId="171" fontId="1" fillId="4" borderId="21" xfId="0" applyNumberFormat="1" applyFont="1" applyFill="1" applyBorder="1" applyAlignment="1">
      <alignment horizontal="right" vertical="center"/>
    </xf>
    <xf numFmtId="0" fontId="1" fillId="4" borderId="24" xfId="0" applyFont="1" applyFill="1" applyBorder="1" applyAlignment="1">
      <alignment vertical="center" wrapText="1"/>
    </xf>
    <xf numFmtId="165" fontId="1" fillId="4" borderId="22" xfId="0" applyNumberFormat="1" applyFont="1" applyFill="1" applyBorder="1" applyAlignment="1">
      <alignment wrapText="1"/>
    </xf>
    <xf numFmtId="3" fontId="1" fillId="4" borderId="23" xfId="0" applyNumberFormat="1" applyFont="1" applyFill="1" applyBorder="1" applyAlignment="1">
      <alignment horizontal="right"/>
    </xf>
    <xf numFmtId="170" fontId="1" fillId="4" borderId="23" xfId="0" applyNumberFormat="1" applyFont="1" applyFill="1" applyBorder="1"/>
    <xf numFmtId="169" fontId="6" fillId="4" borderId="23" xfId="0" applyNumberFormat="1" applyFont="1" applyFill="1" applyBorder="1" applyAlignment="1">
      <alignment horizontal="right"/>
    </xf>
    <xf numFmtId="0" fontId="1" fillId="4" borderId="24" xfId="0" applyFont="1" applyFill="1" applyBorder="1" applyAlignment="1">
      <alignment wrapText="1"/>
    </xf>
    <xf numFmtId="165" fontId="1" fillId="4" borderId="25" xfId="0" applyNumberFormat="1" applyFont="1" applyFill="1" applyBorder="1" applyAlignment="1">
      <alignment wrapText="1"/>
    </xf>
    <xf numFmtId="165" fontId="1" fillId="4" borderId="20" xfId="0" applyNumberFormat="1" applyFont="1" applyFill="1" applyBorder="1" applyAlignment="1">
      <alignment horizontal="right" wrapText="1"/>
    </xf>
    <xf numFmtId="165" fontId="1" fillId="4" borderId="22" xfId="0" applyNumberFormat="1" applyFont="1" applyFill="1" applyBorder="1" applyAlignment="1">
      <alignment horizontal="right" wrapText="1"/>
    </xf>
    <xf numFmtId="49" fontId="1" fillId="4" borderId="24" xfId="0" applyNumberFormat="1" applyFont="1" applyFill="1" applyBorder="1" applyAlignment="1">
      <alignment horizontal="left" wrapText="1"/>
    </xf>
    <xf numFmtId="165" fontId="1" fillId="6" borderId="20" xfId="0" applyNumberFormat="1" applyFont="1" applyFill="1" applyBorder="1" applyAlignment="1">
      <alignment horizontal="right" wrapText="1"/>
    </xf>
    <xf numFmtId="49" fontId="1" fillId="6" borderId="19" xfId="0" applyNumberFormat="1" applyFont="1" applyFill="1" applyBorder="1" applyAlignment="1">
      <alignment horizontal="left" wrapText="1"/>
    </xf>
    <xf numFmtId="165" fontId="1" fillId="6" borderId="25" xfId="0" applyNumberFormat="1" applyFont="1" applyFill="1" applyBorder="1" applyAlignment="1">
      <alignment wrapText="1"/>
    </xf>
    <xf numFmtId="165" fontId="1" fillId="6" borderId="21" xfId="0" applyNumberFormat="1" applyFont="1" applyFill="1" applyBorder="1" applyAlignment="1">
      <alignment vertical="center"/>
    </xf>
    <xf numFmtId="3" fontId="1" fillId="6" borderId="21" xfId="0" applyNumberFormat="1" applyFont="1" applyFill="1" applyBorder="1" applyAlignment="1">
      <alignment horizontal="right"/>
    </xf>
    <xf numFmtId="170" fontId="1" fillId="6" borderId="21" xfId="0" applyNumberFormat="1" applyFont="1" applyFill="1" applyBorder="1"/>
    <xf numFmtId="169" fontId="6" fillId="6" borderId="21" xfId="0" applyNumberFormat="1" applyFont="1" applyFill="1" applyBorder="1" applyAlignment="1">
      <alignment horizontal="right"/>
    </xf>
    <xf numFmtId="171" fontId="1" fillId="6" borderId="21" xfId="0" applyNumberFormat="1" applyFont="1" applyFill="1" applyBorder="1" applyAlignment="1">
      <alignment horizontal="right"/>
    </xf>
    <xf numFmtId="0" fontId="1" fillId="6" borderId="19" xfId="0" applyFont="1" applyFill="1" applyBorder="1" applyAlignment="1">
      <alignment wrapText="1"/>
    </xf>
    <xf numFmtId="0" fontId="1" fillId="4" borderId="0" xfId="0" applyFont="1" applyFill="1"/>
    <xf numFmtId="0" fontId="1" fillId="6" borderId="0" xfId="0" applyFont="1" applyFill="1"/>
    <xf numFmtId="49" fontId="1" fillId="4" borderId="26" xfId="0" applyNumberFormat="1" applyFont="1" applyFill="1" applyBorder="1" applyAlignment="1">
      <alignment horizontal="left" wrapText="1"/>
    </xf>
    <xf numFmtId="165" fontId="1" fillId="4" borderId="27" xfId="0" applyNumberFormat="1" applyFont="1" applyFill="1" applyBorder="1" applyAlignment="1">
      <alignment vertical="center"/>
    </xf>
    <xf numFmtId="170" fontId="1" fillId="4" borderId="28" xfId="0" applyNumberFormat="1" applyFont="1" applyFill="1" applyBorder="1"/>
    <xf numFmtId="0" fontId="1" fillId="4" borderId="20" xfId="0" applyFont="1" applyFill="1" applyBorder="1" applyAlignment="1">
      <alignment horizontal="right"/>
    </xf>
    <xf numFmtId="49" fontId="1" fillId="4" borderId="19" xfId="0" applyNumberFormat="1" applyFont="1" applyFill="1" applyBorder="1" applyAlignment="1">
      <alignment horizontal="left"/>
    </xf>
    <xf numFmtId="0" fontId="1" fillId="4" borderId="25" xfId="0" applyFont="1" applyFill="1" applyBorder="1"/>
    <xf numFmtId="0" fontId="1" fillId="4" borderId="21" xfId="0" applyFont="1" applyFill="1" applyBorder="1" applyAlignment="1">
      <alignment vertical="center"/>
    </xf>
    <xf numFmtId="0" fontId="1" fillId="4" borderId="21" xfId="0" applyFont="1" applyFill="1" applyBorder="1" applyAlignment="1">
      <alignment horizontal="right"/>
    </xf>
    <xf numFmtId="49" fontId="1" fillId="4" borderId="26" xfId="0" applyNumberFormat="1" applyFont="1" applyFill="1" applyBorder="1" applyAlignment="1">
      <alignment horizontal="left" vertical="center" wrapText="1"/>
    </xf>
    <xf numFmtId="165" fontId="4" fillId="4" borderId="22" xfId="0" applyNumberFormat="1" applyFont="1" applyFill="1" applyBorder="1" applyAlignment="1">
      <alignment vertical="center" wrapText="1"/>
    </xf>
    <xf numFmtId="3" fontId="1" fillId="4" borderId="23" xfId="0" applyNumberFormat="1" applyFont="1" applyFill="1" applyBorder="1" applyAlignment="1">
      <alignment horizontal="right" vertical="center"/>
    </xf>
    <xf numFmtId="170" fontId="1" fillId="4" borderId="28" xfId="0" applyNumberFormat="1" applyFont="1" applyFill="1" applyBorder="1" applyAlignment="1">
      <alignment vertical="center"/>
    </xf>
    <xf numFmtId="165" fontId="1" fillId="6" borderId="18" xfId="0" applyNumberFormat="1" applyFont="1" applyFill="1" applyBorder="1" applyAlignment="1">
      <alignment horizontal="right" wrapText="1"/>
    </xf>
    <xf numFmtId="49" fontId="1" fillId="6" borderId="26" xfId="0" applyNumberFormat="1" applyFont="1" applyFill="1" applyBorder="1" applyAlignment="1">
      <alignment horizontal="left" wrapText="1"/>
    </xf>
    <xf numFmtId="165" fontId="1" fillId="6" borderId="22" xfId="0" applyNumberFormat="1" applyFont="1" applyFill="1" applyBorder="1" applyAlignment="1">
      <alignment wrapText="1"/>
    </xf>
    <xf numFmtId="165" fontId="1" fillId="6" borderId="23" xfId="0" applyNumberFormat="1" applyFont="1" applyFill="1" applyBorder="1" applyAlignment="1">
      <alignment vertical="center"/>
    </xf>
    <xf numFmtId="3" fontId="1" fillId="6" borderId="23" xfId="0" applyNumberFormat="1" applyFont="1" applyFill="1" applyBorder="1" applyAlignment="1">
      <alignment horizontal="right"/>
    </xf>
    <xf numFmtId="170" fontId="1" fillId="6" borderId="28" xfId="0" applyNumberFormat="1" applyFont="1" applyFill="1" applyBorder="1"/>
    <xf numFmtId="169" fontId="6" fillId="6" borderId="23" xfId="0" applyNumberFormat="1" applyFont="1" applyFill="1" applyBorder="1" applyAlignment="1">
      <alignment horizontal="right"/>
    </xf>
    <xf numFmtId="0" fontId="1" fillId="6" borderId="24" xfId="0" applyFont="1" applyFill="1" applyBorder="1" applyAlignment="1">
      <alignment wrapText="1"/>
    </xf>
    <xf numFmtId="165" fontId="7" fillId="4" borderId="18" xfId="0" applyNumberFormat="1" applyFont="1" applyFill="1" applyBorder="1" applyAlignment="1">
      <alignment horizontal="right" vertical="center" wrapText="1"/>
    </xf>
    <xf numFmtId="49" fontId="7" fillId="4" borderId="26" xfId="0" applyNumberFormat="1" applyFont="1" applyFill="1" applyBorder="1" applyAlignment="1">
      <alignment horizontal="left" vertical="center" wrapText="1"/>
    </xf>
    <xf numFmtId="165" fontId="7" fillId="4" borderId="22" xfId="0" applyNumberFormat="1" applyFont="1" applyFill="1" applyBorder="1" applyAlignment="1">
      <alignment vertical="top" wrapText="1"/>
    </xf>
    <xf numFmtId="165" fontId="7" fillId="4" borderId="27" xfId="0" applyNumberFormat="1" applyFont="1" applyFill="1" applyBorder="1" applyAlignment="1">
      <alignment vertical="center"/>
    </xf>
    <xf numFmtId="3" fontId="7" fillId="4" borderId="23" xfId="0" applyNumberFormat="1" applyFont="1" applyFill="1" applyBorder="1" applyAlignment="1">
      <alignment horizontal="right"/>
    </xf>
    <xf numFmtId="170" fontId="7" fillId="4" borderId="28" xfId="0" applyNumberFormat="1" applyFont="1" applyFill="1" applyBorder="1"/>
    <xf numFmtId="165" fontId="7" fillId="4" borderId="18" xfId="0" applyNumberFormat="1" applyFont="1" applyFill="1" applyBorder="1" applyAlignment="1">
      <alignment horizontal="right" wrapText="1"/>
    </xf>
    <xf numFmtId="49" fontId="7" fillId="4" borderId="26" xfId="0" applyNumberFormat="1" applyFont="1" applyFill="1" applyBorder="1" applyAlignment="1">
      <alignment horizontal="left" wrapText="1"/>
    </xf>
    <xf numFmtId="165" fontId="1" fillId="6" borderId="27" xfId="0" applyNumberFormat="1" applyFont="1" applyFill="1" applyBorder="1" applyAlignment="1">
      <alignment vertical="center"/>
    </xf>
    <xf numFmtId="3" fontId="1" fillId="0" borderId="23" xfId="0" applyNumberFormat="1" applyFont="1" applyBorder="1" applyAlignment="1">
      <alignment horizontal="right"/>
    </xf>
    <xf numFmtId="165" fontId="1" fillId="6" borderId="18" xfId="0" applyNumberFormat="1" applyFont="1" applyFill="1" applyBorder="1" applyAlignment="1">
      <alignment wrapText="1"/>
    </xf>
    <xf numFmtId="49" fontId="1" fillId="6" borderId="26" xfId="0" applyNumberFormat="1" applyFont="1" applyFill="1" applyBorder="1" applyAlignment="1">
      <alignment horizontal="right" wrapText="1"/>
    </xf>
    <xf numFmtId="165" fontId="1" fillId="6" borderId="29" xfId="0" applyNumberFormat="1" applyFont="1" applyFill="1" applyBorder="1" applyAlignment="1">
      <alignment wrapText="1"/>
    </xf>
    <xf numFmtId="165" fontId="1" fillId="6" borderId="30" xfId="0" applyNumberFormat="1" applyFont="1" applyFill="1" applyBorder="1"/>
    <xf numFmtId="3" fontId="1" fillId="0" borderId="31" xfId="0" applyNumberFormat="1" applyFont="1" applyBorder="1" applyAlignment="1">
      <alignment horizontal="right"/>
    </xf>
    <xf numFmtId="170" fontId="1" fillId="6" borderId="32" xfId="0" applyNumberFormat="1" applyFont="1" applyFill="1" applyBorder="1"/>
    <xf numFmtId="169" fontId="6" fillId="6" borderId="31" xfId="0" applyNumberFormat="1" applyFont="1" applyFill="1" applyBorder="1" applyAlignment="1">
      <alignment horizontal="right"/>
    </xf>
    <xf numFmtId="171" fontId="1" fillId="6" borderId="31" xfId="0" applyNumberFormat="1" applyFont="1" applyFill="1" applyBorder="1" applyAlignment="1">
      <alignment horizontal="right"/>
    </xf>
    <xf numFmtId="0" fontId="1" fillId="6" borderId="33" xfId="0" applyFont="1" applyFill="1" applyBorder="1" applyAlignment="1">
      <alignment wrapText="1"/>
    </xf>
    <xf numFmtId="165" fontId="4" fillId="5" borderId="34" xfId="0" applyNumberFormat="1" applyFont="1" applyFill="1" applyBorder="1" applyAlignment="1">
      <alignment wrapText="1"/>
    </xf>
    <xf numFmtId="165" fontId="1" fillId="5" borderId="34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170" fontId="1" fillId="5" borderId="34" xfId="0" applyNumberFormat="1" applyFont="1" applyFill="1" applyBorder="1"/>
    <xf numFmtId="168" fontId="1" fillId="5" borderId="34" xfId="0" applyNumberFormat="1" applyFont="1" applyFill="1" applyBorder="1"/>
    <xf numFmtId="169" fontId="5" fillId="5" borderId="34" xfId="0" applyNumberFormat="1" applyFont="1" applyFill="1" applyBorder="1" applyAlignment="1">
      <alignment horizontal="right"/>
    </xf>
    <xf numFmtId="0" fontId="1" fillId="5" borderId="14" xfId="0" applyFont="1" applyFill="1" applyBorder="1"/>
    <xf numFmtId="165" fontId="1" fillId="7" borderId="18" xfId="0" applyNumberFormat="1" applyFont="1" applyFill="1" applyBorder="1" applyAlignment="1">
      <alignment horizontal="right" wrapText="1"/>
    </xf>
    <xf numFmtId="49" fontId="1" fillId="7" borderId="35" xfId="0" applyNumberFormat="1" applyFont="1" applyFill="1" applyBorder="1" applyAlignment="1">
      <alignment horizontal="left" wrapText="1"/>
    </xf>
    <xf numFmtId="165" fontId="1" fillId="7" borderId="15" xfId="0" applyNumberFormat="1" applyFont="1" applyFill="1" applyBorder="1" applyAlignment="1">
      <alignment wrapText="1"/>
    </xf>
    <xf numFmtId="165" fontId="1" fillId="7" borderId="17" xfId="0" applyNumberFormat="1" applyFont="1" applyFill="1" applyBorder="1"/>
    <xf numFmtId="3" fontId="1" fillId="7" borderId="17" xfId="0" applyNumberFormat="1" applyFont="1" applyFill="1" applyBorder="1" applyAlignment="1">
      <alignment horizontal="right"/>
    </xf>
    <xf numFmtId="170" fontId="1" fillId="7" borderId="17" xfId="0" applyNumberFormat="1" applyFont="1" applyFill="1" applyBorder="1"/>
    <xf numFmtId="168" fontId="6" fillId="7" borderId="17" xfId="0" applyNumberFormat="1" applyFont="1" applyFill="1" applyBorder="1" applyAlignment="1">
      <alignment horizontal="right"/>
    </xf>
    <xf numFmtId="171" fontId="1" fillId="7" borderId="17" xfId="0" applyNumberFormat="1" applyFont="1" applyFill="1" applyBorder="1" applyAlignment="1">
      <alignment horizontal="right"/>
    </xf>
    <xf numFmtId="0" fontId="1" fillId="7" borderId="16" xfId="0" applyFont="1" applyFill="1" applyBorder="1"/>
    <xf numFmtId="165" fontId="1" fillId="7" borderId="20" xfId="0" applyNumberFormat="1" applyFont="1" applyFill="1" applyBorder="1" applyAlignment="1">
      <alignment horizontal="right" wrapText="1"/>
    </xf>
    <xf numFmtId="49" fontId="1" fillId="7" borderId="19" xfId="0" applyNumberFormat="1" applyFont="1" applyFill="1" applyBorder="1" applyAlignment="1">
      <alignment horizontal="left" wrapText="1"/>
    </xf>
    <xf numFmtId="165" fontId="1" fillId="7" borderId="20" xfId="0" applyNumberFormat="1" applyFont="1" applyFill="1" applyBorder="1" applyAlignment="1">
      <alignment wrapText="1"/>
    </xf>
    <xf numFmtId="165" fontId="1" fillId="7" borderId="21" xfId="0" applyNumberFormat="1" applyFont="1" applyFill="1" applyBorder="1"/>
    <xf numFmtId="3" fontId="1" fillId="7" borderId="21" xfId="0" applyNumberFormat="1" applyFont="1" applyFill="1" applyBorder="1" applyAlignment="1">
      <alignment horizontal="right"/>
    </xf>
    <xf numFmtId="170" fontId="1" fillId="7" borderId="21" xfId="0" applyNumberFormat="1" applyFont="1" applyFill="1" applyBorder="1"/>
    <xf numFmtId="169" fontId="6" fillId="7" borderId="21" xfId="0" applyNumberFormat="1" applyFont="1" applyFill="1" applyBorder="1" applyAlignment="1">
      <alignment horizontal="right"/>
    </xf>
    <xf numFmtId="171" fontId="1" fillId="7" borderId="21" xfId="0" applyNumberFormat="1" applyFont="1" applyFill="1" applyBorder="1" applyAlignment="1">
      <alignment horizontal="right"/>
    </xf>
    <xf numFmtId="0" fontId="1" fillId="7" borderId="19" xfId="0" applyFont="1" applyFill="1" applyBorder="1" applyAlignment="1">
      <alignment wrapText="1"/>
    </xf>
    <xf numFmtId="165" fontId="1" fillId="7" borderId="20" xfId="0" applyNumberFormat="1" applyFont="1" applyFill="1" applyBorder="1" applyAlignment="1">
      <alignment horizontal="right" vertical="center" wrapText="1"/>
    </xf>
    <xf numFmtId="49" fontId="1" fillId="7" borderId="19" xfId="0" applyNumberFormat="1" applyFont="1" applyFill="1" applyBorder="1" applyAlignment="1">
      <alignment horizontal="left" vertical="center" wrapText="1"/>
    </xf>
    <xf numFmtId="165" fontId="1" fillId="7" borderId="23" xfId="0" applyNumberFormat="1" applyFont="1" applyFill="1" applyBorder="1" applyAlignment="1">
      <alignment vertical="center"/>
    </xf>
    <xf numFmtId="3" fontId="1" fillId="7" borderId="23" xfId="0" applyNumberFormat="1" applyFont="1" applyFill="1" applyBorder="1" applyAlignment="1">
      <alignment horizontal="right" vertical="center" wrapText="1"/>
    </xf>
    <xf numFmtId="170" fontId="1" fillId="7" borderId="23" xfId="0" applyNumberFormat="1" applyFont="1" applyFill="1" applyBorder="1" applyAlignment="1">
      <alignment vertical="center"/>
    </xf>
    <xf numFmtId="169" fontId="6" fillId="7" borderId="23" xfId="0" applyNumberFormat="1" applyFont="1" applyFill="1" applyBorder="1" applyAlignment="1">
      <alignment horizontal="right" vertical="center"/>
    </xf>
    <xf numFmtId="171" fontId="1" fillId="7" borderId="21" xfId="0" applyNumberFormat="1" applyFont="1" applyFill="1" applyBorder="1" applyAlignment="1">
      <alignment horizontal="right" vertical="center"/>
    </xf>
    <xf numFmtId="0" fontId="1" fillId="7" borderId="24" xfId="0" applyFont="1" applyFill="1" applyBorder="1" applyAlignment="1">
      <alignment vertical="center" wrapText="1"/>
    </xf>
    <xf numFmtId="165" fontId="1" fillId="7" borderId="22" xfId="0" applyNumberFormat="1" applyFont="1" applyFill="1" applyBorder="1" applyAlignment="1">
      <alignment vertical="top" wrapText="1"/>
    </xf>
    <xf numFmtId="165" fontId="1" fillId="7" borderId="22" xfId="0" applyNumberFormat="1" applyFont="1" applyFill="1" applyBorder="1" applyAlignment="1">
      <alignment wrapText="1"/>
    </xf>
    <xf numFmtId="165" fontId="1" fillId="7" borderId="23" xfId="0" applyNumberFormat="1" applyFont="1" applyFill="1" applyBorder="1"/>
    <xf numFmtId="3" fontId="1" fillId="7" borderId="23" xfId="0" applyNumberFormat="1" applyFont="1" applyFill="1" applyBorder="1" applyAlignment="1">
      <alignment horizontal="right"/>
    </xf>
    <xf numFmtId="170" fontId="1" fillId="7" borderId="23" xfId="0" applyNumberFormat="1" applyFont="1" applyFill="1" applyBorder="1"/>
    <xf numFmtId="169" fontId="6" fillId="7" borderId="23" xfId="0" applyNumberFormat="1" applyFont="1" applyFill="1" applyBorder="1" applyAlignment="1">
      <alignment horizontal="right"/>
    </xf>
    <xf numFmtId="0" fontId="1" fillId="7" borderId="24" xfId="0" applyFont="1" applyFill="1" applyBorder="1" applyAlignment="1">
      <alignment wrapText="1"/>
    </xf>
    <xf numFmtId="0" fontId="1" fillId="8" borderId="0" xfId="0" applyFont="1" applyFill="1"/>
    <xf numFmtId="165" fontId="1" fillId="7" borderId="25" xfId="0" applyNumberFormat="1" applyFont="1" applyFill="1" applyBorder="1" applyAlignment="1">
      <alignment wrapText="1"/>
    </xf>
    <xf numFmtId="165" fontId="7" fillId="7" borderId="0" xfId="0" applyNumberFormat="1" applyFont="1" applyFill="1" applyAlignment="1">
      <alignment horizontal="left"/>
    </xf>
    <xf numFmtId="171" fontId="1" fillId="7" borderId="23" xfId="0" applyNumberFormat="1" applyFont="1" applyFill="1" applyBorder="1" applyAlignment="1">
      <alignment horizontal="right"/>
    </xf>
    <xf numFmtId="165" fontId="1" fillId="6" borderId="23" xfId="0" applyNumberFormat="1" applyFont="1" applyFill="1" applyBorder="1"/>
    <xf numFmtId="170" fontId="1" fillId="6" borderId="23" xfId="0" applyNumberFormat="1" applyFont="1" applyFill="1" applyBorder="1"/>
    <xf numFmtId="171" fontId="1" fillId="6" borderId="23" xfId="0" applyNumberFormat="1" applyFont="1" applyFill="1" applyBorder="1" applyAlignment="1">
      <alignment horizontal="right"/>
    </xf>
    <xf numFmtId="49" fontId="1" fillId="7" borderId="26" xfId="0" applyNumberFormat="1" applyFont="1" applyFill="1" applyBorder="1" applyAlignment="1">
      <alignment horizontal="left" wrapText="1"/>
    </xf>
    <xf numFmtId="170" fontId="1" fillId="7" borderId="28" xfId="0" applyNumberFormat="1" applyFont="1" applyFill="1" applyBorder="1"/>
    <xf numFmtId="0" fontId="1" fillId="7" borderId="21" xfId="0" applyFont="1" applyFill="1" applyBorder="1" applyAlignment="1">
      <alignment horizontal="right"/>
    </xf>
    <xf numFmtId="165" fontId="7" fillId="7" borderId="22" xfId="0" applyNumberFormat="1" applyFont="1" applyFill="1" applyBorder="1" applyAlignment="1">
      <alignment vertical="top" wrapText="1"/>
    </xf>
    <xf numFmtId="165" fontId="7" fillId="7" borderId="27" xfId="0" applyNumberFormat="1" applyFont="1" applyFill="1" applyBorder="1" applyAlignment="1">
      <alignment vertical="center"/>
    </xf>
    <xf numFmtId="3" fontId="7" fillId="7" borderId="23" xfId="0" applyNumberFormat="1" applyFont="1" applyFill="1" applyBorder="1" applyAlignment="1">
      <alignment horizontal="right"/>
    </xf>
    <xf numFmtId="170" fontId="7" fillId="7" borderId="28" xfId="0" applyNumberFormat="1" applyFont="1" applyFill="1" applyBorder="1"/>
    <xf numFmtId="165" fontId="7" fillId="7" borderId="18" xfId="0" applyNumberFormat="1" applyFont="1" applyFill="1" applyBorder="1" applyAlignment="1">
      <alignment horizontal="right" wrapText="1"/>
    </xf>
    <xf numFmtId="49" fontId="7" fillId="7" borderId="26" xfId="0" applyNumberFormat="1" applyFont="1" applyFill="1" applyBorder="1" applyAlignment="1">
      <alignment horizontal="left" wrapText="1"/>
    </xf>
    <xf numFmtId="165" fontId="7" fillId="7" borderId="27" xfId="0" applyNumberFormat="1" applyFont="1" applyFill="1" applyBorder="1"/>
    <xf numFmtId="3" fontId="8" fillId="7" borderId="23" xfId="0" applyNumberFormat="1" applyFont="1" applyFill="1" applyBorder="1" applyAlignment="1">
      <alignment horizontal="right"/>
    </xf>
    <xf numFmtId="3" fontId="7" fillId="7" borderId="21" xfId="0" applyNumberFormat="1" applyFont="1" applyFill="1" applyBorder="1" applyAlignment="1">
      <alignment horizontal="right"/>
    </xf>
    <xf numFmtId="165" fontId="1" fillId="6" borderId="31" xfId="0" applyNumberFormat="1" applyFont="1" applyFill="1" applyBorder="1"/>
    <xf numFmtId="3" fontId="1" fillId="6" borderId="31" xfId="0" applyNumberFormat="1" applyFont="1" applyFill="1" applyBorder="1" applyAlignment="1">
      <alignment horizontal="right"/>
    </xf>
    <xf numFmtId="170" fontId="1" fillId="6" borderId="31" xfId="0" applyNumberFormat="1" applyFont="1" applyFill="1" applyBorder="1"/>
    <xf numFmtId="165" fontId="4" fillId="9" borderId="34" xfId="0" applyNumberFormat="1" applyFont="1" applyFill="1" applyBorder="1" applyAlignment="1">
      <alignment wrapText="1"/>
    </xf>
    <xf numFmtId="165" fontId="1" fillId="9" borderId="34" xfId="0" applyNumberFormat="1" applyFont="1" applyFill="1" applyBorder="1"/>
    <xf numFmtId="3" fontId="1" fillId="9" borderId="34" xfId="0" applyNumberFormat="1" applyFont="1" applyFill="1" applyBorder="1" applyAlignment="1">
      <alignment horizontal="right"/>
    </xf>
    <xf numFmtId="170" fontId="1" fillId="9" borderId="34" xfId="0" applyNumberFormat="1" applyFont="1" applyFill="1" applyBorder="1"/>
    <xf numFmtId="168" fontId="1" fillId="9" borderId="34" xfId="0" applyNumberFormat="1" applyFont="1" applyFill="1" applyBorder="1"/>
    <xf numFmtId="169" fontId="5" fillId="9" borderId="34" xfId="0" applyNumberFormat="1" applyFont="1" applyFill="1" applyBorder="1" applyAlignment="1">
      <alignment horizontal="right"/>
    </xf>
    <xf numFmtId="0" fontId="1" fillId="9" borderId="14" xfId="0" applyFont="1" applyFill="1" applyBorder="1"/>
    <xf numFmtId="49" fontId="1" fillId="4" borderId="35" xfId="0" applyNumberFormat="1" applyFont="1" applyFill="1" applyBorder="1" applyAlignment="1">
      <alignment horizontal="left" wrapText="1"/>
    </xf>
    <xf numFmtId="165" fontId="1" fillId="4" borderId="17" xfId="0" applyNumberFormat="1" applyFont="1" applyFill="1" applyBorder="1"/>
    <xf numFmtId="165" fontId="1" fillId="4" borderId="21" xfId="0" applyNumberFormat="1" applyFont="1" applyFill="1" applyBorder="1"/>
    <xf numFmtId="165" fontId="1" fillId="4" borderId="20" xfId="0" applyNumberFormat="1" applyFont="1" applyFill="1" applyBorder="1" applyAlignment="1">
      <alignment horizontal="right" vertical="center" wrapText="1"/>
    </xf>
    <xf numFmtId="3" fontId="1" fillId="4" borderId="21" xfId="0" applyNumberFormat="1" applyFont="1" applyFill="1" applyBorder="1" applyAlignment="1">
      <alignment horizontal="right" vertical="center" wrapText="1"/>
    </xf>
    <xf numFmtId="170" fontId="1" fillId="4" borderId="21" xfId="0" applyNumberFormat="1" applyFont="1" applyFill="1" applyBorder="1" applyAlignment="1">
      <alignment vertical="center"/>
    </xf>
    <xf numFmtId="165" fontId="1" fillId="4" borderId="22" xfId="0" applyNumberFormat="1" applyFont="1" applyFill="1" applyBorder="1" applyAlignment="1">
      <alignment vertical="top" wrapText="1"/>
    </xf>
    <xf numFmtId="165" fontId="1" fillId="4" borderId="23" xfId="0" applyNumberFormat="1" applyFont="1" applyFill="1" applyBorder="1"/>
    <xf numFmtId="165" fontId="7" fillId="4" borderId="36" xfId="0" applyNumberFormat="1" applyFont="1" applyFill="1" applyBorder="1" applyAlignment="1">
      <alignment horizontal="left"/>
    </xf>
    <xf numFmtId="3" fontId="4" fillId="4" borderId="23" xfId="0" applyNumberFormat="1" applyFont="1" applyFill="1" applyBorder="1" applyAlignment="1">
      <alignment horizontal="right"/>
    </xf>
    <xf numFmtId="0" fontId="1" fillId="4" borderId="23" xfId="0" applyFont="1" applyFill="1" applyBorder="1" applyAlignment="1">
      <alignment horizontal="right"/>
    </xf>
    <xf numFmtId="165" fontId="7" fillId="4" borderId="27" xfId="0" applyNumberFormat="1" applyFont="1" applyFill="1" applyBorder="1"/>
    <xf numFmtId="3" fontId="8" fillId="4" borderId="23" xfId="0" applyNumberFormat="1" applyFont="1" applyFill="1" applyBorder="1" applyAlignment="1">
      <alignment horizontal="right"/>
    </xf>
    <xf numFmtId="165" fontId="4" fillId="10" borderId="34" xfId="0" applyNumberFormat="1" applyFont="1" applyFill="1" applyBorder="1" applyAlignment="1">
      <alignment wrapText="1"/>
    </xf>
    <xf numFmtId="165" fontId="1" fillId="10" borderId="34" xfId="0" applyNumberFormat="1" applyFont="1" applyFill="1" applyBorder="1"/>
    <xf numFmtId="3" fontId="1" fillId="10" borderId="34" xfId="0" applyNumberFormat="1" applyFont="1" applyFill="1" applyBorder="1" applyAlignment="1">
      <alignment horizontal="right"/>
    </xf>
    <xf numFmtId="170" fontId="1" fillId="10" borderId="34" xfId="0" applyNumberFormat="1" applyFont="1" applyFill="1" applyBorder="1"/>
    <xf numFmtId="168" fontId="1" fillId="10" borderId="34" xfId="0" applyNumberFormat="1" applyFont="1" applyFill="1" applyBorder="1"/>
    <xf numFmtId="169" fontId="5" fillId="10" borderId="34" xfId="0" applyNumberFormat="1" applyFont="1" applyFill="1" applyBorder="1" applyAlignment="1">
      <alignment horizontal="right"/>
    </xf>
    <xf numFmtId="0" fontId="1" fillId="10" borderId="14" xfId="0" applyFont="1" applyFill="1" applyBorder="1"/>
    <xf numFmtId="165" fontId="1" fillId="2" borderId="18" xfId="0" applyNumberFormat="1" applyFont="1" applyFill="1" applyBorder="1" applyAlignment="1">
      <alignment horizontal="right" wrapText="1"/>
    </xf>
    <xf numFmtId="49" fontId="1" fillId="2" borderId="26" xfId="0" applyNumberFormat="1" applyFont="1" applyFill="1" applyBorder="1" applyAlignment="1">
      <alignment horizontal="left" wrapText="1"/>
    </xf>
    <xf numFmtId="165" fontId="1" fillId="2" borderId="22" xfId="0" applyNumberFormat="1" applyFont="1" applyFill="1" applyBorder="1" applyAlignment="1">
      <alignment wrapText="1"/>
    </xf>
    <xf numFmtId="165" fontId="1" fillId="2" borderId="23" xfId="0" applyNumberFormat="1" applyFont="1" applyFill="1" applyBorder="1"/>
    <xf numFmtId="3" fontId="1" fillId="2" borderId="23" xfId="0" applyNumberFormat="1" applyFont="1" applyFill="1" applyBorder="1" applyAlignment="1">
      <alignment horizontal="right"/>
    </xf>
    <xf numFmtId="170" fontId="1" fillId="2" borderId="23" xfId="0" applyNumberFormat="1" applyFont="1" applyFill="1" applyBorder="1"/>
    <xf numFmtId="169" fontId="6" fillId="2" borderId="23" xfId="0" applyNumberFormat="1" applyFont="1" applyFill="1" applyBorder="1" applyAlignment="1">
      <alignment horizontal="right"/>
    </xf>
    <xf numFmtId="171" fontId="1" fillId="2" borderId="23" xfId="0" applyNumberFormat="1" applyFont="1" applyFill="1" applyBorder="1" applyAlignment="1">
      <alignment horizontal="right"/>
    </xf>
    <xf numFmtId="0" fontId="1" fillId="2" borderId="24" xfId="0" applyFont="1" applyFill="1" applyBorder="1" applyAlignment="1">
      <alignment wrapText="1"/>
    </xf>
    <xf numFmtId="170" fontId="1" fillId="2" borderId="23" xfId="0" applyNumberFormat="1" applyFont="1" applyFill="1" applyBorder="1" applyAlignment="1">
      <alignment horizontal="right"/>
    </xf>
    <xf numFmtId="165" fontId="1" fillId="2" borderId="20" xfId="0" applyNumberFormat="1" applyFont="1" applyFill="1" applyBorder="1" applyAlignment="1">
      <alignment wrapText="1"/>
    </xf>
    <xf numFmtId="165" fontId="1" fillId="2" borderId="18" xfId="0" applyNumberFormat="1" applyFont="1" applyFill="1" applyBorder="1" applyAlignment="1">
      <alignment horizontal="right" vertical="center" wrapText="1"/>
    </xf>
    <xf numFmtId="49" fontId="1" fillId="2" borderId="26" xfId="0" applyNumberFormat="1" applyFont="1" applyFill="1" applyBorder="1" applyAlignment="1">
      <alignment horizontal="left" vertical="center" wrapText="1"/>
    </xf>
    <xf numFmtId="165" fontId="1" fillId="2" borderId="22" xfId="0" applyNumberFormat="1" applyFont="1" applyFill="1" applyBorder="1" applyAlignment="1">
      <alignment vertical="center" wrapText="1"/>
    </xf>
    <xf numFmtId="165" fontId="1" fillId="2" borderId="23" xfId="0" applyNumberFormat="1" applyFont="1" applyFill="1" applyBorder="1" applyAlignment="1">
      <alignment vertical="center"/>
    </xf>
    <xf numFmtId="3" fontId="1" fillId="2" borderId="23" xfId="0" applyNumberFormat="1" applyFont="1" applyFill="1" applyBorder="1" applyAlignment="1">
      <alignment horizontal="right" vertical="center"/>
    </xf>
    <xf numFmtId="170" fontId="1" fillId="2" borderId="23" xfId="0" applyNumberFormat="1" applyFont="1" applyFill="1" applyBorder="1" applyAlignment="1">
      <alignment horizontal="right" vertical="center"/>
    </xf>
    <xf numFmtId="169" fontId="6" fillId="2" borderId="23" xfId="0" applyNumberFormat="1" applyFont="1" applyFill="1" applyBorder="1" applyAlignment="1">
      <alignment horizontal="right" vertical="center"/>
    </xf>
    <xf numFmtId="171" fontId="1" fillId="2" borderId="23" xfId="0" applyNumberFormat="1" applyFont="1" applyFill="1" applyBorder="1" applyAlignment="1">
      <alignment horizontal="right" vertical="center"/>
    </xf>
    <xf numFmtId="0" fontId="1" fillId="2" borderId="24" xfId="0" applyFont="1" applyFill="1" applyBorder="1" applyAlignment="1">
      <alignment vertical="center" wrapText="1"/>
    </xf>
    <xf numFmtId="165" fontId="1" fillId="6" borderId="15" xfId="0" applyNumberFormat="1" applyFont="1" applyFill="1" applyBorder="1" applyAlignment="1">
      <alignment wrapText="1"/>
    </xf>
    <xf numFmtId="49" fontId="1" fillId="6" borderId="16" xfId="0" applyNumberFormat="1" applyFont="1" applyFill="1" applyBorder="1" applyAlignment="1">
      <alignment horizontal="right" wrapText="1"/>
    </xf>
    <xf numFmtId="49" fontId="1" fillId="2" borderId="18" xfId="0" applyNumberFormat="1" applyFont="1" applyFill="1" applyBorder="1" applyAlignment="1">
      <alignment horizontal="right" wrapText="1"/>
    </xf>
    <xf numFmtId="49" fontId="1" fillId="2" borderId="19" xfId="0" applyNumberFormat="1" applyFont="1" applyFill="1" applyBorder="1" applyAlignment="1">
      <alignment horizontal="left" wrapText="1"/>
    </xf>
    <xf numFmtId="165" fontId="1" fillId="2" borderId="20" xfId="0" applyNumberFormat="1" applyFont="1" applyFill="1" applyBorder="1" applyAlignment="1">
      <alignment horizontal="right" wrapText="1"/>
    </xf>
    <xf numFmtId="165" fontId="1" fillId="2" borderId="28" xfId="0" applyNumberFormat="1" applyFont="1" applyFill="1" applyBorder="1" applyAlignment="1">
      <alignment wrapText="1"/>
    </xf>
    <xf numFmtId="3" fontId="4" fillId="2" borderId="23" xfId="0" applyNumberFormat="1" applyFont="1" applyFill="1" applyBorder="1" applyAlignment="1">
      <alignment horizontal="right"/>
    </xf>
    <xf numFmtId="165" fontId="1" fillId="2" borderId="37" xfId="0" applyNumberFormat="1" applyFont="1" applyFill="1" applyBorder="1" applyAlignment="1">
      <alignment horizontal="right" wrapText="1"/>
    </xf>
    <xf numFmtId="49" fontId="1" fillId="2" borderId="24" xfId="0" applyNumberFormat="1" applyFont="1" applyFill="1" applyBorder="1" applyAlignment="1">
      <alignment horizontal="left" wrapText="1"/>
    </xf>
    <xf numFmtId="49" fontId="1" fillId="2" borderId="35" xfId="0" applyNumberFormat="1" applyFont="1" applyFill="1" applyBorder="1" applyAlignment="1">
      <alignment horizontal="left" wrapText="1"/>
    </xf>
    <xf numFmtId="165" fontId="1" fillId="6" borderId="38" xfId="0" applyNumberFormat="1" applyFont="1" applyFill="1" applyBorder="1" applyAlignment="1">
      <alignment horizontal="right" wrapText="1"/>
    </xf>
    <xf numFmtId="49" fontId="1" fillId="6" borderId="12" xfId="0" applyNumberFormat="1" applyFont="1" applyFill="1" applyBorder="1" applyAlignment="1">
      <alignment horizontal="left" wrapText="1"/>
    </xf>
    <xf numFmtId="171" fontId="5" fillId="10" borderId="34" xfId="0" applyNumberFormat="1" applyFont="1" applyFill="1" applyBorder="1" applyAlignment="1">
      <alignment horizontal="right"/>
    </xf>
    <xf numFmtId="165" fontId="1" fillId="2" borderId="39" xfId="0" applyNumberFormat="1" applyFont="1" applyFill="1" applyBorder="1" applyAlignment="1">
      <alignment horizontal="right" wrapText="1"/>
    </xf>
    <xf numFmtId="49" fontId="1" fillId="2" borderId="40" xfId="0" applyNumberFormat="1" applyFont="1" applyFill="1" applyBorder="1" applyAlignment="1">
      <alignment horizontal="left" wrapText="1"/>
    </xf>
    <xf numFmtId="165" fontId="1" fillId="2" borderId="22" xfId="0" applyNumberFormat="1" applyFont="1" applyFill="1" applyBorder="1" applyAlignment="1">
      <alignment horizontal="right" wrapText="1"/>
    </xf>
    <xf numFmtId="3" fontId="9" fillId="2" borderId="21" xfId="0" applyNumberFormat="1" applyFont="1" applyFill="1" applyBorder="1" applyAlignment="1">
      <alignment horizontal="right"/>
    </xf>
    <xf numFmtId="165" fontId="1" fillId="6" borderId="22" xfId="0" applyNumberFormat="1" applyFont="1" applyFill="1" applyBorder="1" applyAlignment="1">
      <alignment horizontal="right" wrapText="1"/>
    </xf>
    <xf numFmtId="49" fontId="1" fillId="6" borderId="24" xfId="0" applyNumberFormat="1" applyFont="1" applyFill="1" applyBorder="1" applyAlignment="1">
      <alignment horizontal="left" wrapText="1"/>
    </xf>
    <xf numFmtId="165" fontId="1" fillId="2" borderId="25" xfId="0" applyNumberFormat="1" applyFont="1" applyFill="1" applyBorder="1" applyAlignment="1">
      <alignment wrapText="1"/>
    </xf>
    <xf numFmtId="165" fontId="1" fillId="2" borderId="21" xfId="0" applyNumberFormat="1" applyFont="1" applyFill="1" applyBorder="1"/>
    <xf numFmtId="0" fontId="1" fillId="2" borderId="24" xfId="0" applyFont="1" applyFill="1" applyBorder="1"/>
    <xf numFmtId="0" fontId="1" fillId="6" borderId="24" xfId="0" applyFont="1" applyFill="1" applyBorder="1"/>
    <xf numFmtId="165" fontId="1" fillId="10" borderId="22" xfId="0" applyNumberFormat="1" applyFont="1" applyFill="1" applyBorder="1" applyAlignment="1">
      <alignment horizontal="right" wrapText="1"/>
    </xf>
    <xf numFmtId="49" fontId="1" fillId="10" borderId="24" xfId="0" applyNumberFormat="1" applyFont="1" applyFill="1" applyBorder="1" applyAlignment="1">
      <alignment horizontal="left" wrapText="1"/>
    </xf>
    <xf numFmtId="165" fontId="1" fillId="10" borderId="25" xfId="0" applyNumberFormat="1" applyFont="1" applyFill="1" applyBorder="1" applyAlignment="1">
      <alignment wrapText="1"/>
    </xf>
    <xf numFmtId="165" fontId="1" fillId="10" borderId="23" xfId="0" applyNumberFormat="1" applyFont="1" applyFill="1" applyBorder="1"/>
    <xf numFmtId="3" fontId="1" fillId="10" borderId="23" xfId="0" applyNumberFormat="1" applyFont="1" applyFill="1" applyBorder="1" applyAlignment="1">
      <alignment horizontal="right"/>
    </xf>
    <xf numFmtId="170" fontId="1" fillId="10" borderId="23" xfId="0" applyNumberFormat="1" applyFont="1" applyFill="1" applyBorder="1"/>
    <xf numFmtId="169" fontId="6" fillId="10" borderId="23" xfId="0" applyNumberFormat="1" applyFont="1" applyFill="1" applyBorder="1" applyAlignment="1">
      <alignment horizontal="right"/>
    </xf>
    <xf numFmtId="171" fontId="1" fillId="10" borderId="23" xfId="0" applyNumberFormat="1" applyFont="1" applyFill="1" applyBorder="1" applyAlignment="1">
      <alignment horizontal="right"/>
    </xf>
    <xf numFmtId="0" fontId="1" fillId="10" borderId="24" xfId="0" applyFont="1" applyFill="1" applyBorder="1"/>
    <xf numFmtId="165" fontId="1" fillId="6" borderId="29" xfId="0" applyNumberFormat="1" applyFont="1" applyFill="1" applyBorder="1" applyAlignment="1">
      <alignment horizontal="right" wrapText="1"/>
    </xf>
    <xf numFmtId="49" fontId="1" fillId="6" borderId="33" xfId="0" applyNumberFormat="1" applyFont="1" applyFill="1" applyBorder="1" applyAlignment="1">
      <alignment horizontal="left" wrapText="1"/>
    </xf>
    <xf numFmtId="4" fontId="1" fillId="6" borderId="23" xfId="0" applyNumberFormat="1" applyFont="1" applyFill="1" applyBorder="1"/>
    <xf numFmtId="4" fontId="1" fillId="10" borderId="34" xfId="0" applyNumberFormat="1" applyFont="1" applyFill="1" applyBorder="1"/>
    <xf numFmtId="49" fontId="1" fillId="6" borderId="21" xfId="0" applyNumberFormat="1" applyFont="1" applyFill="1" applyBorder="1" applyAlignment="1">
      <alignment horizontal="left" wrapText="1"/>
    </xf>
    <xf numFmtId="165" fontId="1" fillId="6" borderId="21" xfId="0" applyNumberFormat="1" applyFont="1" applyFill="1" applyBorder="1" applyAlignment="1">
      <alignment wrapText="1"/>
    </xf>
    <xf numFmtId="165" fontId="1" fillId="6" borderId="20" xfId="0" applyNumberFormat="1" applyFont="1" applyFill="1" applyBorder="1" applyAlignment="1">
      <alignment horizontal="right" vertical="center" wrapText="1"/>
    </xf>
    <xf numFmtId="49" fontId="1" fillId="6" borderId="21" xfId="0" applyNumberFormat="1" applyFont="1" applyFill="1" applyBorder="1" applyAlignment="1">
      <alignment horizontal="left" vertical="center" wrapText="1"/>
    </xf>
    <xf numFmtId="3" fontId="1" fillId="6" borderId="23" xfId="0" applyNumberFormat="1" applyFont="1" applyFill="1" applyBorder="1" applyAlignment="1">
      <alignment horizontal="right" vertical="center"/>
    </xf>
    <xf numFmtId="165" fontId="1" fillId="6" borderId="22" xfId="0" applyNumberFormat="1" applyFont="1" applyFill="1" applyBorder="1" applyAlignment="1">
      <alignment horizontal="right" vertical="center" wrapText="1"/>
    </xf>
    <xf numFmtId="49" fontId="1" fillId="6" borderId="23" xfId="0" applyNumberFormat="1" applyFont="1" applyFill="1" applyBorder="1" applyAlignment="1">
      <alignment horizontal="left" vertical="center" wrapText="1"/>
    </xf>
    <xf numFmtId="165" fontId="1" fillId="6" borderId="23" xfId="0" applyNumberFormat="1" applyFont="1" applyFill="1" applyBorder="1" applyAlignment="1">
      <alignment wrapText="1"/>
    </xf>
    <xf numFmtId="49" fontId="1" fillId="6" borderId="23" xfId="0" applyNumberFormat="1" applyFont="1" applyFill="1" applyBorder="1" applyAlignment="1">
      <alignment horizontal="left" wrapText="1"/>
    </xf>
    <xf numFmtId="49" fontId="1" fillId="6" borderId="31" xfId="0" applyNumberFormat="1" applyFont="1" applyFill="1" applyBorder="1" applyAlignment="1">
      <alignment horizontal="right" wrapText="1"/>
    </xf>
    <xf numFmtId="165" fontId="1" fillId="6" borderId="31" xfId="0" applyNumberFormat="1" applyFont="1" applyFill="1" applyBorder="1" applyAlignment="1">
      <alignment wrapText="1"/>
    </xf>
    <xf numFmtId="4" fontId="1" fillId="6" borderId="31" xfId="0" applyNumberFormat="1" applyFont="1" applyFill="1" applyBorder="1"/>
    <xf numFmtId="0" fontId="1" fillId="6" borderId="33" xfId="0" applyFont="1" applyFill="1" applyBorder="1"/>
    <xf numFmtId="165" fontId="1" fillId="11" borderId="41" xfId="0" applyNumberFormat="1" applyFont="1" applyFill="1" applyBorder="1" applyAlignment="1">
      <alignment vertical="top"/>
    </xf>
    <xf numFmtId="49" fontId="1" fillId="11" borderId="42" xfId="0" applyNumberFormat="1" applyFont="1" applyFill="1" applyBorder="1" applyAlignment="1">
      <alignment horizontal="right" vertical="top"/>
    </xf>
    <xf numFmtId="0" fontId="10" fillId="11" borderId="41" xfId="0" applyFont="1" applyFill="1" applyBorder="1"/>
    <xf numFmtId="0" fontId="1" fillId="11" borderId="34" xfId="0" applyFont="1" applyFill="1" applyBorder="1"/>
    <xf numFmtId="0" fontId="1" fillId="11" borderId="34" xfId="0" applyFont="1" applyFill="1" applyBorder="1" applyAlignment="1">
      <alignment horizontal="right"/>
    </xf>
    <xf numFmtId="0" fontId="1" fillId="11" borderId="14" xfId="0" applyFont="1" applyFill="1" applyBorder="1"/>
    <xf numFmtId="172" fontId="10" fillId="11" borderId="43" xfId="0" applyNumberFormat="1" applyFont="1" applyFill="1" applyBorder="1" applyAlignment="1">
      <alignment horizontal="right"/>
    </xf>
    <xf numFmtId="169" fontId="11" fillId="11" borderId="44" xfId="0" applyNumberFormat="1" applyFont="1" applyFill="1" applyBorder="1" applyAlignment="1">
      <alignment horizontal="right"/>
    </xf>
    <xf numFmtId="0" fontId="1" fillId="10" borderId="41" xfId="0" applyFont="1" applyFill="1" applyBorder="1" applyAlignment="1">
      <alignment vertical="center"/>
    </xf>
    <xf numFmtId="49" fontId="1" fillId="10" borderId="42" xfId="0" applyNumberFormat="1" applyFont="1" applyFill="1" applyBorder="1" applyAlignment="1">
      <alignment horizontal="right" vertical="center"/>
    </xf>
    <xf numFmtId="0" fontId="11" fillId="10" borderId="41" xfId="0" applyFont="1" applyFill="1" applyBorder="1" applyAlignment="1">
      <alignment vertical="center"/>
    </xf>
    <xf numFmtId="0" fontId="1" fillId="10" borderId="45" xfId="0" applyFont="1" applyFill="1" applyBorder="1" applyAlignment="1">
      <alignment vertical="center"/>
    </xf>
    <xf numFmtId="169" fontId="1" fillId="10" borderId="45" xfId="0" applyNumberFormat="1" applyFont="1" applyFill="1" applyBorder="1" applyAlignment="1">
      <alignment horizontal="left" vertical="center"/>
    </xf>
    <xf numFmtId="0" fontId="1" fillId="10" borderId="42" xfId="0" applyFont="1" applyFill="1" applyBorder="1"/>
    <xf numFmtId="169" fontId="11" fillId="10" borderId="44" xfId="0" applyNumberFormat="1" applyFont="1" applyFill="1" applyBorder="1" applyAlignment="1">
      <alignment horizontal="right" vertical="center"/>
    </xf>
    <xf numFmtId="0" fontId="1" fillId="10" borderId="14" xfId="0" applyFont="1" applyFill="1" applyBorder="1" applyAlignment="1">
      <alignment vertical="center"/>
    </xf>
    <xf numFmtId="49" fontId="1" fillId="6" borderId="0" xfId="0" applyNumberFormat="1" applyFont="1" applyFill="1" applyAlignment="1">
      <alignment horizontal="right"/>
    </xf>
    <xf numFmtId="0" fontId="1" fillId="6" borderId="0" xfId="0" applyFont="1" applyFill="1" applyAlignment="1">
      <alignment horizontal="right"/>
    </xf>
    <xf numFmtId="171" fontId="1" fillId="6" borderId="0" xfId="0" applyNumberFormat="1" applyFont="1" applyFill="1" applyAlignment="1">
      <alignment horizontal="right"/>
    </xf>
    <xf numFmtId="0" fontId="1" fillId="10" borderId="0" xfId="0" applyFont="1" applyFill="1" applyAlignment="1">
      <alignment vertical="center"/>
    </xf>
    <xf numFmtId="49" fontId="1" fillId="10" borderId="0" xfId="0" applyNumberFormat="1" applyFont="1" applyFill="1" applyAlignment="1">
      <alignment horizontal="right" vertical="center"/>
    </xf>
    <xf numFmtId="169" fontId="1" fillId="10" borderId="0" xfId="0" applyNumberFormat="1" applyFont="1" applyFill="1" applyAlignment="1">
      <alignment horizontal="left" vertical="center"/>
    </xf>
    <xf numFmtId="0" fontId="1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0" fontId="13" fillId="10" borderId="0" xfId="0" applyFont="1" applyFill="1" applyAlignment="1">
      <alignment vertical="center"/>
    </xf>
    <xf numFmtId="0" fontId="1" fillId="6" borderId="0" xfId="0" applyFont="1" applyFill="1" applyAlignment="1">
      <alignment horizontal="right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164" fontId="4" fillId="2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1" fillId="0" borderId="7" xfId="0" applyFont="1" applyBorder="1"/>
    <xf numFmtId="165" fontId="4" fillId="3" borderId="13" xfId="0" applyNumberFormat="1" applyFont="1" applyFill="1" applyBorder="1" applyAlignment="1">
      <alignment horizontal="center" wrapText="1"/>
    </xf>
    <xf numFmtId="0" fontId="3" fillId="0" borderId="14" xfId="0" applyFont="1" applyBorder="1"/>
    <xf numFmtId="165" fontId="4" fillId="5" borderId="13" xfId="0" applyNumberFormat="1" applyFont="1" applyFill="1" applyBorder="1" applyAlignment="1">
      <alignment horizontal="center" wrapText="1"/>
    </xf>
    <xf numFmtId="165" fontId="4" fillId="9" borderId="13" xfId="0" applyNumberFormat="1" applyFont="1" applyFill="1" applyBorder="1" applyAlignment="1">
      <alignment horizontal="center" wrapText="1"/>
    </xf>
    <xf numFmtId="165" fontId="4" fillId="10" borderId="13" xfId="0" applyNumberFormat="1" applyFont="1" applyFill="1" applyBorder="1" applyAlignment="1">
      <alignment horizontal="center" wrapText="1"/>
    </xf>
    <xf numFmtId="49" fontId="4" fillId="10" borderId="13" xfId="0" applyNumberFormat="1" applyFont="1" applyFill="1" applyBorder="1" applyAlignment="1">
      <alignment horizontal="center" wrapText="1"/>
    </xf>
    <xf numFmtId="49" fontId="1" fillId="10" borderId="13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9</xdr:row>
      <xdr:rowOff>180975</xdr:rowOff>
    </xdr:from>
    <xdr:ext cx="1628775" cy="1028700"/>
    <xdr:pic>
      <xdr:nvPicPr>
        <xdr:cNvPr id="2" name="image2.pn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9</xdr:row>
      <xdr:rowOff>314325</xdr:rowOff>
    </xdr:from>
    <xdr:ext cx="800100" cy="771525"/>
    <xdr:pic>
      <xdr:nvPicPr>
        <xdr:cNvPr id="3" name="image1.png" title="Obráze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50</xdr:row>
      <xdr:rowOff>314325</xdr:rowOff>
    </xdr:from>
    <xdr:ext cx="800100" cy="771525"/>
    <xdr:pic>
      <xdr:nvPicPr>
        <xdr:cNvPr id="4" name="image1.png" title="Obráze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1390650</xdr:colOff>
      <xdr:row>50</xdr:row>
      <xdr:rowOff>180975</xdr:rowOff>
    </xdr:from>
    <xdr:ext cx="1628775" cy="1028700"/>
    <xdr:pic>
      <xdr:nvPicPr>
        <xdr:cNvPr id="5" name="image2.png" title="Obráze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180975</xdr:colOff>
      <xdr:row>91</xdr:row>
      <xdr:rowOff>314325</xdr:rowOff>
    </xdr:from>
    <xdr:ext cx="800100" cy="771525"/>
    <xdr:pic>
      <xdr:nvPicPr>
        <xdr:cNvPr id="6" name="image1.png" title="Obráze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1476375</xdr:colOff>
      <xdr:row>91</xdr:row>
      <xdr:rowOff>190500</xdr:rowOff>
    </xdr:from>
    <xdr:ext cx="1628775" cy="1028700"/>
    <xdr:pic>
      <xdr:nvPicPr>
        <xdr:cNvPr id="7" name="image2.png" title="Obráze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1123950</xdr:colOff>
      <xdr:row>10</xdr:row>
      <xdr:rowOff>180975</xdr:rowOff>
    </xdr:from>
    <xdr:ext cx="1628775" cy="1028700"/>
    <xdr:pic>
      <xdr:nvPicPr>
        <xdr:cNvPr id="8" name="image2.png" title="Obráze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133350</xdr:colOff>
      <xdr:row>10</xdr:row>
      <xdr:rowOff>314325</xdr:rowOff>
    </xdr:from>
    <xdr:ext cx="800100" cy="771525"/>
    <xdr:pic>
      <xdr:nvPicPr>
        <xdr:cNvPr id="9" name="image1.png" title="Obráze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L1001"/>
  <sheetViews>
    <sheetView tabSelected="1" zoomScale="125" workbookViewId="0">
      <selection activeCell="D183" sqref="D183"/>
    </sheetView>
  </sheetViews>
  <sheetFormatPr baseColWidth="10" defaultColWidth="12.6640625" defaultRowHeight="15" customHeight="1" x14ac:dyDescent="0.15"/>
  <cols>
    <col min="1" max="1" width="12.6640625" customWidth="1"/>
    <col min="2" max="2" width="5.83203125" customWidth="1"/>
    <col min="3" max="3" width="4.83203125" customWidth="1"/>
    <col min="4" max="4" width="42.6640625" customWidth="1"/>
    <col min="5" max="5" width="12.6640625" customWidth="1"/>
    <col min="6" max="6" width="11.33203125" customWidth="1"/>
    <col min="8" max="8" width="12.6640625" hidden="1" customWidth="1"/>
    <col min="9" max="9" width="17.1640625" customWidth="1"/>
    <col min="11" max="11" width="12.6640625" hidden="1" customWidth="1"/>
  </cols>
  <sheetData>
    <row r="1" spans="2:11" ht="15.75" customHeight="1" x14ac:dyDescent="0.15">
      <c r="C1" s="1"/>
    </row>
    <row r="2" spans="2:11" ht="25.5" customHeight="1" x14ac:dyDescent="0.15">
      <c r="B2" s="289" t="s">
        <v>0</v>
      </c>
      <c r="C2" s="290"/>
      <c r="D2" s="290"/>
      <c r="E2" s="290"/>
      <c r="F2" s="290"/>
      <c r="G2" s="290"/>
      <c r="H2" s="290"/>
      <c r="I2" s="290"/>
      <c r="J2" s="291"/>
    </row>
    <row r="3" spans="2:11" ht="25.5" customHeight="1" x14ac:dyDescent="0.15">
      <c r="B3" s="292" t="s">
        <v>173</v>
      </c>
      <c r="C3" s="293"/>
      <c r="D3" s="293"/>
      <c r="E3" s="293"/>
      <c r="F3" s="293"/>
      <c r="G3" s="293"/>
      <c r="H3" s="293"/>
      <c r="I3" s="293"/>
      <c r="J3" s="294"/>
    </row>
    <row r="4" spans="2:11" ht="43" customHeight="1" x14ac:dyDescent="0.15">
      <c r="B4" s="295" t="s">
        <v>1</v>
      </c>
      <c r="C4" s="296"/>
      <c r="D4" s="297"/>
      <c r="E4" s="2" t="s">
        <v>2</v>
      </c>
      <c r="F4" s="2" t="s">
        <v>3</v>
      </c>
      <c r="G4" s="2" t="s">
        <v>4</v>
      </c>
      <c r="H4" s="298" t="s">
        <v>5</v>
      </c>
      <c r="I4" s="299"/>
      <c r="J4" s="3" t="s">
        <v>6</v>
      </c>
    </row>
    <row r="5" spans="2:11" ht="15.75" customHeight="1" x14ac:dyDescent="0.15">
      <c r="B5" s="300"/>
      <c r="C5" s="296"/>
      <c r="D5" s="299"/>
      <c r="E5" s="4"/>
      <c r="F5" s="5"/>
      <c r="G5" s="6"/>
      <c r="H5" s="7"/>
      <c r="I5" s="8"/>
      <c r="J5" s="9"/>
    </row>
    <row r="6" spans="2:11" ht="15.75" customHeight="1" x14ac:dyDescent="0.15">
      <c r="B6" s="301" t="s">
        <v>7</v>
      </c>
      <c r="C6" s="302"/>
      <c r="D6" s="10" t="s">
        <v>8</v>
      </c>
      <c r="E6" s="11"/>
      <c r="F6" s="12"/>
      <c r="G6" s="13"/>
      <c r="H6" s="14"/>
      <c r="I6" s="15">
        <f>SUM(I7:I46)</f>
        <v>0</v>
      </c>
      <c r="J6" s="16"/>
    </row>
    <row r="7" spans="2:11" ht="15.75" customHeight="1" x14ac:dyDescent="0.15">
      <c r="B7" s="17" t="s">
        <v>9</v>
      </c>
      <c r="C7" s="18" t="s">
        <v>10</v>
      </c>
      <c r="D7" s="19" t="s">
        <v>11</v>
      </c>
      <c r="E7" s="20" t="s">
        <v>12</v>
      </c>
      <c r="F7" s="21">
        <v>1</v>
      </c>
      <c r="G7" s="22"/>
      <c r="H7" s="23"/>
      <c r="I7" s="24">
        <f t="shared" ref="I7:I21" si="0">G7*F7</f>
        <v>0</v>
      </c>
      <c r="J7" s="25"/>
      <c r="K7" s="26"/>
    </row>
    <row r="8" spans="2:11" ht="15.75" customHeight="1" x14ac:dyDescent="0.15">
      <c r="B8" s="27" t="s">
        <v>9</v>
      </c>
      <c r="C8" s="28" t="s">
        <v>13</v>
      </c>
      <c r="D8" s="29" t="s">
        <v>14</v>
      </c>
      <c r="E8" s="30" t="s">
        <v>12</v>
      </c>
      <c r="F8" s="31">
        <v>1</v>
      </c>
      <c r="G8" s="32"/>
      <c r="H8" s="33"/>
      <c r="I8" s="34">
        <f t="shared" si="0"/>
        <v>0</v>
      </c>
      <c r="J8" s="35"/>
      <c r="K8" s="26"/>
    </row>
    <row r="9" spans="2:11" ht="15.75" customHeight="1" x14ac:dyDescent="0.15">
      <c r="B9" s="27" t="s">
        <v>9</v>
      </c>
      <c r="C9" s="28" t="s">
        <v>15</v>
      </c>
      <c r="D9" s="29" t="s">
        <v>16</v>
      </c>
      <c r="E9" s="30" t="s">
        <v>12</v>
      </c>
      <c r="F9" s="31">
        <v>1</v>
      </c>
      <c r="G9" s="32"/>
      <c r="H9" s="33"/>
      <c r="I9" s="34">
        <f t="shared" si="0"/>
        <v>0</v>
      </c>
      <c r="J9" s="35"/>
      <c r="K9" s="26"/>
    </row>
    <row r="10" spans="2:11" ht="105" customHeight="1" x14ac:dyDescent="0.15">
      <c r="B10" s="36" t="s">
        <v>9</v>
      </c>
      <c r="C10" s="37" t="s">
        <v>17</v>
      </c>
      <c r="D10" s="38" t="s">
        <v>18</v>
      </c>
      <c r="E10" s="39" t="s">
        <v>19</v>
      </c>
      <c r="F10" s="40">
        <v>3</v>
      </c>
      <c r="G10" s="41"/>
      <c r="H10" s="42"/>
      <c r="I10" s="43">
        <f t="shared" si="0"/>
        <v>0</v>
      </c>
      <c r="J10" s="44"/>
    </row>
    <row r="11" spans="2:11" ht="105" customHeight="1" x14ac:dyDescent="0.15">
      <c r="B11" s="36" t="s">
        <v>9</v>
      </c>
      <c r="C11" s="37" t="s">
        <v>20</v>
      </c>
      <c r="D11" s="38" t="s">
        <v>21</v>
      </c>
      <c r="E11" s="39" t="s">
        <v>19</v>
      </c>
      <c r="F11" s="40">
        <v>2</v>
      </c>
      <c r="G11" s="41"/>
      <c r="H11" s="42"/>
      <c r="I11" s="43">
        <f t="shared" si="0"/>
        <v>0</v>
      </c>
      <c r="J11" s="44"/>
    </row>
    <row r="12" spans="2:11" ht="15.75" customHeight="1" x14ac:dyDescent="0.15">
      <c r="B12" s="27" t="s">
        <v>9</v>
      </c>
      <c r="C12" s="28" t="s">
        <v>22</v>
      </c>
      <c r="D12" s="45" t="s">
        <v>23</v>
      </c>
      <c r="E12" s="39" t="s">
        <v>12</v>
      </c>
      <c r="F12" s="46">
        <v>1</v>
      </c>
      <c r="G12" s="47"/>
      <c r="H12" s="48"/>
      <c r="I12" s="34">
        <f t="shared" si="0"/>
        <v>0</v>
      </c>
      <c r="J12" s="49"/>
      <c r="K12" s="26"/>
    </row>
    <row r="13" spans="2:11" ht="15.75" customHeight="1" x14ac:dyDescent="0.15">
      <c r="B13" s="27" t="s">
        <v>9</v>
      </c>
      <c r="C13" s="28" t="s">
        <v>24</v>
      </c>
      <c r="D13" s="29" t="s">
        <v>25</v>
      </c>
      <c r="E13" s="30" t="s">
        <v>12</v>
      </c>
      <c r="F13" s="31">
        <v>1</v>
      </c>
      <c r="G13" s="32"/>
      <c r="H13" s="33"/>
      <c r="I13" s="34">
        <f t="shared" si="0"/>
        <v>0</v>
      </c>
      <c r="J13" s="35"/>
      <c r="K13" s="26"/>
    </row>
    <row r="14" spans="2:11" ht="15.75" customHeight="1" x14ac:dyDescent="0.15">
      <c r="B14" s="27" t="s">
        <v>9</v>
      </c>
      <c r="C14" s="28" t="s">
        <v>26</v>
      </c>
      <c r="D14" s="45" t="s">
        <v>27</v>
      </c>
      <c r="E14" s="39" t="s">
        <v>12</v>
      </c>
      <c r="F14" s="46">
        <v>1</v>
      </c>
      <c r="G14" s="47"/>
      <c r="H14" s="48"/>
      <c r="I14" s="34">
        <f t="shared" si="0"/>
        <v>0</v>
      </c>
      <c r="J14" s="49"/>
      <c r="K14" s="26"/>
    </row>
    <row r="15" spans="2:11" ht="15.75" customHeight="1" x14ac:dyDescent="0.15">
      <c r="B15" s="27" t="s">
        <v>9</v>
      </c>
      <c r="C15" s="28" t="s">
        <v>28</v>
      </c>
      <c r="D15" s="45" t="s">
        <v>29</v>
      </c>
      <c r="E15" s="39" t="s">
        <v>12</v>
      </c>
      <c r="F15" s="46">
        <v>1</v>
      </c>
      <c r="G15" s="47"/>
      <c r="H15" s="48"/>
      <c r="I15" s="34">
        <f t="shared" si="0"/>
        <v>0</v>
      </c>
      <c r="J15" s="49"/>
      <c r="K15" s="26"/>
    </row>
    <row r="16" spans="2:11" ht="15.75" customHeight="1" x14ac:dyDescent="0.15">
      <c r="B16" s="27" t="s">
        <v>9</v>
      </c>
      <c r="C16" s="28" t="s">
        <v>30</v>
      </c>
      <c r="D16" s="45" t="s">
        <v>31</v>
      </c>
      <c r="E16" s="39" t="s">
        <v>19</v>
      </c>
      <c r="F16" s="46">
        <v>1</v>
      </c>
      <c r="G16" s="47"/>
      <c r="H16" s="48"/>
      <c r="I16" s="34">
        <f t="shared" si="0"/>
        <v>0</v>
      </c>
      <c r="J16" s="49"/>
      <c r="K16" s="26"/>
    </row>
    <row r="17" spans="2:12" ht="15.75" customHeight="1" x14ac:dyDescent="0.15">
      <c r="B17" s="27" t="s">
        <v>9</v>
      </c>
      <c r="C17" s="28" t="s">
        <v>32</v>
      </c>
      <c r="D17" s="50" t="s">
        <v>33</v>
      </c>
      <c r="E17" s="39" t="s">
        <v>19</v>
      </c>
      <c r="F17" s="31">
        <v>1</v>
      </c>
      <c r="G17" s="32"/>
      <c r="H17" s="33"/>
      <c r="I17" s="34">
        <f t="shared" si="0"/>
        <v>0</v>
      </c>
      <c r="J17" s="35"/>
      <c r="K17" s="26"/>
    </row>
    <row r="18" spans="2:12" ht="15.75" customHeight="1" x14ac:dyDescent="0.15">
      <c r="B18" s="51" t="s">
        <v>9</v>
      </c>
      <c r="C18" s="28" t="s">
        <v>34</v>
      </c>
      <c r="D18" s="50" t="s">
        <v>35</v>
      </c>
      <c r="E18" s="30" t="s">
        <v>19</v>
      </c>
      <c r="F18" s="31">
        <v>1</v>
      </c>
      <c r="G18" s="32"/>
      <c r="H18" s="33"/>
      <c r="I18" s="34">
        <f t="shared" si="0"/>
        <v>0</v>
      </c>
      <c r="J18" s="35"/>
      <c r="K18" s="26"/>
    </row>
    <row r="19" spans="2:12" ht="15.75" customHeight="1" x14ac:dyDescent="0.15">
      <c r="B19" s="51" t="s">
        <v>9</v>
      </c>
      <c r="C19" s="28" t="s">
        <v>36</v>
      </c>
      <c r="D19" s="50" t="s">
        <v>37</v>
      </c>
      <c r="E19" s="30" t="s">
        <v>12</v>
      </c>
      <c r="F19" s="31">
        <v>4</v>
      </c>
      <c r="G19" s="32"/>
      <c r="H19" s="33"/>
      <c r="I19" s="34">
        <f t="shared" si="0"/>
        <v>0</v>
      </c>
      <c r="J19" s="35"/>
    </row>
    <row r="20" spans="2:12" ht="15.75" customHeight="1" x14ac:dyDescent="0.15">
      <c r="B20" s="51" t="s">
        <v>9</v>
      </c>
      <c r="C20" s="28" t="s">
        <v>38</v>
      </c>
      <c r="D20" s="50" t="s">
        <v>39</v>
      </c>
      <c r="E20" s="30" t="s">
        <v>12</v>
      </c>
      <c r="F20" s="31">
        <v>4</v>
      </c>
      <c r="G20" s="32"/>
      <c r="H20" s="33"/>
      <c r="I20" s="34">
        <f t="shared" si="0"/>
        <v>0</v>
      </c>
      <c r="J20" s="35"/>
      <c r="K20" s="26"/>
    </row>
    <row r="21" spans="2:12" ht="15.75" customHeight="1" x14ac:dyDescent="0.15">
      <c r="B21" s="52" t="s">
        <v>9</v>
      </c>
      <c r="C21" s="53" t="s">
        <v>40</v>
      </c>
      <c r="D21" s="45" t="s">
        <v>41</v>
      </c>
      <c r="E21" s="39" t="s">
        <v>12</v>
      </c>
      <c r="F21" s="46">
        <v>2</v>
      </c>
      <c r="G21" s="47"/>
      <c r="H21" s="48"/>
      <c r="I21" s="34">
        <f t="shared" si="0"/>
        <v>0</v>
      </c>
      <c r="J21" s="49"/>
      <c r="K21" s="26"/>
    </row>
    <row r="22" spans="2:12" ht="15.75" customHeight="1" x14ac:dyDescent="0.15">
      <c r="B22" s="54"/>
      <c r="C22" s="55"/>
      <c r="D22" s="56"/>
      <c r="E22" s="57"/>
      <c r="F22" s="58"/>
      <c r="G22" s="59"/>
      <c r="H22" s="60"/>
      <c r="I22" s="61"/>
      <c r="J22" s="62"/>
    </row>
    <row r="23" spans="2:12" ht="15.75" customHeight="1" x14ac:dyDescent="0.15">
      <c r="B23" s="51" t="s">
        <v>42</v>
      </c>
      <c r="C23" s="28" t="s">
        <v>10</v>
      </c>
      <c r="D23" s="50" t="s">
        <v>43</v>
      </c>
      <c r="E23" s="30" t="s">
        <v>19</v>
      </c>
      <c r="F23" s="31">
        <v>1</v>
      </c>
      <c r="G23" s="32"/>
      <c r="H23" s="33"/>
      <c r="I23" s="34">
        <f t="shared" ref="I23:I40" si="1">G23*F23</f>
        <v>0</v>
      </c>
      <c r="J23" s="35"/>
      <c r="K23" s="63" t="s">
        <v>44</v>
      </c>
    </row>
    <row r="24" spans="2:12" ht="15.75" customHeight="1" x14ac:dyDescent="0.15">
      <c r="B24" s="51" t="s">
        <v>42</v>
      </c>
      <c r="C24" s="28" t="s">
        <v>13</v>
      </c>
      <c r="D24" s="50" t="s">
        <v>45</v>
      </c>
      <c r="E24" s="30" t="s">
        <v>12</v>
      </c>
      <c r="F24" s="31">
        <v>1</v>
      </c>
      <c r="G24" s="32"/>
      <c r="H24" s="33"/>
      <c r="I24" s="34">
        <f t="shared" si="1"/>
        <v>0</v>
      </c>
      <c r="J24" s="49"/>
      <c r="K24" s="63" t="s">
        <v>44</v>
      </c>
    </row>
    <row r="25" spans="2:12" ht="15.75" customHeight="1" x14ac:dyDescent="0.15">
      <c r="B25" s="51" t="s">
        <v>42</v>
      </c>
      <c r="C25" s="28" t="s">
        <v>15</v>
      </c>
      <c r="D25" s="50" t="s">
        <v>46</v>
      </c>
      <c r="E25" s="30" t="s">
        <v>12</v>
      </c>
      <c r="F25" s="31">
        <v>2</v>
      </c>
      <c r="G25" s="32"/>
      <c r="H25" s="33"/>
      <c r="I25" s="34">
        <f t="shared" si="1"/>
        <v>0</v>
      </c>
      <c r="J25" s="35"/>
      <c r="K25" s="63" t="s">
        <v>44</v>
      </c>
      <c r="L25" s="64"/>
    </row>
    <row r="26" spans="2:12" ht="15.75" customHeight="1" x14ac:dyDescent="0.15">
      <c r="B26" s="51" t="s">
        <v>42</v>
      </c>
      <c r="C26" s="28" t="s">
        <v>47</v>
      </c>
      <c r="D26" s="50" t="s">
        <v>48</v>
      </c>
      <c r="E26" s="30" t="s">
        <v>12</v>
      </c>
      <c r="F26" s="31">
        <v>2</v>
      </c>
      <c r="G26" s="32"/>
      <c r="H26" s="33"/>
      <c r="I26" s="34">
        <f t="shared" si="1"/>
        <v>0</v>
      </c>
      <c r="J26" s="35"/>
      <c r="K26" s="63" t="s">
        <v>44</v>
      </c>
      <c r="L26" s="64"/>
    </row>
    <row r="27" spans="2:12" ht="15.75" customHeight="1" x14ac:dyDescent="0.15">
      <c r="B27" s="51" t="s">
        <v>42</v>
      </c>
      <c r="C27" s="28" t="s">
        <v>22</v>
      </c>
      <c r="D27" s="50" t="s">
        <v>49</v>
      </c>
      <c r="E27" s="30" t="s">
        <v>12</v>
      </c>
      <c r="F27" s="31">
        <v>3</v>
      </c>
      <c r="G27" s="32"/>
      <c r="H27" s="33"/>
      <c r="I27" s="34">
        <f t="shared" si="1"/>
        <v>0</v>
      </c>
      <c r="J27" s="35"/>
      <c r="K27" s="63" t="s">
        <v>44</v>
      </c>
      <c r="L27" s="64"/>
    </row>
    <row r="28" spans="2:12" ht="15.75" customHeight="1" x14ac:dyDescent="0.15">
      <c r="B28" s="51" t="s">
        <v>42</v>
      </c>
      <c r="C28" s="28" t="s">
        <v>24</v>
      </c>
      <c r="D28" s="50" t="s">
        <v>50</v>
      </c>
      <c r="E28" s="30" t="s">
        <v>12</v>
      </c>
      <c r="F28" s="31">
        <v>15</v>
      </c>
      <c r="G28" s="32"/>
      <c r="H28" s="33"/>
      <c r="I28" s="34">
        <f t="shared" si="1"/>
        <v>0</v>
      </c>
      <c r="J28" s="35"/>
      <c r="K28" s="63" t="s">
        <v>44</v>
      </c>
      <c r="L28" s="64"/>
    </row>
    <row r="29" spans="2:12" ht="15.75" customHeight="1" x14ac:dyDescent="0.15">
      <c r="B29" s="27" t="s">
        <v>42</v>
      </c>
      <c r="C29" s="65" t="s">
        <v>26</v>
      </c>
      <c r="D29" s="45" t="s">
        <v>51</v>
      </c>
      <c r="E29" s="39" t="s">
        <v>12</v>
      </c>
      <c r="F29" s="46">
        <v>25</v>
      </c>
      <c r="G29" s="47"/>
      <c r="H29" s="48"/>
      <c r="I29" s="34">
        <f t="shared" si="1"/>
        <v>0</v>
      </c>
      <c r="J29" s="49"/>
      <c r="K29" s="63" t="s">
        <v>44</v>
      </c>
      <c r="L29" s="64"/>
    </row>
    <row r="30" spans="2:12" ht="15.75" customHeight="1" x14ac:dyDescent="0.15">
      <c r="B30" s="27" t="s">
        <v>42</v>
      </c>
      <c r="C30" s="65" t="s">
        <v>28</v>
      </c>
      <c r="D30" s="45" t="s">
        <v>52</v>
      </c>
      <c r="E30" s="39" t="s">
        <v>12</v>
      </c>
      <c r="F30" s="46">
        <v>6</v>
      </c>
      <c r="G30" s="47"/>
      <c r="H30" s="48"/>
      <c r="I30" s="34">
        <f t="shared" si="1"/>
        <v>0</v>
      </c>
      <c r="J30" s="49"/>
      <c r="K30" s="63" t="s">
        <v>44</v>
      </c>
      <c r="L30" s="64"/>
    </row>
    <row r="31" spans="2:12" ht="15.75" customHeight="1" x14ac:dyDescent="0.15">
      <c r="B31" s="27" t="s">
        <v>42</v>
      </c>
      <c r="C31" s="65" t="s">
        <v>30</v>
      </c>
      <c r="D31" s="45" t="s">
        <v>53</v>
      </c>
      <c r="E31" s="39" t="s">
        <v>12</v>
      </c>
      <c r="F31" s="46">
        <v>6</v>
      </c>
      <c r="G31" s="47"/>
      <c r="H31" s="48"/>
      <c r="I31" s="34">
        <f t="shared" si="1"/>
        <v>0</v>
      </c>
      <c r="J31" s="49"/>
      <c r="K31" s="63" t="s">
        <v>44</v>
      </c>
      <c r="L31" s="64"/>
    </row>
    <row r="32" spans="2:12" ht="15.75" customHeight="1" x14ac:dyDescent="0.15">
      <c r="B32" s="27" t="s">
        <v>42</v>
      </c>
      <c r="C32" s="65" t="s">
        <v>32</v>
      </c>
      <c r="D32" s="45" t="s">
        <v>54</v>
      </c>
      <c r="E32" s="39" t="s">
        <v>12</v>
      </c>
      <c r="F32" s="46">
        <v>1</v>
      </c>
      <c r="G32" s="47"/>
      <c r="H32" s="48"/>
      <c r="I32" s="34">
        <f t="shared" si="1"/>
        <v>0</v>
      </c>
      <c r="J32" s="49"/>
      <c r="K32" s="63" t="s">
        <v>44</v>
      </c>
      <c r="L32" s="64"/>
    </row>
    <row r="33" spans="2:12" ht="15.75" customHeight="1" x14ac:dyDescent="0.15">
      <c r="B33" s="27" t="s">
        <v>42</v>
      </c>
      <c r="C33" s="65" t="s">
        <v>34</v>
      </c>
      <c r="D33" s="45" t="s">
        <v>55</v>
      </c>
      <c r="E33" s="39" t="s">
        <v>12</v>
      </c>
      <c r="F33" s="46">
        <v>4</v>
      </c>
      <c r="G33" s="47"/>
      <c r="H33" s="48"/>
      <c r="I33" s="34">
        <f t="shared" si="1"/>
        <v>0</v>
      </c>
      <c r="J33" s="49"/>
      <c r="K33" s="63" t="s">
        <v>44</v>
      </c>
      <c r="L33" s="64"/>
    </row>
    <row r="34" spans="2:12" ht="15.75" customHeight="1" x14ac:dyDescent="0.15">
      <c r="B34" s="27" t="s">
        <v>42</v>
      </c>
      <c r="C34" s="65" t="s">
        <v>36</v>
      </c>
      <c r="D34" s="45" t="s">
        <v>56</v>
      </c>
      <c r="E34" s="66" t="s">
        <v>12</v>
      </c>
      <c r="F34" s="46">
        <v>4</v>
      </c>
      <c r="G34" s="67"/>
      <c r="H34" s="48"/>
      <c r="I34" s="34">
        <f t="shared" si="1"/>
        <v>0</v>
      </c>
      <c r="J34" s="49"/>
      <c r="K34" s="63" t="s">
        <v>44</v>
      </c>
      <c r="L34" s="64"/>
    </row>
    <row r="35" spans="2:12" ht="15.75" customHeight="1" x14ac:dyDescent="0.15">
      <c r="B35" s="27" t="s">
        <v>42</v>
      </c>
      <c r="C35" s="65" t="s">
        <v>38</v>
      </c>
      <c r="D35" s="45" t="s">
        <v>57</v>
      </c>
      <c r="E35" s="66" t="s">
        <v>12</v>
      </c>
      <c r="F35" s="46">
        <v>25</v>
      </c>
      <c r="G35" s="67"/>
      <c r="H35" s="48"/>
      <c r="I35" s="34">
        <f t="shared" si="1"/>
        <v>0</v>
      </c>
      <c r="J35" s="49"/>
      <c r="K35" s="63" t="s">
        <v>44</v>
      </c>
      <c r="L35" s="64"/>
    </row>
    <row r="36" spans="2:12" ht="15.75" customHeight="1" x14ac:dyDescent="0.15">
      <c r="B36" s="27" t="s">
        <v>42</v>
      </c>
      <c r="C36" s="65" t="s">
        <v>40</v>
      </c>
      <c r="D36" s="45" t="s">
        <v>58</v>
      </c>
      <c r="E36" s="66" t="s">
        <v>12</v>
      </c>
      <c r="F36" s="46">
        <v>1</v>
      </c>
      <c r="G36" s="67"/>
      <c r="H36" s="48"/>
      <c r="I36" s="34">
        <f t="shared" si="1"/>
        <v>0</v>
      </c>
      <c r="J36" s="49"/>
      <c r="K36" s="26"/>
      <c r="L36" s="64"/>
    </row>
    <row r="37" spans="2:12" ht="15.75" customHeight="1" x14ac:dyDescent="0.15">
      <c r="B37" s="27" t="s">
        <v>42</v>
      </c>
      <c r="C37" s="65" t="s">
        <v>59</v>
      </c>
      <c r="D37" s="45" t="s">
        <v>60</v>
      </c>
      <c r="E37" s="66" t="s">
        <v>12</v>
      </c>
      <c r="F37" s="46">
        <v>25</v>
      </c>
      <c r="G37" s="67"/>
      <c r="H37" s="48"/>
      <c r="I37" s="34">
        <f t="shared" si="1"/>
        <v>0</v>
      </c>
      <c r="J37" s="49"/>
      <c r="K37" s="63" t="s">
        <v>44</v>
      </c>
      <c r="L37" s="64"/>
    </row>
    <row r="38" spans="2:12" ht="15.75" customHeight="1" x14ac:dyDescent="0.15">
      <c r="B38" s="68" t="s">
        <v>42</v>
      </c>
      <c r="C38" s="69" t="s">
        <v>61</v>
      </c>
      <c r="D38" s="70" t="s">
        <v>62</v>
      </c>
      <c r="E38" s="71" t="s">
        <v>12</v>
      </c>
      <c r="F38" s="72">
        <v>25</v>
      </c>
      <c r="G38" s="67"/>
      <c r="H38" s="48"/>
      <c r="I38" s="34">
        <f t="shared" si="1"/>
        <v>0</v>
      </c>
      <c r="J38" s="49"/>
      <c r="K38" s="63" t="s">
        <v>44</v>
      </c>
      <c r="L38" s="64"/>
    </row>
    <row r="39" spans="2:12" ht="15.75" customHeight="1" x14ac:dyDescent="0.15">
      <c r="B39" s="27" t="s">
        <v>42</v>
      </c>
      <c r="C39" s="65" t="s">
        <v>63</v>
      </c>
      <c r="D39" s="45" t="s">
        <v>64</v>
      </c>
      <c r="E39" s="39" t="s">
        <v>12</v>
      </c>
      <c r="F39" s="46">
        <v>2</v>
      </c>
      <c r="G39" s="67"/>
      <c r="H39" s="48"/>
      <c r="I39" s="34">
        <f t="shared" si="1"/>
        <v>0</v>
      </c>
      <c r="J39" s="49"/>
      <c r="K39" s="63" t="s">
        <v>44</v>
      </c>
      <c r="L39" s="64"/>
    </row>
    <row r="40" spans="2:12" ht="44" customHeight="1" x14ac:dyDescent="0.15">
      <c r="B40" s="36" t="s">
        <v>42</v>
      </c>
      <c r="C40" s="73" t="s">
        <v>65</v>
      </c>
      <c r="D40" s="74" t="s">
        <v>66</v>
      </c>
      <c r="E40" s="39" t="s">
        <v>12</v>
      </c>
      <c r="F40" s="75">
        <v>1</v>
      </c>
      <c r="G40" s="76"/>
      <c r="H40" s="42"/>
      <c r="I40" s="43">
        <f t="shared" si="1"/>
        <v>0</v>
      </c>
      <c r="J40" s="44"/>
      <c r="K40" s="63"/>
      <c r="L40" s="64"/>
    </row>
    <row r="41" spans="2:12" ht="15.75" customHeight="1" x14ac:dyDescent="0.15">
      <c r="B41" s="77"/>
      <c r="C41" s="78"/>
      <c r="D41" s="79"/>
      <c r="E41" s="80"/>
      <c r="F41" s="81"/>
      <c r="G41" s="82"/>
      <c r="H41" s="83"/>
      <c r="I41" s="61"/>
      <c r="J41" s="84"/>
      <c r="K41" s="64"/>
      <c r="L41" s="64"/>
    </row>
    <row r="42" spans="2:12" ht="28.5" customHeight="1" x14ac:dyDescent="0.15">
      <c r="B42" s="85" t="s">
        <v>67</v>
      </c>
      <c r="C42" s="86" t="s">
        <v>59</v>
      </c>
      <c r="D42" s="87" t="s">
        <v>68</v>
      </c>
      <c r="E42" s="88" t="s">
        <v>19</v>
      </c>
      <c r="F42" s="89">
        <v>1</v>
      </c>
      <c r="G42" s="90"/>
      <c r="H42" s="48"/>
      <c r="I42" s="34">
        <f t="shared" ref="I42:I43" si="2">G42*F42</f>
        <v>0</v>
      </c>
      <c r="J42" s="49"/>
      <c r="K42" s="26"/>
      <c r="L42" s="64"/>
    </row>
    <row r="43" spans="2:12" ht="16.5" customHeight="1" x14ac:dyDescent="0.15">
      <c r="B43" s="91" t="s">
        <v>67</v>
      </c>
      <c r="C43" s="92" t="s">
        <v>38</v>
      </c>
      <c r="D43" s="87" t="s">
        <v>69</v>
      </c>
      <c r="E43" s="88" t="s">
        <v>12</v>
      </c>
      <c r="F43" s="89">
        <v>1</v>
      </c>
      <c r="G43" s="90"/>
      <c r="H43" s="48"/>
      <c r="I43" s="34">
        <f t="shared" si="2"/>
        <v>0</v>
      </c>
      <c r="J43" s="49"/>
      <c r="K43" s="64"/>
      <c r="L43" s="64"/>
    </row>
    <row r="44" spans="2:12" ht="15.75" customHeight="1" x14ac:dyDescent="0.15">
      <c r="B44" s="77"/>
      <c r="C44" s="78"/>
      <c r="D44" s="79"/>
      <c r="E44" s="93"/>
      <c r="F44" s="94"/>
      <c r="G44" s="82"/>
      <c r="H44" s="83"/>
      <c r="I44" s="61"/>
      <c r="J44" s="84"/>
      <c r="K44" s="64"/>
      <c r="L44" s="64"/>
    </row>
    <row r="45" spans="2:12" ht="15.75" customHeight="1" x14ac:dyDescent="0.15">
      <c r="B45" s="27" t="s">
        <v>70</v>
      </c>
      <c r="C45" s="65" t="s">
        <v>13</v>
      </c>
      <c r="D45" s="45" t="s">
        <v>71</v>
      </c>
      <c r="E45" s="66" t="s">
        <v>19</v>
      </c>
      <c r="F45" s="46">
        <v>1</v>
      </c>
      <c r="G45" s="67"/>
      <c r="H45" s="48"/>
      <c r="I45" s="34">
        <f>G45*F45</f>
        <v>0</v>
      </c>
      <c r="J45" s="49"/>
      <c r="K45" s="64"/>
      <c r="L45" s="64"/>
    </row>
    <row r="46" spans="2:12" ht="15.75" customHeight="1" x14ac:dyDescent="0.15">
      <c r="B46" s="95"/>
      <c r="C46" s="96"/>
      <c r="D46" s="97"/>
      <c r="E46" s="98"/>
      <c r="F46" s="99"/>
      <c r="G46" s="100"/>
      <c r="H46" s="101"/>
      <c r="I46" s="102"/>
      <c r="J46" s="103"/>
      <c r="K46" s="64"/>
      <c r="L46" s="64"/>
    </row>
    <row r="47" spans="2:12" ht="15.75" customHeight="1" x14ac:dyDescent="0.15">
      <c r="B47" s="303" t="s">
        <v>72</v>
      </c>
      <c r="C47" s="302"/>
      <c r="D47" s="104" t="s">
        <v>73</v>
      </c>
      <c r="E47" s="105"/>
      <c r="F47" s="106"/>
      <c r="G47" s="107"/>
      <c r="H47" s="108"/>
      <c r="I47" s="109">
        <f>SUM(I48:I87)</f>
        <v>0</v>
      </c>
      <c r="J47" s="110"/>
      <c r="K47" s="64"/>
      <c r="L47" s="64"/>
    </row>
    <row r="48" spans="2:12" ht="15.75" customHeight="1" x14ac:dyDescent="0.15">
      <c r="B48" s="111" t="s">
        <v>74</v>
      </c>
      <c r="C48" s="112" t="s">
        <v>10</v>
      </c>
      <c r="D48" s="113" t="s">
        <v>11</v>
      </c>
      <c r="E48" s="114" t="s">
        <v>12</v>
      </c>
      <c r="F48" s="115">
        <v>1</v>
      </c>
      <c r="G48" s="116"/>
      <c r="H48" s="117"/>
      <c r="I48" s="118">
        <f t="shared" ref="I48:I63" si="3">G48*F48</f>
        <v>0</v>
      </c>
      <c r="J48" s="119"/>
      <c r="K48" s="26"/>
      <c r="L48" s="64"/>
    </row>
    <row r="49" spans="2:12" ht="15.75" customHeight="1" x14ac:dyDescent="0.15">
      <c r="B49" s="120" t="s">
        <v>74</v>
      </c>
      <c r="C49" s="121" t="s">
        <v>13</v>
      </c>
      <c r="D49" s="122" t="s">
        <v>14</v>
      </c>
      <c r="E49" s="123" t="s">
        <v>12</v>
      </c>
      <c r="F49" s="124">
        <v>1</v>
      </c>
      <c r="G49" s="125"/>
      <c r="H49" s="126"/>
      <c r="I49" s="127">
        <f t="shared" si="3"/>
        <v>0</v>
      </c>
      <c r="J49" s="128"/>
      <c r="K49" s="26"/>
      <c r="L49" s="64"/>
    </row>
    <row r="50" spans="2:12" ht="15.75" customHeight="1" x14ac:dyDescent="0.15">
      <c r="B50" s="120" t="s">
        <v>74</v>
      </c>
      <c r="C50" s="121" t="s">
        <v>15</v>
      </c>
      <c r="D50" s="122" t="s">
        <v>16</v>
      </c>
      <c r="E50" s="123" t="s">
        <v>12</v>
      </c>
      <c r="F50" s="124">
        <v>1</v>
      </c>
      <c r="G50" s="125"/>
      <c r="H50" s="126"/>
      <c r="I50" s="127">
        <f t="shared" si="3"/>
        <v>0</v>
      </c>
      <c r="J50" s="128"/>
      <c r="K50" s="26"/>
      <c r="L50" s="64"/>
    </row>
    <row r="51" spans="2:12" ht="102" customHeight="1" x14ac:dyDescent="0.15">
      <c r="B51" s="129" t="s">
        <v>74</v>
      </c>
      <c r="C51" s="130" t="s">
        <v>17</v>
      </c>
      <c r="D51" s="38" t="s">
        <v>18</v>
      </c>
      <c r="E51" s="131" t="s">
        <v>19</v>
      </c>
      <c r="F51" s="132">
        <v>3</v>
      </c>
      <c r="G51" s="133"/>
      <c r="H51" s="134"/>
      <c r="I51" s="135">
        <f t="shared" si="3"/>
        <v>0</v>
      </c>
      <c r="J51" s="136"/>
      <c r="K51" s="64"/>
      <c r="L51" s="64"/>
    </row>
    <row r="52" spans="2:12" ht="102" customHeight="1" x14ac:dyDescent="0.15">
      <c r="B52" s="129" t="s">
        <v>74</v>
      </c>
      <c r="C52" s="130" t="s">
        <v>20</v>
      </c>
      <c r="D52" s="137" t="s">
        <v>21</v>
      </c>
      <c r="E52" s="131" t="s">
        <v>19</v>
      </c>
      <c r="F52" s="132">
        <v>2</v>
      </c>
      <c r="G52" s="133"/>
      <c r="H52" s="134"/>
      <c r="I52" s="135">
        <f t="shared" si="3"/>
        <v>0</v>
      </c>
      <c r="J52" s="136"/>
      <c r="K52" s="64"/>
      <c r="L52" s="64"/>
    </row>
    <row r="53" spans="2:12" ht="15.75" customHeight="1" x14ac:dyDescent="0.15">
      <c r="B53" s="120" t="s">
        <v>74</v>
      </c>
      <c r="C53" s="121" t="s">
        <v>22</v>
      </c>
      <c r="D53" s="138" t="s">
        <v>23</v>
      </c>
      <c r="E53" s="139" t="s">
        <v>12</v>
      </c>
      <c r="F53" s="140">
        <v>1</v>
      </c>
      <c r="G53" s="141"/>
      <c r="H53" s="142"/>
      <c r="I53" s="135">
        <f t="shared" si="3"/>
        <v>0</v>
      </c>
      <c r="J53" s="143"/>
      <c r="K53" s="26"/>
      <c r="L53" s="64"/>
    </row>
    <row r="54" spans="2:12" ht="15.75" customHeight="1" x14ac:dyDescent="0.15">
      <c r="B54" s="120" t="s">
        <v>74</v>
      </c>
      <c r="C54" s="121" t="s">
        <v>24</v>
      </c>
      <c r="D54" s="122" t="s">
        <v>27</v>
      </c>
      <c r="E54" s="123" t="s">
        <v>12</v>
      </c>
      <c r="F54" s="124">
        <v>1</v>
      </c>
      <c r="G54" s="141"/>
      <c r="H54" s="126"/>
      <c r="I54" s="135">
        <f t="shared" si="3"/>
        <v>0</v>
      </c>
      <c r="J54" s="128"/>
      <c r="K54" s="26"/>
      <c r="L54" s="64"/>
    </row>
    <row r="55" spans="2:12" ht="15.75" customHeight="1" x14ac:dyDescent="0.15">
      <c r="B55" s="120" t="s">
        <v>74</v>
      </c>
      <c r="C55" s="121" t="s">
        <v>26</v>
      </c>
      <c r="D55" s="138" t="s">
        <v>27</v>
      </c>
      <c r="E55" s="139" t="s">
        <v>12</v>
      </c>
      <c r="F55" s="140">
        <v>1</v>
      </c>
      <c r="G55" s="141"/>
      <c r="H55" s="142"/>
      <c r="I55" s="135">
        <f t="shared" si="3"/>
        <v>0</v>
      </c>
      <c r="J55" s="143"/>
      <c r="K55" s="26"/>
      <c r="L55" s="64"/>
    </row>
    <row r="56" spans="2:12" ht="15.75" customHeight="1" x14ac:dyDescent="0.15">
      <c r="B56" s="120" t="s">
        <v>74</v>
      </c>
      <c r="C56" s="121" t="s">
        <v>28</v>
      </c>
      <c r="D56" s="138" t="s">
        <v>27</v>
      </c>
      <c r="E56" s="139" t="s">
        <v>12</v>
      </c>
      <c r="F56" s="140">
        <v>1</v>
      </c>
      <c r="G56" s="141"/>
      <c r="H56" s="142"/>
      <c r="I56" s="135">
        <f t="shared" si="3"/>
        <v>0</v>
      </c>
      <c r="J56" s="143"/>
      <c r="K56" s="26"/>
      <c r="L56" s="64"/>
    </row>
    <row r="57" spans="2:12" ht="15.75" customHeight="1" x14ac:dyDescent="0.15">
      <c r="B57" s="120" t="s">
        <v>74</v>
      </c>
      <c r="C57" s="121" t="s">
        <v>30</v>
      </c>
      <c r="D57" s="138" t="s">
        <v>75</v>
      </c>
      <c r="E57" s="139" t="s">
        <v>12</v>
      </c>
      <c r="F57" s="140">
        <v>1</v>
      </c>
      <c r="G57" s="141"/>
      <c r="H57" s="142"/>
      <c r="I57" s="135">
        <f t="shared" si="3"/>
        <v>0</v>
      </c>
      <c r="J57" s="143"/>
      <c r="K57" s="26"/>
      <c r="L57" s="64"/>
    </row>
    <row r="58" spans="2:12" ht="15.75" customHeight="1" x14ac:dyDescent="0.15">
      <c r="B58" s="120" t="s">
        <v>74</v>
      </c>
      <c r="C58" s="121" t="s">
        <v>32</v>
      </c>
      <c r="D58" s="138" t="s">
        <v>76</v>
      </c>
      <c r="E58" s="139" t="s">
        <v>19</v>
      </c>
      <c r="F58" s="140">
        <v>1</v>
      </c>
      <c r="G58" s="141"/>
      <c r="H58" s="142"/>
      <c r="I58" s="135">
        <f t="shared" si="3"/>
        <v>0</v>
      </c>
      <c r="J58" s="143"/>
      <c r="K58" s="144"/>
      <c r="L58" s="64"/>
    </row>
    <row r="59" spans="2:12" ht="15.75" customHeight="1" x14ac:dyDescent="0.15">
      <c r="B59" s="120" t="s">
        <v>74</v>
      </c>
      <c r="C59" s="121" t="s">
        <v>34</v>
      </c>
      <c r="D59" s="145" t="s">
        <v>77</v>
      </c>
      <c r="E59" s="139" t="s">
        <v>19</v>
      </c>
      <c r="F59" s="140">
        <v>1</v>
      </c>
      <c r="G59" s="141"/>
      <c r="H59" s="142"/>
      <c r="I59" s="135">
        <f t="shared" si="3"/>
        <v>0</v>
      </c>
      <c r="J59" s="143"/>
      <c r="K59" s="26"/>
      <c r="L59" s="64"/>
    </row>
    <row r="60" spans="2:12" ht="15.75" customHeight="1" x14ac:dyDescent="0.15">
      <c r="B60" s="120" t="s">
        <v>74</v>
      </c>
      <c r="C60" s="121" t="s">
        <v>36</v>
      </c>
      <c r="D60" s="145" t="s">
        <v>78</v>
      </c>
      <c r="E60" s="139" t="s">
        <v>19</v>
      </c>
      <c r="F60" s="140">
        <v>1</v>
      </c>
      <c r="G60" s="141"/>
      <c r="H60" s="142"/>
      <c r="I60" s="135">
        <f t="shared" si="3"/>
        <v>0</v>
      </c>
      <c r="J60" s="143"/>
      <c r="K60" s="26"/>
      <c r="L60" s="64"/>
    </row>
    <row r="61" spans="2:12" ht="15.75" customHeight="1" x14ac:dyDescent="0.15">
      <c r="B61" s="120" t="s">
        <v>74</v>
      </c>
      <c r="C61" s="121" t="s">
        <v>38</v>
      </c>
      <c r="D61" s="145" t="s">
        <v>79</v>
      </c>
      <c r="E61" s="139" t="s">
        <v>12</v>
      </c>
      <c r="F61" s="140">
        <v>4</v>
      </c>
      <c r="G61" s="141"/>
      <c r="H61" s="142"/>
      <c r="I61" s="135">
        <f t="shared" si="3"/>
        <v>0</v>
      </c>
      <c r="J61" s="143"/>
      <c r="K61" s="64"/>
      <c r="L61" s="64"/>
    </row>
    <row r="62" spans="2:12" ht="15.75" customHeight="1" x14ac:dyDescent="0.15">
      <c r="B62" s="120" t="s">
        <v>74</v>
      </c>
      <c r="C62" s="121" t="s">
        <v>40</v>
      </c>
      <c r="D62" s="146" t="s">
        <v>80</v>
      </c>
      <c r="E62" s="139" t="s">
        <v>12</v>
      </c>
      <c r="F62" s="140">
        <v>4</v>
      </c>
      <c r="G62" s="141"/>
      <c r="H62" s="142"/>
      <c r="I62" s="135">
        <f t="shared" si="3"/>
        <v>0</v>
      </c>
      <c r="J62" s="143"/>
      <c r="K62" s="26"/>
      <c r="L62" s="64"/>
    </row>
    <row r="63" spans="2:12" ht="15.75" customHeight="1" x14ac:dyDescent="0.15">
      <c r="B63" s="120" t="s">
        <v>74</v>
      </c>
      <c r="C63" s="121" t="s">
        <v>59</v>
      </c>
      <c r="D63" s="138" t="s">
        <v>41</v>
      </c>
      <c r="E63" s="139" t="s">
        <v>12</v>
      </c>
      <c r="F63" s="140">
        <v>2</v>
      </c>
      <c r="G63" s="141"/>
      <c r="H63" s="142"/>
      <c r="I63" s="147">
        <f t="shared" si="3"/>
        <v>0</v>
      </c>
      <c r="J63" s="143"/>
      <c r="K63" s="26"/>
      <c r="L63" s="64"/>
    </row>
    <row r="64" spans="2:12" ht="15.75" customHeight="1" x14ac:dyDescent="0.15">
      <c r="B64" s="54"/>
      <c r="C64" s="78"/>
      <c r="D64" s="79"/>
      <c r="E64" s="148"/>
      <c r="F64" s="81"/>
      <c r="G64" s="149"/>
      <c r="H64" s="83"/>
      <c r="I64" s="150"/>
      <c r="J64" s="84"/>
      <c r="K64" s="64"/>
      <c r="L64" s="64"/>
    </row>
    <row r="65" spans="2:12" ht="15.75" customHeight="1" x14ac:dyDescent="0.15">
      <c r="B65" s="120" t="s">
        <v>42</v>
      </c>
      <c r="C65" s="121" t="s">
        <v>10</v>
      </c>
      <c r="D65" s="122" t="s">
        <v>43</v>
      </c>
      <c r="E65" s="123" t="s">
        <v>19</v>
      </c>
      <c r="F65" s="124">
        <v>1</v>
      </c>
      <c r="G65" s="125"/>
      <c r="H65" s="126"/>
      <c r="I65" s="127">
        <f t="shared" ref="I65:I81" si="4">G65*F65</f>
        <v>0</v>
      </c>
      <c r="J65" s="128"/>
      <c r="K65" s="63" t="s">
        <v>44</v>
      </c>
      <c r="L65" s="64"/>
    </row>
    <row r="66" spans="2:12" ht="15.75" customHeight="1" x14ac:dyDescent="0.15">
      <c r="B66" s="120" t="s">
        <v>42</v>
      </c>
      <c r="C66" s="121" t="s">
        <v>13</v>
      </c>
      <c r="D66" s="145" t="s">
        <v>45</v>
      </c>
      <c r="E66" s="123" t="s">
        <v>12</v>
      </c>
      <c r="F66" s="124">
        <v>1</v>
      </c>
      <c r="G66" s="125"/>
      <c r="H66" s="126"/>
      <c r="I66" s="127">
        <f t="shared" si="4"/>
        <v>0</v>
      </c>
      <c r="J66" s="143"/>
      <c r="K66" s="63" t="s">
        <v>44</v>
      </c>
      <c r="L66" s="64"/>
    </row>
    <row r="67" spans="2:12" ht="15.75" customHeight="1" x14ac:dyDescent="0.15">
      <c r="B67" s="120" t="s">
        <v>42</v>
      </c>
      <c r="C67" s="121" t="s">
        <v>15</v>
      </c>
      <c r="D67" s="122" t="s">
        <v>46</v>
      </c>
      <c r="E67" s="123" t="s">
        <v>12</v>
      </c>
      <c r="F67" s="124">
        <v>2</v>
      </c>
      <c r="G67" s="125"/>
      <c r="H67" s="126"/>
      <c r="I67" s="127">
        <f t="shared" si="4"/>
        <v>0</v>
      </c>
      <c r="J67" s="128"/>
      <c r="K67" s="63" t="s">
        <v>44</v>
      </c>
      <c r="L67" s="64"/>
    </row>
    <row r="68" spans="2:12" ht="15.75" customHeight="1" x14ac:dyDescent="0.15">
      <c r="B68" s="120" t="s">
        <v>42</v>
      </c>
      <c r="C68" s="121" t="s">
        <v>47</v>
      </c>
      <c r="D68" s="122" t="s">
        <v>48</v>
      </c>
      <c r="E68" s="123" t="s">
        <v>12</v>
      </c>
      <c r="F68" s="124">
        <v>2</v>
      </c>
      <c r="G68" s="125"/>
      <c r="H68" s="126"/>
      <c r="I68" s="127">
        <f t="shared" si="4"/>
        <v>0</v>
      </c>
      <c r="J68" s="128"/>
      <c r="K68" s="63" t="s">
        <v>44</v>
      </c>
      <c r="L68" s="64"/>
    </row>
    <row r="69" spans="2:12" ht="15.75" customHeight="1" x14ac:dyDescent="0.15">
      <c r="B69" s="120" t="s">
        <v>42</v>
      </c>
      <c r="C69" s="121" t="s">
        <v>22</v>
      </c>
      <c r="D69" s="122" t="s">
        <v>49</v>
      </c>
      <c r="E69" s="123" t="s">
        <v>12</v>
      </c>
      <c r="F69" s="124">
        <v>3</v>
      </c>
      <c r="G69" s="125"/>
      <c r="H69" s="126"/>
      <c r="I69" s="127">
        <f t="shared" si="4"/>
        <v>0</v>
      </c>
      <c r="J69" s="128"/>
      <c r="K69" s="63" t="s">
        <v>44</v>
      </c>
      <c r="L69" s="64"/>
    </row>
    <row r="70" spans="2:12" ht="33" customHeight="1" x14ac:dyDescent="0.15">
      <c r="B70" s="120" t="s">
        <v>42</v>
      </c>
      <c r="C70" s="121" t="s">
        <v>24</v>
      </c>
      <c r="D70" s="122" t="s">
        <v>50</v>
      </c>
      <c r="E70" s="123" t="s">
        <v>12</v>
      </c>
      <c r="F70" s="124">
        <v>15</v>
      </c>
      <c r="G70" s="125"/>
      <c r="H70" s="126"/>
      <c r="I70" s="127">
        <f t="shared" si="4"/>
        <v>0</v>
      </c>
      <c r="J70" s="128"/>
      <c r="K70" s="63" t="s">
        <v>44</v>
      </c>
      <c r="L70" s="64"/>
    </row>
    <row r="71" spans="2:12" ht="15.75" customHeight="1" x14ac:dyDescent="0.15">
      <c r="B71" s="120" t="s">
        <v>42</v>
      </c>
      <c r="C71" s="121" t="s">
        <v>26</v>
      </c>
      <c r="D71" s="122" t="s">
        <v>51</v>
      </c>
      <c r="E71" s="123" t="s">
        <v>12</v>
      </c>
      <c r="F71" s="140">
        <v>25</v>
      </c>
      <c r="G71" s="141"/>
      <c r="H71" s="142"/>
      <c r="I71" s="127">
        <f t="shared" si="4"/>
        <v>0</v>
      </c>
      <c r="J71" s="128"/>
      <c r="K71" s="63" t="s">
        <v>44</v>
      </c>
      <c r="L71" s="64"/>
    </row>
    <row r="72" spans="2:12" ht="15.75" customHeight="1" x14ac:dyDescent="0.15">
      <c r="B72" s="111" t="s">
        <v>42</v>
      </c>
      <c r="C72" s="151" t="s">
        <v>28</v>
      </c>
      <c r="D72" s="138" t="s">
        <v>81</v>
      </c>
      <c r="E72" s="139" t="s">
        <v>12</v>
      </c>
      <c r="F72" s="140">
        <v>6</v>
      </c>
      <c r="G72" s="141"/>
      <c r="H72" s="142"/>
      <c r="I72" s="127">
        <f t="shared" si="4"/>
        <v>0</v>
      </c>
      <c r="J72" s="143"/>
      <c r="K72" s="63" t="s">
        <v>44</v>
      </c>
      <c r="L72" s="64"/>
    </row>
    <row r="73" spans="2:12" ht="15.75" customHeight="1" x14ac:dyDescent="0.15">
      <c r="B73" s="111" t="s">
        <v>42</v>
      </c>
      <c r="C73" s="151" t="s">
        <v>30</v>
      </c>
      <c r="D73" s="138" t="s">
        <v>53</v>
      </c>
      <c r="E73" s="139" t="s">
        <v>12</v>
      </c>
      <c r="F73" s="140">
        <v>6</v>
      </c>
      <c r="G73" s="141"/>
      <c r="H73" s="142"/>
      <c r="I73" s="127">
        <f t="shared" si="4"/>
        <v>0</v>
      </c>
      <c r="J73" s="143"/>
      <c r="K73" s="63" t="s">
        <v>44</v>
      </c>
      <c r="L73" s="64"/>
    </row>
    <row r="74" spans="2:12" ht="15.75" customHeight="1" x14ac:dyDescent="0.15">
      <c r="B74" s="111" t="s">
        <v>42</v>
      </c>
      <c r="C74" s="151" t="s">
        <v>32</v>
      </c>
      <c r="D74" s="138" t="s">
        <v>54</v>
      </c>
      <c r="E74" s="139" t="s">
        <v>12</v>
      </c>
      <c r="F74" s="140">
        <v>1</v>
      </c>
      <c r="G74" s="141"/>
      <c r="H74" s="142"/>
      <c r="I74" s="127">
        <f t="shared" si="4"/>
        <v>0</v>
      </c>
      <c r="J74" s="143"/>
      <c r="K74" s="63" t="s">
        <v>44</v>
      </c>
      <c r="L74" s="64"/>
    </row>
    <row r="75" spans="2:12" ht="15.75" customHeight="1" x14ac:dyDescent="0.15">
      <c r="B75" s="111" t="s">
        <v>42</v>
      </c>
      <c r="C75" s="151" t="s">
        <v>34</v>
      </c>
      <c r="D75" s="138" t="s">
        <v>55</v>
      </c>
      <c r="E75" s="139" t="s">
        <v>12</v>
      </c>
      <c r="F75" s="140">
        <v>4</v>
      </c>
      <c r="G75" s="141"/>
      <c r="H75" s="142"/>
      <c r="I75" s="127">
        <f t="shared" si="4"/>
        <v>0</v>
      </c>
      <c r="J75" s="143"/>
      <c r="K75" s="63" t="s">
        <v>44</v>
      </c>
      <c r="L75" s="64"/>
    </row>
    <row r="76" spans="2:12" ht="15.75" customHeight="1" x14ac:dyDescent="0.15">
      <c r="B76" s="111" t="s">
        <v>42</v>
      </c>
      <c r="C76" s="151" t="s">
        <v>36</v>
      </c>
      <c r="D76" s="138" t="s">
        <v>56</v>
      </c>
      <c r="E76" s="139" t="s">
        <v>12</v>
      </c>
      <c r="F76" s="140">
        <v>4</v>
      </c>
      <c r="G76" s="152"/>
      <c r="H76" s="142"/>
      <c r="I76" s="127">
        <f t="shared" si="4"/>
        <v>0</v>
      </c>
      <c r="J76" s="143"/>
      <c r="K76" s="63" t="s">
        <v>44</v>
      </c>
      <c r="L76" s="64"/>
    </row>
    <row r="77" spans="2:12" ht="15.75" customHeight="1" x14ac:dyDescent="0.15">
      <c r="B77" s="111" t="s">
        <v>42</v>
      </c>
      <c r="C77" s="151" t="s">
        <v>38</v>
      </c>
      <c r="D77" s="138" t="s">
        <v>57</v>
      </c>
      <c r="E77" s="139" t="s">
        <v>12</v>
      </c>
      <c r="F77" s="140">
        <v>25</v>
      </c>
      <c r="G77" s="152"/>
      <c r="H77" s="142"/>
      <c r="I77" s="127">
        <f t="shared" si="4"/>
        <v>0</v>
      </c>
      <c r="J77" s="143"/>
      <c r="K77" s="63" t="s">
        <v>44</v>
      </c>
      <c r="L77" s="64"/>
    </row>
    <row r="78" spans="2:12" ht="15.75" customHeight="1" x14ac:dyDescent="0.15">
      <c r="B78" s="111" t="s">
        <v>42</v>
      </c>
      <c r="C78" s="151" t="s">
        <v>40</v>
      </c>
      <c r="D78" s="138" t="s">
        <v>82</v>
      </c>
      <c r="E78" s="139" t="s">
        <v>12</v>
      </c>
      <c r="F78" s="140">
        <v>1</v>
      </c>
      <c r="G78" s="152"/>
      <c r="H78" s="142"/>
      <c r="I78" s="127">
        <f t="shared" si="4"/>
        <v>0</v>
      </c>
      <c r="J78" s="143"/>
      <c r="K78" s="26"/>
      <c r="L78" s="64"/>
    </row>
    <row r="79" spans="2:12" ht="15.75" customHeight="1" x14ac:dyDescent="0.15">
      <c r="B79" s="111" t="s">
        <v>42</v>
      </c>
      <c r="C79" s="151" t="s">
        <v>59</v>
      </c>
      <c r="D79" s="138" t="s">
        <v>60</v>
      </c>
      <c r="E79" s="139" t="s">
        <v>12</v>
      </c>
      <c r="F79" s="140">
        <v>25</v>
      </c>
      <c r="G79" s="152"/>
      <c r="H79" s="142"/>
      <c r="I79" s="127">
        <f t="shared" si="4"/>
        <v>0</v>
      </c>
      <c r="J79" s="143"/>
      <c r="K79" s="63" t="s">
        <v>44</v>
      </c>
      <c r="L79" s="64"/>
    </row>
    <row r="80" spans="2:12" ht="15.75" customHeight="1" x14ac:dyDescent="0.15">
      <c r="B80" s="111" t="s">
        <v>42</v>
      </c>
      <c r="C80" s="151" t="s">
        <v>61</v>
      </c>
      <c r="D80" s="138" t="s">
        <v>83</v>
      </c>
      <c r="E80" s="139" t="s">
        <v>12</v>
      </c>
      <c r="F80" s="153">
        <v>25</v>
      </c>
      <c r="G80" s="152"/>
      <c r="H80" s="142"/>
      <c r="I80" s="127">
        <f t="shared" si="4"/>
        <v>0</v>
      </c>
      <c r="J80" s="143"/>
      <c r="K80" s="63" t="s">
        <v>44</v>
      </c>
      <c r="L80" s="64"/>
    </row>
    <row r="81" spans="2:12" ht="15.75" customHeight="1" x14ac:dyDescent="0.15">
      <c r="B81" s="111" t="s">
        <v>42</v>
      </c>
      <c r="C81" s="151" t="s">
        <v>63</v>
      </c>
      <c r="D81" s="138" t="s">
        <v>64</v>
      </c>
      <c r="E81" s="139" t="s">
        <v>12</v>
      </c>
      <c r="F81" s="140">
        <v>2</v>
      </c>
      <c r="G81" s="152"/>
      <c r="H81" s="142"/>
      <c r="I81" s="127">
        <f t="shared" si="4"/>
        <v>0</v>
      </c>
      <c r="J81" s="143"/>
      <c r="K81" s="63" t="s">
        <v>44</v>
      </c>
      <c r="L81" s="64"/>
    </row>
    <row r="82" spans="2:12" ht="15.75" customHeight="1" x14ac:dyDescent="0.15">
      <c r="B82" s="77"/>
      <c r="C82" s="78"/>
      <c r="D82" s="79"/>
      <c r="E82" s="148"/>
      <c r="F82" s="81"/>
      <c r="G82" s="149"/>
      <c r="H82" s="83"/>
      <c r="I82" s="150"/>
      <c r="J82" s="84"/>
      <c r="K82" s="64"/>
      <c r="L82" s="64"/>
    </row>
    <row r="83" spans="2:12" ht="30.75" customHeight="1" x14ac:dyDescent="0.15">
      <c r="B83" s="111" t="s">
        <v>67</v>
      </c>
      <c r="C83" s="151" t="s">
        <v>59</v>
      </c>
      <c r="D83" s="154" t="s">
        <v>84</v>
      </c>
      <c r="E83" s="155" t="s">
        <v>19</v>
      </c>
      <c r="F83" s="156">
        <v>1</v>
      </c>
      <c r="G83" s="157"/>
      <c r="H83" s="142"/>
      <c r="I83" s="127">
        <f t="shared" ref="I83:I84" si="5">G83*F83</f>
        <v>0</v>
      </c>
      <c r="J83" s="143"/>
      <c r="K83" s="64"/>
      <c r="L83" s="64"/>
    </row>
    <row r="84" spans="2:12" ht="16.5" customHeight="1" x14ac:dyDescent="0.15">
      <c r="B84" s="158" t="s">
        <v>67</v>
      </c>
      <c r="C84" s="159" t="s">
        <v>38</v>
      </c>
      <c r="D84" s="154" t="s">
        <v>69</v>
      </c>
      <c r="E84" s="160" t="s">
        <v>12</v>
      </c>
      <c r="F84" s="161">
        <v>1</v>
      </c>
      <c r="G84" s="157"/>
      <c r="H84" s="142"/>
      <c r="I84" s="127">
        <f t="shared" si="5"/>
        <v>0</v>
      </c>
      <c r="J84" s="143"/>
      <c r="K84" s="64"/>
      <c r="L84" s="64"/>
    </row>
    <row r="85" spans="2:12" ht="15.75" customHeight="1" x14ac:dyDescent="0.15">
      <c r="B85" s="77"/>
      <c r="C85" s="78"/>
      <c r="D85" s="79"/>
      <c r="E85" s="148"/>
      <c r="F85" s="81"/>
      <c r="G85" s="149"/>
      <c r="H85" s="83"/>
      <c r="I85" s="150"/>
      <c r="J85" s="84"/>
      <c r="K85" s="64"/>
      <c r="L85" s="64"/>
    </row>
    <row r="86" spans="2:12" ht="15.75" customHeight="1" x14ac:dyDescent="0.15">
      <c r="B86" s="111" t="s">
        <v>70</v>
      </c>
      <c r="C86" s="151" t="s">
        <v>13</v>
      </c>
      <c r="D86" s="138" t="s">
        <v>85</v>
      </c>
      <c r="E86" s="139" t="s">
        <v>19</v>
      </c>
      <c r="F86" s="162">
        <v>1</v>
      </c>
      <c r="G86" s="141"/>
      <c r="H86" s="142"/>
      <c r="I86" s="127">
        <f>G86*F86</f>
        <v>0</v>
      </c>
      <c r="J86" s="143"/>
      <c r="K86" s="64"/>
      <c r="L86" s="64"/>
    </row>
    <row r="87" spans="2:12" ht="15.75" customHeight="1" x14ac:dyDescent="0.15">
      <c r="B87" s="77"/>
      <c r="C87" s="78"/>
      <c r="D87" s="97"/>
      <c r="E87" s="163"/>
      <c r="F87" s="164"/>
      <c r="G87" s="165"/>
      <c r="H87" s="101"/>
      <c r="I87" s="102"/>
      <c r="J87" s="103"/>
      <c r="K87" s="64"/>
      <c r="L87" s="64"/>
    </row>
    <row r="88" spans="2:12" ht="15.75" customHeight="1" x14ac:dyDescent="0.15">
      <c r="B88" s="304" t="s">
        <v>86</v>
      </c>
      <c r="C88" s="302"/>
      <c r="D88" s="166" t="s">
        <v>87</v>
      </c>
      <c r="E88" s="167"/>
      <c r="F88" s="168"/>
      <c r="G88" s="169"/>
      <c r="H88" s="170"/>
      <c r="I88" s="171">
        <f>SUM(I89:I127)</f>
        <v>0</v>
      </c>
      <c r="J88" s="172"/>
      <c r="K88" s="64"/>
      <c r="L88" s="64"/>
    </row>
    <row r="89" spans="2:12" ht="15.75" customHeight="1" x14ac:dyDescent="0.15">
      <c r="B89" s="27" t="s">
        <v>88</v>
      </c>
      <c r="C89" s="173" t="s">
        <v>10</v>
      </c>
      <c r="D89" s="19" t="s">
        <v>11</v>
      </c>
      <c r="E89" s="174" t="s">
        <v>12</v>
      </c>
      <c r="F89" s="21">
        <v>1</v>
      </c>
      <c r="G89" s="67"/>
      <c r="H89" s="23"/>
      <c r="I89" s="24">
        <f t="shared" ref="I89:I102" si="6">G89*F89</f>
        <v>0</v>
      </c>
      <c r="J89" s="25"/>
      <c r="K89" s="26"/>
      <c r="L89" s="64"/>
    </row>
    <row r="90" spans="2:12" ht="15.75" customHeight="1" x14ac:dyDescent="0.15">
      <c r="B90" s="27" t="s">
        <v>88</v>
      </c>
      <c r="C90" s="28" t="s">
        <v>13</v>
      </c>
      <c r="D90" s="29" t="s">
        <v>14</v>
      </c>
      <c r="E90" s="175" t="s">
        <v>12</v>
      </c>
      <c r="F90" s="31">
        <v>1</v>
      </c>
      <c r="G90" s="67"/>
      <c r="H90" s="33"/>
      <c r="I90" s="34">
        <f t="shared" si="6"/>
        <v>0</v>
      </c>
      <c r="J90" s="35"/>
      <c r="K90" s="26"/>
      <c r="L90" s="64"/>
    </row>
    <row r="91" spans="2:12" ht="15.75" customHeight="1" x14ac:dyDescent="0.15">
      <c r="B91" s="27" t="s">
        <v>88</v>
      </c>
      <c r="C91" s="28" t="s">
        <v>15</v>
      </c>
      <c r="D91" s="29" t="s">
        <v>16</v>
      </c>
      <c r="E91" s="175" t="s">
        <v>12</v>
      </c>
      <c r="F91" s="31">
        <v>1</v>
      </c>
      <c r="G91" s="67"/>
      <c r="H91" s="33"/>
      <c r="I91" s="34">
        <f t="shared" si="6"/>
        <v>0</v>
      </c>
      <c r="J91" s="35"/>
      <c r="K91" s="26"/>
      <c r="L91" s="64"/>
    </row>
    <row r="92" spans="2:12" ht="102.75" customHeight="1" x14ac:dyDescent="0.15">
      <c r="B92" s="176" t="s">
        <v>88</v>
      </c>
      <c r="C92" s="37" t="s">
        <v>17</v>
      </c>
      <c r="D92" s="38" t="s">
        <v>18</v>
      </c>
      <c r="E92" s="30" t="s">
        <v>19</v>
      </c>
      <c r="F92" s="177">
        <v>3</v>
      </c>
      <c r="G92" s="178"/>
      <c r="H92" s="42"/>
      <c r="I92" s="34">
        <f t="shared" si="6"/>
        <v>0</v>
      </c>
      <c r="J92" s="44"/>
      <c r="K92" s="64"/>
      <c r="L92" s="64"/>
    </row>
    <row r="93" spans="2:12" ht="102.75" customHeight="1" x14ac:dyDescent="0.15">
      <c r="B93" s="176" t="s">
        <v>88</v>
      </c>
      <c r="C93" s="37" t="s">
        <v>20</v>
      </c>
      <c r="D93" s="179" t="s">
        <v>21</v>
      </c>
      <c r="E93" s="39" t="s">
        <v>19</v>
      </c>
      <c r="F93" s="40">
        <v>2</v>
      </c>
      <c r="G93" s="41"/>
      <c r="H93" s="42"/>
      <c r="I93" s="34">
        <f t="shared" si="6"/>
        <v>0</v>
      </c>
      <c r="J93" s="44"/>
      <c r="K93" s="64"/>
      <c r="L93" s="64"/>
    </row>
    <row r="94" spans="2:12" ht="15.75" customHeight="1" x14ac:dyDescent="0.15">
      <c r="B94" s="27" t="s">
        <v>88</v>
      </c>
      <c r="C94" s="28" t="s">
        <v>22</v>
      </c>
      <c r="D94" s="45" t="s">
        <v>23</v>
      </c>
      <c r="E94" s="180" t="s">
        <v>12</v>
      </c>
      <c r="F94" s="46">
        <v>1</v>
      </c>
      <c r="G94" s="67"/>
      <c r="H94" s="48"/>
      <c r="I94" s="34">
        <f t="shared" si="6"/>
        <v>0</v>
      </c>
      <c r="J94" s="49"/>
      <c r="K94" s="26"/>
      <c r="L94" s="64"/>
    </row>
    <row r="95" spans="2:12" ht="15.75" customHeight="1" x14ac:dyDescent="0.15">
      <c r="B95" s="27" t="s">
        <v>88</v>
      </c>
      <c r="C95" s="28" t="s">
        <v>24</v>
      </c>
      <c r="D95" s="29" t="s">
        <v>27</v>
      </c>
      <c r="E95" s="175" t="s">
        <v>12</v>
      </c>
      <c r="F95" s="31">
        <v>1</v>
      </c>
      <c r="G95" s="67"/>
      <c r="H95" s="33"/>
      <c r="I95" s="34">
        <f t="shared" si="6"/>
        <v>0</v>
      </c>
      <c r="J95" s="35"/>
      <c r="K95" s="26"/>
      <c r="L95" s="64"/>
    </row>
    <row r="96" spans="2:12" ht="15.75" customHeight="1" x14ac:dyDescent="0.15">
      <c r="B96" s="27" t="s">
        <v>88</v>
      </c>
      <c r="C96" s="28" t="s">
        <v>26</v>
      </c>
      <c r="D96" s="45" t="s">
        <v>27</v>
      </c>
      <c r="E96" s="180" t="s">
        <v>12</v>
      </c>
      <c r="F96" s="46">
        <v>1</v>
      </c>
      <c r="G96" s="67"/>
      <c r="H96" s="48"/>
      <c r="I96" s="34">
        <f t="shared" si="6"/>
        <v>0</v>
      </c>
      <c r="J96" s="49"/>
      <c r="K96" s="26"/>
      <c r="L96" s="64"/>
    </row>
    <row r="97" spans="2:12" ht="15.75" customHeight="1" x14ac:dyDescent="0.15">
      <c r="B97" s="27" t="s">
        <v>88</v>
      </c>
      <c r="C97" s="28" t="s">
        <v>28</v>
      </c>
      <c r="D97" s="45" t="s">
        <v>89</v>
      </c>
      <c r="E97" s="180" t="s">
        <v>19</v>
      </c>
      <c r="F97" s="46">
        <v>1</v>
      </c>
      <c r="G97" s="47"/>
      <c r="H97" s="48"/>
      <c r="I97" s="34">
        <f t="shared" si="6"/>
        <v>0</v>
      </c>
      <c r="J97" s="49"/>
      <c r="K97" s="144"/>
      <c r="L97" s="64" t="s">
        <v>90</v>
      </c>
    </row>
    <row r="98" spans="2:12" ht="15.75" customHeight="1" x14ac:dyDescent="0.15">
      <c r="B98" s="27" t="s">
        <v>88</v>
      </c>
      <c r="C98" s="28" t="s">
        <v>30</v>
      </c>
      <c r="D98" s="45" t="s">
        <v>91</v>
      </c>
      <c r="E98" s="180" t="s">
        <v>19</v>
      </c>
      <c r="F98" s="46">
        <v>1</v>
      </c>
      <c r="G98" s="47"/>
      <c r="H98" s="48"/>
      <c r="I98" s="34">
        <f t="shared" si="6"/>
        <v>0</v>
      </c>
      <c r="J98" s="49"/>
      <c r="K98" s="26"/>
      <c r="L98" s="64"/>
    </row>
    <row r="99" spans="2:12" ht="15.75" customHeight="1" x14ac:dyDescent="0.15">
      <c r="B99" s="27" t="s">
        <v>88</v>
      </c>
      <c r="C99" s="28" t="s">
        <v>32</v>
      </c>
      <c r="D99" s="45" t="s">
        <v>92</v>
      </c>
      <c r="E99" s="180" t="s">
        <v>19</v>
      </c>
      <c r="F99" s="46">
        <v>1</v>
      </c>
      <c r="G99" s="47"/>
      <c r="H99" s="48"/>
      <c r="I99" s="34">
        <f t="shared" si="6"/>
        <v>0</v>
      </c>
      <c r="J99" s="49"/>
      <c r="K99" s="26"/>
      <c r="L99" s="64"/>
    </row>
    <row r="100" spans="2:12" ht="15.75" customHeight="1" x14ac:dyDescent="0.15">
      <c r="B100" s="27" t="s">
        <v>88</v>
      </c>
      <c r="C100" s="28" t="s">
        <v>34</v>
      </c>
      <c r="D100" s="181" t="s">
        <v>37</v>
      </c>
      <c r="E100" s="180" t="s">
        <v>12</v>
      </c>
      <c r="F100" s="46">
        <v>3</v>
      </c>
      <c r="G100" s="47"/>
      <c r="H100" s="48"/>
      <c r="I100" s="34">
        <f t="shared" si="6"/>
        <v>0</v>
      </c>
      <c r="J100" s="49"/>
      <c r="K100" s="64"/>
      <c r="L100" s="64"/>
    </row>
    <row r="101" spans="2:12" ht="15.75" customHeight="1" x14ac:dyDescent="0.15">
      <c r="B101" s="27" t="s">
        <v>88</v>
      </c>
      <c r="C101" s="28" t="s">
        <v>36</v>
      </c>
      <c r="D101" s="181" t="s">
        <v>39</v>
      </c>
      <c r="E101" s="180" t="s">
        <v>12</v>
      </c>
      <c r="F101" s="46">
        <v>5</v>
      </c>
      <c r="G101" s="47"/>
      <c r="H101" s="48"/>
      <c r="I101" s="34">
        <f t="shared" si="6"/>
        <v>0</v>
      </c>
      <c r="J101" s="49"/>
      <c r="K101" s="26"/>
      <c r="L101" s="64"/>
    </row>
    <row r="102" spans="2:12" ht="15.75" customHeight="1" x14ac:dyDescent="0.15">
      <c r="B102" s="51" t="s">
        <v>88</v>
      </c>
      <c r="C102" s="53" t="s">
        <v>38</v>
      </c>
      <c r="D102" s="45" t="s">
        <v>41</v>
      </c>
      <c r="E102" s="180" t="s">
        <v>12</v>
      </c>
      <c r="F102" s="46">
        <v>2</v>
      </c>
      <c r="G102" s="47"/>
      <c r="H102" s="48"/>
      <c r="I102" s="34">
        <f t="shared" si="6"/>
        <v>0</v>
      </c>
      <c r="J102" s="49"/>
      <c r="K102" s="26"/>
      <c r="L102" s="64"/>
    </row>
    <row r="103" spans="2:12" ht="15.75" customHeight="1" x14ac:dyDescent="0.15">
      <c r="B103" s="54"/>
      <c r="C103" s="78"/>
      <c r="D103" s="79"/>
      <c r="E103" s="148"/>
      <c r="F103" s="81"/>
      <c r="G103" s="149"/>
      <c r="H103" s="83"/>
      <c r="I103" s="150"/>
      <c r="J103" s="84"/>
      <c r="K103" s="64"/>
      <c r="L103" s="64"/>
    </row>
    <row r="104" spans="2:12" ht="15.75" customHeight="1" x14ac:dyDescent="0.15">
      <c r="B104" s="51" t="s">
        <v>42</v>
      </c>
      <c r="C104" s="28" t="s">
        <v>10</v>
      </c>
      <c r="D104" s="50" t="s">
        <v>93</v>
      </c>
      <c r="E104" s="175" t="s">
        <v>19</v>
      </c>
      <c r="F104" s="46">
        <v>1</v>
      </c>
      <c r="G104" s="32"/>
      <c r="H104" s="33"/>
      <c r="I104" s="34">
        <f t="shared" ref="I104:I120" si="7">G104*F104</f>
        <v>0</v>
      </c>
      <c r="J104" s="49"/>
      <c r="K104" s="63" t="s">
        <v>44</v>
      </c>
      <c r="L104" s="64"/>
    </row>
    <row r="105" spans="2:12" ht="15.75" customHeight="1" x14ac:dyDescent="0.15">
      <c r="B105" s="51" t="s">
        <v>42</v>
      </c>
      <c r="C105" s="28" t="s">
        <v>13</v>
      </c>
      <c r="D105" s="50" t="s">
        <v>45</v>
      </c>
      <c r="E105" s="175" t="s">
        <v>12</v>
      </c>
      <c r="F105" s="46">
        <v>1</v>
      </c>
      <c r="G105" s="32"/>
      <c r="H105" s="33"/>
      <c r="I105" s="34">
        <f t="shared" si="7"/>
        <v>0</v>
      </c>
      <c r="J105" s="49"/>
      <c r="K105" s="63" t="s">
        <v>44</v>
      </c>
      <c r="L105" s="64"/>
    </row>
    <row r="106" spans="2:12" ht="15.75" customHeight="1" x14ac:dyDescent="0.15">
      <c r="B106" s="51" t="s">
        <v>42</v>
      </c>
      <c r="C106" s="28" t="s">
        <v>15</v>
      </c>
      <c r="D106" s="50" t="s">
        <v>46</v>
      </c>
      <c r="E106" s="175" t="s">
        <v>12</v>
      </c>
      <c r="F106" s="46">
        <v>1</v>
      </c>
      <c r="G106" s="32"/>
      <c r="H106" s="33"/>
      <c r="I106" s="34">
        <f t="shared" si="7"/>
        <v>0</v>
      </c>
      <c r="J106" s="49"/>
      <c r="K106" s="63" t="s">
        <v>44</v>
      </c>
      <c r="L106" s="64"/>
    </row>
    <row r="107" spans="2:12" ht="15.75" customHeight="1" x14ac:dyDescent="0.15">
      <c r="B107" s="51" t="s">
        <v>42</v>
      </c>
      <c r="C107" s="28" t="s">
        <v>47</v>
      </c>
      <c r="D107" s="50" t="s">
        <v>48</v>
      </c>
      <c r="E107" s="175" t="s">
        <v>12</v>
      </c>
      <c r="F107" s="46">
        <v>2</v>
      </c>
      <c r="G107" s="32"/>
      <c r="H107" s="33"/>
      <c r="I107" s="34">
        <f t="shared" si="7"/>
        <v>0</v>
      </c>
      <c r="J107" s="49"/>
      <c r="K107" s="63" t="s">
        <v>44</v>
      </c>
      <c r="L107" s="64"/>
    </row>
    <row r="108" spans="2:12" ht="15.75" customHeight="1" x14ac:dyDescent="0.15">
      <c r="B108" s="51" t="s">
        <v>42</v>
      </c>
      <c r="C108" s="28" t="s">
        <v>22</v>
      </c>
      <c r="D108" s="50" t="s">
        <v>49</v>
      </c>
      <c r="E108" s="175" t="s">
        <v>12</v>
      </c>
      <c r="F108" s="46">
        <v>3</v>
      </c>
      <c r="G108" s="32"/>
      <c r="H108" s="33"/>
      <c r="I108" s="34">
        <f t="shared" si="7"/>
        <v>0</v>
      </c>
      <c r="J108" s="49"/>
      <c r="K108" s="63" t="s">
        <v>44</v>
      </c>
      <c r="L108" s="64"/>
    </row>
    <row r="109" spans="2:12" ht="15.75" customHeight="1" x14ac:dyDescent="0.15">
      <c r="B109" s="51" t="s">
        <v>42</v>
      </c>
      <c r="C109" s="28" t="s">
        <v>24</v>
      </c>
      <c r="D109" s="50" t="s">
        <v>50</v>
      </c>
      <c r="E109" s="175" t="s">
        <v>12</v>
      </c>
      <c r="F109" s="182">
        <v>15</v>
      </c>
      <c r="G109" s="32"/>
      <c r="H109" s="33"/>
      <c r="I109" s="34">
        <f t="shared" si="7"/>
        <v>0</v>
      </c>
      <c r="J109" s="49"/>
      <c r="K109" s="63" t="s">
        <v>44</v>
      </c>
      <c r="L109" s="64"/>
    </row>
    <row r="110" spans="2:12" ht="15.75" customHeight="1" x14ac:dyDescent="0.15">
      <c r="B110" s="51" t="s">
        <v>42</v>
      </c>
      <c r="C110" s="28" t="s">
        <v>26</v>
      </c>
      <c r="D110" s="50" t="s">
        <v>51</v>
      </c>
      <c r="E110" s="175" t="s">
        <v>12</v>
      </c>
      <c r="F110" s="46">
        <v>25</v>
      </c>
      <c r="G110" s="47"/>
      <c r="H110" s="48"/>
      <c r="I110" s="34">
        <f t="shared" si="7"/>
        <v>0</v>
      </c>
      <c r="J110" s="49"/>
      <c r="K110" s="63" t="s">
        <v>44</v>
      </c>
      <c r="L110" s="64"/>
    </row>
    <row r="111" spans="2:12" ht="15.75" customHeight="1" x14ac:dyDescent="0.15">
      <c r="B111" s="27" t="s">
        <v>42</v>
      </c>
      <c r="C111" s="65" t="s">
        <v>28</v>
      </c>
      <c r="D111" s="45" t="s">
        <v>94</v>
      </c>
      <c r="E111" s="180" t="s">
        <v>12</v>
      </c>
      <c r="F111" s="183">
        <v>6</v>
      </c>
      <c r="G111" s="47"/>
      <c r="H111" s="48"/>
      <c r="I111" s="34">
        <f t="shared" si="7"/>
        <v>0</v>
      </c>
      <c r="J111" s="49"/>
      <c r="K111" s="63" t="s">
        <v>44</v>
      </c>
      <c r="L111" s="64"/>
    </row>
    <row r="112" spans="2:12" ht="15.75" customHeight="1" x14ac:dyDescent="0.15">
      <c r="B112" s="27" t="s">
        <v>42</v>
      </c>
      <c r="C112" s="65" t="s">
        <v>30</v>
      </c>
      <c r="D112" s="45" t="s">
        <v>53</v>
      </c>
      <c r="E112" s="180" t="s">
        <v>12</v>
      </c>
      <c r="F112" s="46">
        <v>6</v>
      </c>
      <c r="G112" s="47"/>
      <c r="H112" s="48"/>
      <c r="I112" s="34">
        <f t="shared" si="7"/>
        <v>0</v>
      </c>
      <c r="J112" s="49"/>
      <c r="K112" s="63" t="s">
        <v>44</v>
      </c>
      <c r="L112" s="64"/>
    </row>
    <row r="113" spans="2:12" ht="15.75" customHeight="1" x14ac:dyDescent="0.15">
      <c r="B113" s="27" t="s">
        <v>42</v>
      </c>
      <c r="C113" s="65" t="s">
        <v>32</v>
      </c>
      <c r="D113" s="45" t="s">
        <v>54</v>
      </c>
      <c r="E113" s="180" t="s">
        <v>12</v>
      </c>
      <c r="F113" s="46">
        <v>1</v>
      </c>
      <c r="G113" s="47"/>
      <c r="H113" s="48"/>
      <c r="I113" s="34">
        <f t="shared" si="7"/>
        <v>0</v>
      </c>
      <c r="J113" s="49"/>
      <c r="K113" s="63" t="s">
        <v>44</v>
      </c>
      <c r="L113" s="64"/>
    </row>
    <row r="114" spans="2:12" ht="15.75" customHeight="1" x14ac:dyDescent="0.15">
      <c r="B114" s="27" t="s">
        <v>42</v>
      </c>
      <c r="C114" s="65" t="s">
        <v>34</v>
      </c>
      <c r="D114" s="45" t="s">
        <v>55</v>
      </c>
      <c r="E114" s="180" t="s">
        <v>12</v>
      </c>
      <c r="F114" s="46">
        <v>4</v>
      </c>
      <c r="G114" s="47"/>
      <c r="H114" s="48"/>
      <c r="I114" s="34">
        <f t="shared" si="7"/>
        <v>0</v>
      </c>
      <c r="J114" s="49"/>
      <c r="K114" s="63" t="s">
        <v>44</v>
      </c>
      <c r="L114" s="64"/>
    </row>
    <row r="115" spans="2:12" ht="15.75" customHeight="1" x14ac:dyDescent="0.15">
      <c r="B115" s="27" t="s">
        <v>42</v>
      </c>
      <c r="C115" s="65" t="s">
        <v>36</v>
      </c>
      <c r="D115" s="45" t="s">
        <v>56</v>
      </c>
      <c r="E115" s="180" t="s">
        <v>12</v>
      </c>
      <c r="F115" s="46">
        <v>4</v>
      </c>
      <c r="G115" s="67"/>
      <c r="H115" s="48"/>
      <c r="I115" s="34">
        <f t="shared" si="7"/>
        <v>0</v>
      </c>
      <c r="J115" s="49"/>
      <c r="K115" s="63" t="s">
        <v>44</v>
      </c>
      <c r="L115" s="64"/>
    </row>
    <row r="116" spans="2:12" ht="15.75" customHeight="1" x14ac:dyDescent="0.15">
      <c r="B116" s="27" t="s">
        <v>42</v>
      </c>
      <c r="C116" s="65" t="s">
        <v>38</v>
      </c>
      <c r="D116" s="45" t="s">
        <v>57</v>
      </c>
      <c r="E116" s="180" t="s">
        <v>12</v>
      </c>
      <c r="F116" s="46">
        <v>25</v>
      </c>
      <c r="G116" s="67"/>
      <c r="H116" s="48"/>
      <c r="I116" s="34">
        <f t="shared" si="7"/>
        <v>0</v>
      </c>
      <c r="J116" s="35"/>
      <c r="K116" s="63" t="s">
        <v>44</v>
      </c>
      <c r="L116" s="64"/>
    </row>
    <row r="117" spans="2:12" ht="15.75" customHeight="1" x14ac:dyDescent="0.15">
      <c r="B117" s="27" t="s">
        <v>42</v>
      </c>
      <c r="C117" s="65" t="s">
        <v>40</v>
      </c>
      <c r="D117" s="45" t="s">
        <v>58</v>
      </c>
      <c r="E117" s="180" t="s">
        <v>12</v>
      </c>
      <c r="F117" s="46">
        <v>4</v>
      </c>
      <c r="G117" s="67"/>
      <c r="H117" s="48"/>
      <c r="I117" s="34">
        <f t="shared" si="7"/>
        <v>0</v>
      </c>
      <c r="J117" s="35"/>
      <c r="K117" s="26"/>
      <c r="L117" s="64"/>
    </row>
    <row r="118" spans="2:12" ht="15.75" customHeight="1" x14ac:dyDescent="0.15">
      <c r="B118" s="27" t="s">
        <v>42</v>
      </c>
      <c r="C118" s="65" t="s">
        <v>59</v>
      </c>
      <c r="D118" s="45" t="s">
        <v>60</v>
      </c>
      <c r="E118" s="180" t="s">
        <v>12</v>
      </c>
      <c r="F118" s="46">
        <v>25</v>
      </c>
      <c r="G118" s="67"/>
      <c r="H118" s="48"/>
      <c r="I118" s="34">
        <f t="shared" si="7"/>
        <v>0</v>
      </c>
      <c r="J118" s="49"/>
      <c r="K118" s="63" t="s">
        <v>44</v>
      </c>
      <c r="L118" s="64"/>
    </row>
    <row r="119" spans="2:12" ht="15.75" customHeight="1" x14ac:dyDescent="0.15">
      <c r="B119" s="27" t="s">
        <v>95</v>
      </c>
      <c r="C119" s="65" t="s">
        <v>61</v>
      </c>
      <c r="D119" s="45" t="s">
        <v>83</v>
      </c>
      <c r="E119" s="180" t="s">
        <v>12</v>
      </c>
      <c r="F119" s="46">
        <v>25</v>
      </c>
      <c r="G119" s="67"/>
      <c r="H119" s="48"/>
      <c r="I119" s="34">
        <f t="shared" si="7"/>
        <v>0</v>
      </c>
      <c r="J119" s="49"/>
      <c r="K119" s="63" t="s">
        <v>44</v>
      </c>
      <c r="L119" s="64"/>
    </row>
    <row r="120" spans="2:12" ht="15.75" customHeight="1" x14ac:dyDescent="0.15">
      <c r="B120" s="27" t="s">
        <v>42</v>
      </c>
      <c r="C120" s="65" t="s">
        <v>63</v>
      </c>
      <c r="D120" s="45" t="s">
        <v>64</v>
      </c>
      <c r="E120" s="180" t="s">
        <v>12</v>
      </c>
      <c r="F120" s="46">
        <v>2</v>
      </c>
      <c r="G120" s="67"/>
      <c r="H120" s="48"/>
      <c r="I120" s="34">
        <f t="shared" si="7"/>
        <v>0</v>
      </c>
      <c r="J120" s="49"/>
      <c r="K120" s="63" t="s">
        <v>44</v>
      </c>
      <c r="L120" s="64"/>
    </row>
    <row r="121" spans="2:12" ht="15.75" customHeight="1" x14ac:dyDescent="0.15">
      <c r="B121" s="77"/>
      <c r="C121" s="78"/>
      <c r="D121" s="79"/>
      <c r="E121" s="148"/>
      <c r="F121" s="81"/>
      <c r="G121" s="149"/>
      <c r="H121" s="83"/>
      <c r="I121" s="61"/>
      <c r="J121" s="84"/>
      <c r="K121" s="64"/>
      <c r="L121" s="64"/>
    </row>
    <row r="122" spans="2:12" ht="15.75" customHeight="1" x14ac:dyDescent="0.15">
      <c r="B122" s="27" t="s">
        <v>67</v>
      </c>
      <c r="C122" s="65" t="s">
        <v>59</v>
      </c>
      <c r="D122" s="87" t="s">
        <v>68</v>
      </c>
      <c r="E122" s="88" t="s">
        <v>19</v>
      </c>
      <c r="F122" s="89">
        <v>1</v>
      </c>
      <c r="G122" s="90"/>
      <c r="H122" s="48"/>
      <c r="I122" s="34">
        <f t="shared" ref="I122:I123" si="8">G122*F122</f>
        <v>0</v>
      </c>
      <c r="J122" s="49"/>
      <c r="K122" s="26"/>
      <c r="L122" s="64"/>
    </row>
    <row r="123" spans="2:12" ht="16.5" customHeight="1" x14ac:dyDescent="0.15">
      <c r="B123" s="91" t="s">
        <v>67</v>
      </c>
      <c r="C123" s="92" t="s">
        <v>38</v>
      </c>
      <c r="D123" s="87" t="s">
        <v>69</v>
      </c>
      <c r="E123" s="184" t="s">
        <v>12</v>
      </c>
      <c r="F123" s="185">
        <v>1</v>
      </c>
      <c r="G123" s="90"/>
      <c r="H123" s="48"/>
      <c r="I123" s="34">
        <f t="shared" si="8"/>
        <v>0</v>
      </c>
      <c r="J123" s="49"/>
      <c r="K123" s="64"/>
      <c r="L123" s="64"/>
    </row>
    <row r="124" spans="2:12" ht="15.75" customHeight="1" x14ac:dyDescent="0.15">
      <c r="B124" s="77"/>
      <c r="C124" s="78"/>
      <c r="D124" s="79"/>
      <c r="E124" s="148"/>
      <c r="F124" s="81"/>
      <c r="G124" s="149"/>
      <c r="H124" s="83"/>
      <c r="I124" s="61"/>
      <c r="J124" s="84"/>
      <c r="K124" s="64"/>
      <c r="L124" s="64"/>
    </row>
    <row r="125" spans="2:12" ht="15.75" customHeight="1" x14ac:dyDescent="0.15">
      <c r="B125" s="27" t="s">
        <v>70</v>
      </c>
      <c r="C125" s="65" t="s">
        <v>13</v>
      </c>
      <c r="D125" s="45" t="s">
        <v>96</v>
      </c>
      <c r="E125" s="180" t="s">
        <v>19</v>
      </c>
      <c r="F125" s="46">
        <v>1</v>
      </c>
      <c r="G125" s="47"/>
      <c r="H125" s="48"/>
      <c r="I125" s="34">
        <f>G125*F125</f>
        <v>0</v>
      </c>
      <c r="J125" s="49"/>
      <c r="K125" s="64"/>
      <c r="L125" s="64"/>
    </row>
    <row r="126" spans="2:12" ht="15.75" customHeight="1" x14ac:dyDescent="0.15">
      <c r="B126" s="77"/>
      <c r="C126" s="78"/>
      <c r="D126" s="79"/>
      <c r="E126" s="148"/>
      <c r="F126" s="81"/>
      <c r="G126" s="149"/>
      <c r="H126" s="83"/>
      <c r="I126" s="61"/>
      <c r="J126" s="84"/>
      <c r="K126" s="64"/>
      <c r="L126" s="64"/>
    </row>
    <row r="127" spans="2:12" ht="15.75" customHeight="1" x14ac:dyDescent="0.15">
      <c r="B127" s="95"/>
      <c r="C127" s="96"/>
      <c r="D127" s="97"/>
      <c r="E127" s="163"/>
      <c r="F127" s="81"/>
      <c r="G127" s="149"/>
      <c r="H127" s="83"/>
      <c r="I127" s="150"/>
      <c r="J127" s="84"/>
      <c r="K127" s="64"/>
      <c r="L127" s="64"/>
    </row>
    <row r="128" spans="2:12" ht="15.75" customHeight="1" x14ac:dyDescent="0.15">
      <c r="B128" s="305" t="s">
        <v>97</v>
      </c>
      <c r="C128" s="302"/>
      <c r="D128" s="186" t="s">
        <v>98</v>
      </c>
      <c r="E128" s="187"/>
      <c r="F128" s="188"/>
      <c r="G128" s="189"/>
      <c r="H128" s="190"/>
      <c r="I128" s="191">
        <f>SUM(I130:I141)</f>
        <v>0</v>
      </c>
      <c r="J128" s="192"/>
      <c r="K128" s="64"/>
      <c r="L128" s="64"/>
    </row>
    <row r="129" spans="2:12" ht="15.75" customHeight="1" x14ac:dyDescent="0.15">
      <c r="B129" s="77"/>
      <c r="C129" s="96"/>
      <c r="D129" s="79"/>
      <c r="E129" s="148"/>
      <c r="F129" s="81"/>
      <c r="G129" s="149"/>
      <c r="H129" s="83"/>
      <c r="I129" s="150"/>
      <c r="J129" s="84"/>
      <c r="K129" s="64"/>
      <c r="L129" s="64"/>
    </row>
    <row r="130" spans="2:12" ht="15.75" customHeight="1" x14ac:dyDescent="0.15">
      <c r="B130" s="193" t="s">
        <v>99</v>
      </c>
      <c r="C130" s="194"/>
      <c r="D130" s="195" t="s">
        <v>100</v>
      </c>
      <c r="E130" s="196" t="s">
        <v>12</v>
      </c>
      <c r="F130" s="197">
        <v>1</v>
      </c>
      <c r="G130" s="198"/>
      <c r="H130" s="199"/>
      <c r="I130" s="200">
        <f t="shared" ref="I130:I141" si="9">G130*F130</f>
        <v>0</v>
      </c>
      <c r="J130" s="201"/>
      <c r="K130" s="26"/>
      <c r="L130" s="64"/>
    </row>
    <row r="131" spans="2:12" ht="15.75" customHeight="1" x14ac:dyDescent="0.15">
      <c r="B131" s="193" t="s">
        <v>101</v>
      </c>
      <c r="C131" s="194"/>
      <c r="D131" s="195" t="s">
        <v>102</v>
      </c>
      <c r="E131" s="196" t="s">
        <v>12</v>
      </c>
      <c r="F131" s="197">
        <v>1</v>
      </c>
      <c r="G131" s="198"/>
      <c r="H131" s="199"/>
      <c r="I131" s="200">
        <f t="shared" si="9"/>
        <v>0</v>
      </c>
      <c r="J131" s="201"/>
      <c r="K131" s="26"/>
      <c r="L131" s="64"/>
    </row>
    <row r="132" spans="2:12" ht="15.75" customHeight="1" x14ac:dyDescent="0.15">
      <c r="B132" s="193" t="s">
        <v>42</v>
      </c>
      <c r="C132" s="194" t="s">
        <v>22</v>
      </c>
      <c r="D132" s="195" t="s">
        <v>49</v>
      </c>
      <c r="E132" s="196" t="s">
        <v>12</v>
      </c>
      <c r="F132" s="197">
        <v>2</v>
      </c>
      <c r="G132" s="202"/>
      <c r="H132" s="199"/>
      <c r="I132" s="200">
        <f t="shared" si="9"/>
        <v>0</v>
      </c>
      <c r="J132" s="201"/>
      <c r="K132" s="63" t="s">
        <v>44</v>
      </c>
      <c r="L132" s="64"/>
    </row>
    <row r="133" spans="2:12" ht="15.75" customHeight="1" x14ac:dyDescent="0.15">
      <c r="B133" s="193" t="s">
        <v>42</v>
      </c>
      <c r="C133" s="194" t="s">
        <v>40</v>
      </c>
      <c r="D133" s="195" t="s">
        <v>103</v>
      </c>
      <c r="E133" s="196" t="s">
        <v>12</v>
      </c>
      <c r="F133" s="197">
        <v>2</v>
      </c>
      <c r="G133" s="202"/>
      <c r="H133" s="199"/>
      <c r="I133" s="200">
        <f t="shared" si="9"/>
        <v>0</v>
      </c>
      <c r="J133" s="201"/>
      <c r="K133" s="63" t="s">
        <v>44</v>
      </c>
      <c r="L133" s="64"/>
    </row>
    <row r="134" spans="2:12" ht="15.75" customHeight="1" x14ac:dyDescent="0.15">
      <c r="B134" s="193" t="s">
        <v>104</v>
      </c>
      <c r="C134" s="194" t="s">
        <v>10</v>
      </c>
      <c r="D134" s="203" t="s">
        <v>105</v>
      </c>
      <c r="E134" s="196" t="s">
        <v>12</v>
      </c>
      <c r="F134" s="197">
        <v>2</v>
      </c>
      <c r="G134" s="202"/>
      <c r="H134" s="199"/>
      <c r="I134" s="200">
        <f t="shared" si="9"/>
        <v>0</v>
      </c>
      <c r="J134" s="201"/>
      <c r="K134" s="63" t="s">
        <v>44</v>
      </c>
      <c r="L134" s="64"/>
    </row>
    <row r="135" spans="2:12" ht="15.75" customHeight="1" x14ac:dyDescent="0.15">
      <c r="B135" s="193" t="s">
        <v>104</v>
      </c>
      <c r="C135" s="194" t="s">
        <v>13</v>
      </c>
      <c r="D135" s="203" t="s">
        <v>106</v>
      </c>
      <c r="E135" s="196" t="s">
        <v>12</v>
      </c>
      <c r="F135" s="197">
        <v>2</v>
      </c>
      <c r="G135" s="202"/>
      <c r="H135" s="199"/>
      <c r="I135" s="200">
        <f t="shared" si="9"/>
        <v>0</v>
      </c>
      <c r="J135" s="201"/>
      <c r="K135" s="63" t="s">
        <v>44</v>
      </c>
      <c r="L135" s="64"/>
    </row>
    <row r="136" spans="2:12" ht="15.75" customHeight="1" x14ac:dyDescent="0.15">
      <c r="B136" s="193" t="s">
        <v>104</v>
      </c>
      <c r="C136" s="194" t="s">
        <v>15</v>
      </c>
      <c r="D136" s="203" t="s">
        <v>107</v>
      </c>
      <c r="E136" s="196" t="s">
        <v>12</v>
      </c>
      <c r="F136" s="197">
        <v>2</v>
      </c>
      <c r="G136" s="202"/>
      <c r="H136" s="199"/>
      <c r="I136" s="200">
        <f t="shared" si="9"/>
        <v>0</v>
      </c>
      <c r="J136" s="201"/>
      <c r="K136" s="63" t="s">
        <v>44</v>
      </c>
      <c r="L136" s="64"/>
    </row>
    <row r="137" spans="2:12" ht="15.75" customHeight="1" x14ac:dyDescent="0.15">
      <c r="B137" s="193" t="s">
        <v>104</v>
      </c>
      <c r="C137" s="194" t="s">
        <v>47</v>
      </c>
      <c r="D137" s="195" t="s">
        <v>108</v>
      </c>
      <c r="E137" s="196" t="s">
        <v>12</v>
      </c>
      <c r="F137" s="197">
        <v>2</v>
      </c>
      <c r="G137" s="202"/>
      <c r="H137" s="199"/>
      <c r="I137" s="200">
        <f t="shared" si="9"/>
        <v>0</v>
      </c>
      <c r="J137" s="201"/>
      <c r="K137" s="63" t="s">
        <v>44</v>
      </c>
      <c r="L137" s="64"/>
    </row>
    <row r="138" spans="2:12" ht="15.75" customHeight="1" x14ac:dyDescent="0.15">
      <c r="B138" s="193" t="s">
        <v>104</v>
      </c>
      <c r="C138" s="194" t="s">
        <v>22</v>
      </c>
      <c r="D138" s="195" t="s">
        <v>109</v>
      </c>
      <c r="E138" s="196" t="s">
        <v>12</v>
      </c>
      <c r="F138" s="197">
        <v>2</v>
      </c>
      <c r="G138" s="202"/>
      <c r="H138" s="199"/>
      <c r="I138" s="200">
        <f t="shared" si="9"/>
        <v>0</v>
      </c>
      <c r="J138" s="201"/>
      <c r="K138" s="63" t="s">
        <v>44</v>
      </c>
      <c r="L138" s="64"/>
    </row>
    <row r="139" spans="2:12" ht="15.75" customHeight="1" x14ac:dyDescent="0.15">
      <c r="B139" s="193" t="s">
        <v>104</v>
      </c>
      <c r="C139" s="194" t="s">
        <v>24</v>
      </c>
      <c r="D139" s="195" t="s">
        <v>110</v>
      </c>
      <c r="E139" s="196" t="s">
        <v>12</v>
      </c>
      <c r="F139" s="197">
        <v>2</v>
      </c>
      <c r="G139" s="202"/>
      <c r="H139" s="199"/>
      <c r="I139" s="200">
        <f t="shared" si="9"/>
        <v>0</v>
      </c>
      <c r="J139" s="201"/>
      <c r="K139" s="63" t="s">
        <v>44</v>
      </c>
      <c r="L139" s="64"/>
    </row>
    <row r="140" spans="2:12" ht="46" customHeight="1" x14ac:dyDescent="0.15">
      <c r="B140" s="204" t="s">
        <v>104</v>
      </c>
      <c r="C140" s="205" t="s">
        <v>26</v>
      </c>
      <c r="D140" s="206" t="s">
        <v>111</v>
      </c>
      <c r="E140" s="207" t="s">
        <v>112</v>
      </c>
      <c r="F140" s="208">
        <v>1</v>
      </c>
      <c r="G140" s="209"/>
      <c r="H140" s="210"/>
      <c r="I140" s="211">
        <f t="shared" si="9"/>
        <v>0</v>
      </c>
      <c r="J140" s="212"/>
      <c r="K140" s="64"/>
      <c r="L140" s="64"/>
    </row>
    <row r="141" spans="2:12" ht="15.75" customHeight="1" x14ac:dyDescent="0.15">
      <c r="B141" s="193" t="s">
        <v>104</v>
      </c>
      <c r="C141" s="194" t="s">
        <v>28</v>
      </c>
      <c r="D141" s="195" t="s">
        <v>113</v>
      </c>
      <c r="E141" s="196" t="s">
        <v>12</v>
      </c>
      <c r="F141" s="197">
        <v>2</v>
      </c>
      <c r="G141" s="202"/>
      <c r="H141" s="199"/>
      <c r="I141" s="200">
        <f t="shared" si="9"/>
        <v>0</v>
      </c>
      <c r="J141" s="201"/>
      <c r="K141" s="63" t="s">
        <v>44</v>
      </c>
      <c r="L141" s="64"/>
    </row>
    <row r="142" spans="2:12" ht="15.75" customHeight="1" x14ac:dyDescent="0.15">
      <c r="B142" s="95"/>
      <c r="C142" s="96"/>
      <c r="D142" s="79"/>
      <c r="E142" s="148"/>
      <c r="F142" s="81"/>
      <c r="G142" s="149"/>
      <c r="H142" s="83"/>
      <c r="I142" s="150"/>
      <c r="J142" s="84"/>
      <c r="K142" s="64"/>
      <c r="L142" s="64"/>
    </row>
    <row r="143" spans="2:12" ht="15.75" customHeight="1" x14ac:dyDescent="0.15">
      <c r="B143" s="306" t="s">
        <v>114</v>
      </c>
      <c r="C143" s="302"/>
      <c r="D143" s="186" t="s">
        <v>115</v>
      </c>
      <c r="E143" s="187"/>
      <c r="F143" s="188"/>
      <c r="G143" s="189"/>
      <c r="H143" s="190"/>
      <c r="I143" s="191">
        <f>SUM(I144:I160)</f>
        <v>0</v>
      </c>
      <c r="J143" s="192"/>
      <c r="K143" s="64"/>
      <c r="L143" s="64"/>
    </row>
    <row r="144" spans="2:12" ht="15.75" customHeight="1" x14ac:dyDescent="0.15">
      <c r="B144" s="213"/>
      <c r="C144" s="214"/>
      <c r="D144" s="79"/>
      <c r="E144" s="148"/>
      <c r="F144" s="81"/>
      <c r="G144" s="149"/>
      <c r="H144" s="83"/>
      <c r="I144" s="150"/>
      <c r="J144" s="84"/>
      <c r="K144" s="64"/>
      <c r="L144" s="64"/>
    </row>
    <row r="145" spans="2:12" ht="15.75" customHeight="1" x14ac:dyDescent="0.15">
      <c r="B145" s="215" t="s">
        <v>67</v>
      </c>
      <c r="C145" s="216" t="s">
        <v>116</v>
      </c>
      <c r="D145" s="195" t="s">
        <v>31</v>
      </c>
      <c r="E145" s="196" t="s">
        <v>19</v>
      </c>
      <c r="F145" s="197">
        <v>1</v>
      </c>
      <c r="G145" s="198"/>
      <c r="H145" s="199"/>
      <c r="I145" s="200">
        <f t="shared" ref="I145:I157" si="10">G145*F145</f>
        <v>0</v>
      </c>
      <c r="J145" s="201"/>
      <c r="K145" s="64"/>
      <c r="L145" s="64"/>
    </row>
    <row r="146" spans="2:12" ht="15.75" customHeight="1" x14ac:dyDescent="0.15">
      <c r="B146" s="215" t="s">
        <v>67</v>
      </c>
      <c r="C146" s="216" t="s">
        <v>117</v>
      </c>
      <c r="D146" s="195" t="s">
        <v>118</v>
      </c>
      <c r="E146" s="196" t="s">
        <v>12</v>
      </c>
      <c r="F146" s="197">
        <v>1</v>
      </c>
      <c r="G146" s="198"/>
      <c r="H146" s="199"/>
      <c r="I146" s="200">
        <f t="shared" si="10"/>
        <v>0</v>
      </c>
      <c r="J146" s="201"/>
      <c r="K146" s="64"/>
      <c r="L146" s="64"/>
    </row>
    <row r="147" spans="2:12" ht="15.75" customHeight="1" x14ac:dyDescent="0.15">
      <c r="B147" s="215" t="s">
        <v>119</v>
      </c>
      <c r="C147" s="216" t="s">
        <v>120</v>
      </c>
      <c r="D147" s="203" t="s">
        <v>121</v>
      </c>
      <c r="E147" s="196" t="s">
        <v>12</v>
      </c>
      <c r="F147" s="197">
        <v>1</v>
      </c>
      <c r="G147" s="198"/>
      <c r="H147" s="199"/>
      <c r="I147" s="200">
        <f t="shared" si="10"/>
        <v>0</v>
      </c>
      <c r="J147" s="201"/>
      <c r="K147" s="26"/>
      <c r="L147" s="64"/>
    </row>
    <row r="148" spans="2:12" ht="15.75" customHeight="1" x14ac:dyDescent="0.15">
      <c r="B148" s="193" t="s">
        <v>67</v>
      </c>
      <c r="C148" s="216" t="s">
        <v>122</v>
      </c>
      <c r="D148" s="203" t="s">
        <v>123</v>
      </c>
      <c r="E148" s="196" t="s">
        <v>12</v>
      </c>
      <c r="F148" s="197">
        <v>1</v>
      </c>
      <c r="G148" s="198"/>
      <c r="H148" s="199"/>
      <c r="I148" s="200">
        <f t="shared" si="10"/>
        <v>0</v>
      </c>
      <c r="J148" s="201"/>
      <c r="K148" s="64"/>
      <c r="L148" s="64"/>
    </row>
    <row r="149" spans="2:12" ht="15.75" customHeight="1" x14ac:dyDescent="0.15">
      <c r="B149" s="217" t="s">
        <v>67</v>
      </c>
      <c r="C149" s="216" t="s">
        <v>124</v>
      </c>
      <c r="D149" s="195" t="s">
        <v>125</v>
      </c>
      <c r="E149" s="196" t="s">
        <v>12</v>
      </c>
      <c r="F149" s="197">
        <v>1</v>
      </c>
      <c r="G149" s="198"/>
      <c r="H149" s="199"/>
      <c r="I149" s="200">
        <f t="shared" si="10"/>
        <v>0</v>
      </c>
      <c r="J149" s="201"/>
      <c r="K149" s="64"/>
      <c r="L149" s="64"/>
    </row>
    <row r="150" spans="2:12" ht="15.75" customHeight="1" x14ac:dyDescent="0.15">
      <c r="B150" s="215" t="s">
        <v>67</v>
      </c>
      <c r="C150" s="216" t="s">
        <v>126</v>
      </c>
      <c r="D150" s="195" t="s">
        <v>127</v>
      </c>
      <c r="E150" s="196" t="s">
        <v>12</v>
      </c>
      <c r="F150" s="197">
        <v>2</v>
      </c>
      <c r="G150" s="198"/>
      <c r="H150" s="199"/>
      <c r="I150" s="200">
        <f t="shared" si="10"/>
        <v>0</v>
      </c>
      <c r="J150" s="201"/>
      <c r="K150" s="64"/>
      <c r="L150" s="64"/>
    </row>
    <row r="151" spans="2:12" ht="15.75" customHeight="1" x14ac:dyDescent="0.15">
      <c r="B151" s="215" t="s">
        <v>67</v>
      </c>
      <c r="C151" s="216" t="s">
        <v>128</v>
      </c>
      <c r="D151" s="218" t="s">
        <v>129</v>
      </c>
      <c r="E151" s="196" t="s">
        <v>12</v>
      </c>
      <c r="F151" s="219">
        <v>4</v>
      </c>
      <c r="G151" s="198"/>
      <c r="H151" s="199"/>
      <c r="I151" s="200">
        <f t="shared" si="10"/>
        <v>0</v>
      </c>
      <c r="J151" s="201"/>
      <c r="K151" s="64"/>
      <c r="L151" s="64"/>
    </row>
    <row r="152" spans="2:12" ht="15.75" customHeight="1" x14ac:dyDescent="0.15">
      <c r="B152" s="217" t="s">
        <v>42</v>
      </c>
      <c r="C152" s="216" t="s">
        <v>130</v>
      </c>
      <c r="D152" s="218" t="s">
        <v>131</v>
      </c>
      <c r="E152" s="196" t="s">
        <v>12</v>
      </c>
      <c r="F152" s="197">
        <v>2</v>
      </c>
      <c r="G152" s="202"/>
      <c r="H152" s="199"/>
      <c r="I152" s="200">
        <f t="shared" si="10"/>
        <v>0</v>
      </c>
      <c r="J152" s="201"/>
      <c r="K152" s="63" t="s">
        <v>44</v>
      </c>
      <c r="L152" s="64"/>
    </row>
    <row r="153" spans="2:12" ht="15.75" customHeight="1" x14ac:dyDescent="0.15">
      <c r="B153" s="215" t="s">
        <v>42</v>
      </c>
      <c r="C153" s="216" t="s">
        <v>128</v>
      </c>
      <c r="D153" s="195" t="s">
        <v>132</v>
      </c>
      <c r="E153" s="196" t="s">
        <v>12</v>
      </c>
      <c r="F153" s="197">
        <v>3</v>
      </c>
      <c r="G153" s="202"/>
      <c r="H153" s="199"/>
      <c r="I153" s="200">
        <f t="shared" si="10"/>
        <v>0</v>
      </c>
      <c r="J153" s="201"/>
      <c r="K153" s="63" t="s">
        <v>44</v>
      </c>
      <c r="L153" s="64"/>
    </row>
    <row r="154" spans="2:12" ht="15.75" customHeight="1" x14ac:dyDescent="0.15">
      <c r="B154" s="220" t="s">
        <v>42</v>
      </c>
      <c r="C154" s="221" t="s">
        <v>133</v>
      </c>
      <c r="D154" s="195" t="s">
        <v>134</v>
      </c>
      <c r="E154" s="196" t="s">
        <v>12</v>
      </c>
      <c r="F154" s="197">
        <v>1</v>
      </c>
      <c r="G154" s="202"/>
      <c r="H154" s="199"/>
      <c r="I154" s="200">
        <f t="shared" si="10"/>
        <v>0</v>
      </c>
      <c r="J154" s="201"/>
      <c r="K154" s="63" t="s">
        <v>44</v>
      </c>
      <c r="L154" s="64"/>
    </row>
    <row r="155" spans="2:12" ht="15.75" customHeight="1" x14ac:dyDescent="0.15">
      <c r="B155" s="217" t="s">
        <v>42</v>
      </c>
      <c r="C155" s="216" t="s">
        <v>135</v>
      </c>
      <c r="D155" s="218" t="s">
        <v>136</v>
      </c>
      <c r="E155" s="196" t="s">
        <v>12</v>
      </c>
      <c r="F155" s="197">
        <v>1</v>
      </c>
      <c r="G155" s="202"/>
      <c r="H155" s="199"/>
      <c r="I155" s="200">
        <f t="shared" si="10"/>
        <v>0</v>
      </c>
      <c r="J155" s="201"/>
      <c r="K155" s="63" t="s">
        <v>44</v>
      </c>
      <c r="L155" s="64"/>
    </row>
    <row r="156" spans="2:12" ht="15.75" customHeight="1" x14ac:dyDescent="0.15">
      <c r="B156" s="217" t="s">
        <v>42</v>
      </c>
      <c r="C156" s="216" t="s">
        <v>137</v>
      </c>
      <c r="D156" s="195" t="s">
        <v>108</v>
      </c>
      <c r="E156" s="196" t="s">
        <v>12</v>
      </c>
      <c r="F156" s="197">
        <v>1</v>
      </c>
      <c r="G156" s="202"/>
      <c r="H156" s="199"/>
      <c r="I156" s="200">
        <f t="shared" si="10"/>
        <v>0</v>
      </c>
      <c r="J156" s="201"/>
      <c r="K156" s="63" t="s">
        <v>44</v>
      </c>
      <c r="L156" s="64"/>
    </row>
    <row r="157" spans="2:12" ht="15.75" customHeight="1" x14ac:dyDescent="0.15">
      <c r="B157" s="217" t="s">
        <v>42</v>
      </c>
      <c r="C157" s="216" t="s">
        <v>138</v>
      </c>
      <c r="D157" s="218" t="s">
        <v>139</v>
      </c>
      <c r="E157" s="196" t="s">
        <v>12</v>
      </c>
      <c r="F157" s="197">
        <v>1</v>
      </c>
      <c r="G157" s="202"/>
      <c r="H157" s="199"/>
      <c r="I157" s="200">
        <f t="shared" si="10"/>
        <v>0</v>
      </c>
      <c r="J157" s="201"/>
      <c r="K157" s="63" t="s">
        <v>44</v>
      </c>
      <c r="L157" s="64"/>
    </row>
    <row r="158" spans="2:12" ht="15.75" customHeight="1" x14ac:dyDescent="0.15">
      <c r="B158" s="193" t="s">
        <v>42</v>
      </c>
      <c r="C158" s="222" t="s">
        <v>22</v>
      </c>
      <c r="D158" s="195" t="s">
        <v>140</v>
      </c>
      <c r="E158" s="196" t="s">
        <v>12</v>
      </c>
      <c r="F158" s="197">
        <v>2</v>
      </c>
      <c r="G158" s="198"/>
      <c r="H158" s="199"/>
      <c r="I158" s="200">
        <f>(G158*F158)</f>
        <v>0</v>
      </c>
      <c r="J158" s="201"/>
      <c r="K158" s="64"/>
      <c r="L158" s="64"/>
    </row>
    <row r="159" spans="2:12" ht="15.75" customHeight="1" x14ac:dyDescent="0.15">
      <c r="B159" s="193" t="s">
        <v>42</v>
      </c>
      <c r="C159" s="222" t="s">
        <v>141</v>
      </c>
      <c r="D159" s="195" t="s">
        <v>105</v>
      </c>
      <c r="E159" s="196" t="s">
        <v>12</v>
      </c>
      <c r="F159" s="197">
        <v>1</v>
      </c>
      <c r="G159" s="198"/>
      <c r="H159" s="199"/>
      <c r="I159" s="200">
        <f>F159*G159</f>
        <v>0</v>
      </c>
      <c r="J159" s="201"/>
      <c r="K159" s="64"/>
      <c r="L159" s="64"/>
    </row>
    <row r="160" spans="2:12" ht="15.75" customHeight="1" x14ac:dyDescent="0.15">
      <c r="B160" s="223"/>
      <c r="C160" s="224"/>
      <c r="D160" s="79"/>
      <c r="E160" s="148"/>
      <c r="F160" s="81"/>
      <c r="G160" s="149"/>
      <c r="H160" s="83"/>
      <c r="I160" s="150"/>
      <c r="J160" s="84"/>
      <c r="K160" s="64"/>
      <c r="L160" s="64"/>
    </row>
    <row r="161" spans="2:12" ht="15.75" customHeight="1" x14ac:dyDescent="0.15">
      <c r="B161" s="307" t="s">
        <v>142</v>
      </c>
      <c r="C161" s="302"/>
      <c r="D161" s="186" t="s">
        <v>143</v>
      </c>
      <c r="E161" s="187"/>
      <c r="F161" s="188"/>
      <c r="G161" s="189"/>
      <c r="H161" s="190"/>
      <c r="I161" s="225">
        <f>SUM(I162:I179)</f>
        <v>0</v>
      </c>
      <c r="J161" s="192"/>
      <c r="K161" s="64"/>
      <c r="L161" s="64"/>
    </row>
    <row r="162" spans="2:12" ht="15.75" customHeight="1" x14ac:dyDescent="0.15">
      <c r="B162" s="226" t="s">
        <v>67</v>
      </c>
      <c r="C162" s="227" t="s">
        <v>144</v>
      </c>
      <c r="D162" s="195" t="s">
        <v>145</v>
      </c>
      <c r="E162" s="196" t="s">
        <v>12</v>
      </c>
      <c r="F162" s="197">
        <v>2</v>
      </c>
      <c r="G162" s="198"/>
      <c r="H162" s="199"/>
      <c r="I162" s="200">
        <f>G162*F162</f>
        <v>0</v>
      </c>
      <c r="J162" s="201"/>
      <c r="K162" s="64"/>
      <c r="L162" s="64"/>
    </row>
    <row r="163" spans="2:12" ht="15.75" customHeight="1" x14ac:dyDescent="0.15">
      <c r="B163" s="228" t="s">
        <v>67</v>
      </c>
      <c r="C163" s="221" t="s">
        <v>146</v>
      </c>
      <c r="D163" s="195" t="s">
        <v>147</v>
      </c>
      <c r="E163" s="196" t="s">
        <v>12</v>
      </c>
      <c r="F163" s="197">
        <v>2</v>
      </c>
      <c r="G163" s="198"/>
      <c r="H163" s="199"/>
      <c r="I163" s="200">
        <f t="shared" ref="I163:I168" si="11">F163*G163</f>
        <v>0</v>
      </c>
      <c r="J163" s="201"/>
      <c r="K163" s="64"/>
      <c r="L163" s="64"/>
    </row>
    <row r="164" spans="2:12" ht="15.75" customHeight="1" x14ac:dyDescent="0.15">
      <c r="B164" s="228" t="s">
        <v>67</v>
      </c>
      <c r="C164" s="221" t="s">
        <v>32</v>
      </c>
      <c r="D164" s="195" t="s">
        <v>148</v>
      </c>
      <c r="E164" s="196" t="s">
        <v>12</v>
      </c>
      <c r="F164" s="197">
        <v>1</v>
      </c>
      <c r="G164" s="198"/>
      <c r="H164" s="199"/>
      <c r="I164" s="200">
        <f t="shared" si="11"/>
        <v>0</v>
      </c>
      <c r="J164" s="201"/>
      <c r="K164" s="64"/>
      <c r="L164" s="64"/>
    </row>
    <row r="165" spans="2:12" ht="15.75" customHeight="1" x14ac:dyDescent="0.15">
      <c r="B165" s="228" t="s">
        <v>67</v>
      </c>
      <c r="C165" s="221" t="s">
        <v>34</v>
      </c>
      <c r="D165" s="195" t="s">
        <v>149</v>
      </c>
      <c r="E165" s="196" t="s">
        <v>12</v>
      </c>
      <c r="F165" s="197">
        <v>1</v>
      </c>
      <c r="G165" s="198"/>
      <c r="H165" s="199"/>
      <c r="I165" s="200">
        <f t="shared" si="11"/>
        <v>0</v>
      </c>
      <c r="J165" s="201"/>
      <c r="K165" s="64"/>
      <c r="L165" s="64"/>
    </row>
    <row r="166" spans="2:12" ht="15.75" customHeight="1" x14ac:dyDescent="0.15">
      <c r="B166" s="228" t="s">
        <v>67</v>
      </c>
      <c r="C166" s="221" t="s">
        <v>36</v>
      </c>
      <c r="D166" s="195" t="s">
        <v>150</v>
      </c>
      <c r="E166" s="196" t="s">
        <v>12</v>
      </c>
      <c r="F166" s="197">
        <v>1</v>
      </c>
      <c r="G166" s="198"/>
      <c r="H166" s="199"/>
      <c r="I166" s="200">
        <f t="shared" si="11"/>
        <v>0</v>
      </c>
      <c r="J166" s="201"/>
    </row>
    <row r="167" spans="2:12" ht="15.75" customHeight="1" x14ac:dyDescent="0.15">
      <c r="B167" s="228" t="s">
        <v>67</v>
      </c>
      <c r="C167" s="221" t="s">
        <v>40</v>
      </c>
      <c r="D167" s="195" t="s">
        <v>151</v>
      </c>
      <c r="E167" s="196" t="s">
        <v>12</v>
      </c>
      <c r="F167" s="219">
        <v>6</v>
      </c>
      <c r="G167" s="198"/>
      <c r="H167" s="199"/>
      <c r="I167" s="200">
        <f t="shared" si="11"/>
        <v>0</v>
      </c>
      <c r="J167" s="201"/>
      <c r="K167" s="26"/>
      <c r="L167" s="64"/>
    </row>
    <row r="168" spans="2:12" ht="15.75" customHeight="1" x14ac:dyDescent="0.15">
      <c r="B168" s="228" t="s">
        <v>67</v>
      </c>
      <c r="C168" s="221" t="s">
        <v>130</v>
      </c>
      <c r="D168" s="195" t="s">
        <v>152</v>
      </c>
      <c r="E168" s="196" t="s">
        <v>12</v>
      </c>
      <c r="F168" s="229">
        <v>1</v>
      </c>
      <c r="G168" s="198"/>
      <c r="H168" s="199"/>
      <c r="I168" s="200">
        <f t="shared" si="11"/>
        <v>0</v>
      </c>
      <c r="J168" s="201"/>
      <c r="K168" s="26"/>
      <c r="L168" s="64"/>
    </row>
    <row r="169" spans="2:12" ht="15.75" customHeight="1" x14ac:dyDescent="0.15">
      <c r="B169" s="230"/>
      <c r="C169" s="231"/>
      <c r="D169" s="79"/>
      <c r="E169" s="148"/>
      <c r="F169" s="81"/>
      <c r="G169" s="149"/>
      <c r="H169" s="83"/>
      <c r="I169" s="150"/>
      <c r="J169" s="84"/>
      <c r="K169" s="64"/>
      <c r="L169" s="64"/>
    </row>
    <row r="170" spans="2:12" ht="15.75" customHeight="1" x14ac:dyDescent="0.15">
      <c r="B170" s="228" t="s">
        <v>42</v>
      </c>
      <c r="C170" s="221" t="s">
        <v>153</v>
      </c>
      <c r="D170" s="195" t="s">
        <v>154</v>
      </c>
      <c r="E170" s="196" t="s">
        <v>12</v>
      </c>
      <c r="F170" s="197">
        <v>3</v>
      </c>
      <c r="G170" s="202"/>
      <c r="H170" s="199"/>
      <c r="I170" s="200">
        <f t="shared" ref="I170:I175" si="12">F170*G170</f>
        <v>0</v>
      </c>
      <c r="J170" s="201"/>
      <c r="K170" s="63" t="s">
        <v>44</v>
      </c>
      <c r="L170" s="64"/>
    </row>
    <row r="171" spans="2:12" ht="15.75" customHeight="1" x14ac:dyDescent="0.15">
      <c r="B171" s="228" t="s">
        <v>42</v>
      </c>
      <c r="C171" s="221" t="s">
        <v>40</v>
      </c>
      <c r="D171" s="195" t="s">
        <v>155</v>
      </c>
      <c r="E171" s="196" t="s">
        <v>12</v>
      </c>
      <c r="F171" s="197">
        <v>6</v>
      </c>
      <c r="G171" s="202"/>
      <c r="H171" s="199"/>
      <c r="I171" s="200">
        <f t="shared" si="12"/>
        <v>0</v>
      </c>
      <c r="J171" s="201"/>
      <c r="K171" s="63" t="s">
        <v>44</v>
      </c>
      <c r="L171" s="64"/>
    </row>
    <row r="172" spans="2:12" ht="15.75" customHeight="1" x14ac:dyDescent="0.15">
      <c r="B172" s="217" t="s">
        <v>42</v>
      </c>
      <c r="C172" s="216" t="s">
        <v>30</v>
      </c>
      <c r="D172" s="195" t="s">
        <v>53</v>
      </c>
      <c r="E172" s="196" t="s">
        <v>12</v>
      </c>
      <c r="F172" s="197">
        <v>4</v>
      </c>
      <c r="G172" s="202"/>
      <c r="H172" s="199"/>
      <c r="I172" s="200">
        <f t="shared" si="12"/>
        <v>0</v>
      </c>
      <c r="J172" s="201"/>
      <c r="K172" s="63" t="s">
        <v>44</v>
      </c>
      <c r="L172" s="64"/>
    </row>
    <row r="173" spans="2:12" ht="15.75" customHeight="1" x14ac:dyDescent="0.15">
      <c r="B173" s="193" t="s">
        <v>42</v>
      </c>
      <c r="C173" s="216" t="s">
        <v>34</v>
      </c>
      <c r="D173" s="195" t="s">
        <v>55</v>
      </c>
      <c r="E173" s="196" t="s">
        <v>12</v>
      </c>
      <c r="F173" s="197">
        <v>3</v>
      </c>
      <c r="G173" s="202"/>
      <c r="H173" s="199"/>
      <c r="I173" s="200">
        <f t="shared" si="12"/>
        <v>0</v>
      </c>
      <c r="J173" s="201"/>
      <c r="K173" s="63" t="s">
        <v>44</v>
      </c>
      <c r="L173" s="64"/>
    </row>
    <row r="174" spans="2:12" ht="15.75" customHeight="1" x14ac:dyDescent="0.15">
      <c r="B174" s="217" t="s">
        <v>42</v>
      </c>
      <c r="C174" s="216" t="s">
        <v>36</v>
      </c>
      <c r="D174" s="232" t="s">
        <v>56</v>
      </c>
      <c r="E174" s="233" t="s">
        <v>12</v>
      </c>
      <c r="F174" s="197">
        <v>3</v>
      </c>
      <c r="G174" s="202"/>
      <c r="H174" s="199"/>
      <c r="I174" s="200">
        <f t="shared" si="12"/>
        <v>0</v>
      </c>
      <c r="J174" s="234"/>
      <c r="K174" s="63" t="s">
        <v>44</v>
      </c>
      <c r="L174" s="64"/>
    </row>
    <row r="175" spans="2:12" ht="15.75" customHeight="1" x14ac:dyDescent="0.15">
      <c r="B175" s="220" t="s">
        <v>42</v>
      </c>
      <c r="C175" s="221" t="s">
        <v>156</v>
      </c>
      <c r="D175" s="195" t="s">
        <v>157</v>
      </c>
      <c r="E175" s="196" t="s">
        <v>19</v>
      </c>
      <c r="F175" s="197">
        <v>1</v>
      </c>
      <c r="G175" s="202"/>
      <c r="H175" s="199"/>
      <c r="I175" s="200">
        <f t="shared" si="12"/>
        <v>0</v>
      </c>
      <c r="J175" s="234"/>
      <c r="K175" s="63" t="s">
        <v>44</v>
      </c>
      <c r="L175" s="64"/>
    </row>
    <row r="176" spans="2:12" ht="15.75" customHeight="1" x14ac:dyDescent="0.15">
      <c r="B176" s="217" t="s">
        <v>42</v>
      </c>
      <c r="C176" s="216" t="s">
        <v>22</v>
      </c>
      <c r="D176" s="232" t="s">
        <v>49</v>
      </c>
      <c r="E176" s="196" t="s">
        <v>12</v>
      </c>
      <c r="F176" s="197">
        <v>6</v>
      </c>
      <c r="G176" s="198"/>
      <c r="H176" s="199"/>
      <c r="I176" s="200">
        <f>(G176*F176)</f>
        <v>0</v>
      </c>
      <c r="J176" s="234"/>
      <c r="K176" s="63" t="s">
        <v>44</v>
      </c>
      <c r="L176" s="64"/>
    </row>
    <row r="177" spans="2:12" ht="15.75" customHeight="1" x14ac:dyDescent="0.15">
      <c r="B177" s="230"/>
      <c r="C177" s="231"/>
      <c r="D177" s="56"/>
      <c r="E177" s="148"/>
      <c r="F177" s="81"/>
      <c r="G177" s="149"/>
      <c r="H177" s="83"/>
      <c r="I177" s="150"/>
      <c r="J177" s="235"/>
      <c r="K177" s="63"/>
      <c r="L177" s="64"/>
    </row>
    <row r="178" spans="2:12" ht="15.75" customHeight="1" x14ac:dyDescent="0.15">
      <c r="B178" s="236" t="s">
        <v>70</v>
      </c>
      <c r="C178" s="237" t="s">
        <v>40</v>
      </c>
      <c r="D178" s="238" t="s">
        <v>158</v>
      </c>
      <c r="E178" s="239" t="s">
        <v>159</v>
      </c>
      <c r="F178" s="240">
        <v>18</v>
      </c>
      <c r="G178" s="241"/>
      <c r="H178" s="242"/>
      <c r="I178" s="243">
        <f>G178*F178</f>
        <v>0</v>
      </c>
      <c r="J178" s="244"/>
      <c r="K178" s="63"/>
      <c r="L178" s="64"/>
    </row>
    <row r="179" spans="2:12" ht="15.75" customHeight="1" x14ac:dyDescent="0.15">
      <c r="B179" s="245"/>
      <c r="C179" s="246"/>
      <c r="D179" s="56"/>
      <c r="E179" s="148"/>
      <c r="F179" s="81"/>
      <c r="G179" s="247"/>
      <c r="H179" s="83"/>
      <c r="I179" s="150"/>
      <c r="J179" s="235"/>
      <c r="K179" s="63"/>
      <c r="L179" s="64"/>
    </row>
    <row r="180" spans="2:12" ht="15.75" customHeight="1" x14ac:dyDescent="0.15">
      <c r="B180" s="307"/>
      <c r="C180" s="302"/>
      <c r="D180" s="186" t="s">
        <v>160</v>
      </c>
      <c r="E180" s="187"/>
      <c r="F180" s="188"/>
      <c r="G180" s="248"/>
      <c r="H180" s="190"/>
      <c r="I180" s="225">
        <f>SUM(I181:I189)</f>
        <v>0</v>
      </c>
      <c r="J180" s="192"/>
      <c r="K180" s="63"/>
      <c r="L180" s="64"/>
    </row>
    <row r="181" spans="2:12" ht="15.75" customHeight="1" x14ac:dyDescent="0.15">
      <c r="B181" s="54"/>
      <c r="C181" s="249"/>
      <c r="D181" s="250"/>
      <c r="E181" s="148"/>
      <c r="F181" s="81"/>
      <c r="G181" s="247"/>
      <c r="H181" s="83"/>
      <c r="I181" s="150"/>
      <c r="J181" s="235"/>
      <c r="K181" s="63"/>
      <c r="L181" s="64"/>
    </row>
    <row r="182" spans="2:12" ht="22" customHeight="1" x14ac:dyDescent="0.15">
      <c r="B182" s="251"/>
      <c r="C182" s="252" t="s">
        <v>116</v>
      </c>
      <c r="D182" s="250" t="s">
        <v>161</v>
      </c>
      <c r="E182" s="80" t="s">
        <v>162</v>
      </c>
      <c r="F182" s="253">
        <v>1</v>
      </c>
      <c r="G182" s="247"/>
      <c r="H182" s="83"/>
      <c r="I182" s="150">
        <f t="shared" ref="I182:I186" si="13">G182*F182</f>
        <v>0</v>
      </c>
      <c r="J182" s="235"/>
      <c r="K182" s="63"/>
      <c r="L182" s="64"/>
    </row>
    <row r="183" spans="2:12" ht="29" customHeight="1" x14ac:dyDescent="0.15">
      <c r="B183" s="254"/>
      <c r="C183" s="255" t="s">
        <v>117</v>
      </c>
      <c r="D183" s="256" t="s">
        <v>163</v>
      </c>
      <c r="E183" s="80" t="s">
        <v>162</v>
      </c>
      <c r="F183" s="253">
        <v>1</v>
      </c>
      <c r="G183" s="247"/>
      <c r="H183" s="83"/>
      <c r="I183" s="150">
        <f t="shared" si="13"/>
        <v>0</v>
      </c>
      <c r="J183" s="235"/>
      <c r="K183" s="63"/>
      <c r="L183" s="64"/>
    </row>
    <row r="184" spans="2:12" ht="37" customHeight="1" x14ac:dyDescent="0.15">
      <c r="B184" s="254"/>
      <c r="C184" s="252" t="s">
        <v>120</v>
      </c>
      <c r="D184" s="250" t="s">
        <v>164</v>
      </c>
      <c r="E184" s="80" t="s">
        <v>165</v>
      </c>
      <c r="F184" s="253">
        <v>1</v>
      </c>
      <c r="G184" s="247"/>
      <c r="H184" s="83"/>
      <c r="I184" s="150">
        <f t="shared" si="13"/>
        <v>0</v>
      </c>
      <c r="J184" s="235"/>
      <c r="K184" s="63"/>
      <c r="L184" s="64"/>
    </row>
    <row r="185" spans="2:12" ht="39" customHeight="1" x14ac:dyDescent="0.15">
      <c r="B185" s="254"/>
      <c r="C185" s="252" t="s">
        <v>122</v>
      </c>
      <c r="D185" s="250" t="s">
        <v>166</v>
      </c>
      <c r="E185" s="80" t="s">
        <v>159</v>
      </c>
      <c r="F185" s="253">
        <v>110</v>
      </c>
      <c r="G185" s="247"/>
      <c r="H185" s="83"/>
      <c r="I185" s="150">
        <f t="shared" si="13"/>
        <v>0</v>
      </c>
      <c r="J185" s="235"/>
      <c r="K185" s="63"/>
      <c r="L185" s="64"/>
    </row>
    <row r="186" spans="2:12" ht="34" customHeight="1" x14ac:dyDescent="0.15">
      <c r="B186" s="254"/>
      <c r="C186" s="255" t="s">
        <v>124</v>
      </c>
      <c r="D186" s="256" t="s">
        <v>167</v>
      </c>
      <c r="E186" s="80" t="s">
        <v>159</v>
      </c>
      <c r="F186" s="253">
        <v>46</v>
      </c>
      <c r="G186" s="247"/>
      <c r="H186" s="83"/>
      <c r="I186" s="150">
        <f t="shared" si="13"/>
        <v>0</v>
      </c>
      <c r="J186" s="235"/>
      <c r="K186" s="63"/>
      <c r="L186" s="64"/>
    </row>
    <row r="187" spans="2:12" ht="15.75" customHeight="1" x14ac:dyDescent="0.15">
      <c r="B187" s="230"/>
      <c r="C187" s="257"/>
      <c r="D187" s="256"/>
      <c r="E187" s="80"/>
      <c r="F187" s="81"/>
      <c r="G187" s="247"/>
      <c r="H187" s="83"/>
      <c r="I187" s="150"/>
      <c r="J187" s="235"/>
      <c r="K187" s="63"/>
      <c r="L187" s="64"/>
    </row>
    <row r="188" spans="2:12" ht="15.75" customHeight="1" x14ac:dyDescent="0.15">
      <c r="B188" s="230"/>
      <c r="C188" s="257"/>
      <c r="D188" s="256"/>
      <c r="E188" s="148"/>
      <c r="F188" s="81"/>
      <c r="G188" s="247"/>
      <c r="H188" s="83"/>
      <c r="I188" s="150"/>
      <c r="J188" s="235"/>
      <c r="K188" s="63"/>
      <c r="L188" s="64"/>
    </row>
    <row r="189" spans="2:12" ht="15.75" customHeight="1" x14ac:dyDescent="0.15">
      <c r="B189" s="245"/>
      <c r="C189" s="258"/>
      <c r="D189" s="259"/>
      <c r="E189" s="163"/>
      <c r="F189" s="164"/>
      <c r="G189" s="260"/>
      <c r="H189" s="101"/>
      <c r="I189" s="150"/>
      <c r="J189" s="261"/>
      <c r="K189" s="64"/>
      <c r="L189" s="64"/>
    </row>
    <row r="190" spans="2:12" ht="15.75" customHeight="1" x14ac:dyDescent="0.15">
      <c r="B190" s="262"/>
      <c r="C190" s="263"/>
      <c r="D190" s="264" t="s">
        <v>168</v>
      </c>
      <c r="E190" s="265"/>
      <c r="F190" s="266"/>
      <c r="G190" s="267"/>
      <c r="H190" s="268">
        <f>SUM(H7:H189)</f>
        <v>0</v>
      </c>
      <c r="I190" s="269">
        <f>I180+I161+I143+I128+I88+I47+I6</f>
        <v>0</v>
      </c>
      <c r="J190" s="267" t="s">
        <v>169</v>
      </c>
      <c r="K190" s="64"/>
      <c r="L190" s="64"/>
    </row>
    <row r="191" spans="2:12" ht="21.75" customHeight="1" x14ac:dyDescent="0.15">
      <c r="B191" s="270"/>
      <c r="C191" s="271"/>
      <c r="D191" s="272" t="s">
        <v>170</v>
      </c>
      <c r="E191" s="273" t="s">
        <v>171</v>
      </c>
      <c r="F191" s="274">
        <f>I191-I190</f>
        <v>0</v>
      </c>
      <c r="G191" s="273"/>
      <c r="H191" s="275"/>
      <c r="I191" s="276">
        <f>I190*1.21</f>
        <v>0</v>
      </c>
      <c r="J191" s="277" t="s">
        <v>172</v>
      </c>
      <c r="K191" s="64"/>
      <c r="L191" s="64"/>
    </row>
    <row r="192" spans="2:12" ht="21.75" customHeight="1" x14ac:dyDescent="0.15">
      <c r="B192" s="281"/>
      <c r="C192" s="282"/>
      <c r="D192" s="286" t="s">
        <v>174</v>
      </c>
      <c r="E192" s="281"/>
      <c r="F192" s="283"/>
      <c r="G192" s="281"/>
      <c r="H192" s="284"/>
      <c r="I192" s="285"/>
      <c r="J192" s="281"/>
      <c r="K192" s="64"/>
      <c r="L192" s="64"/>
    </row>
    <row r="193" spans="2:12" ht="15.75" customHeight="1" x14ac:dyDescent="0.15">
      <c r="B193" s="64"/>
      <c r="C193" s="278"/>
      <c r="D193" s="64"/>
      <c r="E193" s="64"/>
      <c r="F193" s="279"/>
      <c r="G193" s="64"/>
      <c r="H193" s="64"/>
      <c r="I193" s="280"/>
      <c r="J193" s="64"/>
      <c r="K193" s="64"/>
      <c r="L193" s="64"/>
    </row>
    <row r="194" spans="2:12" ht="15.75" customHeight="1" x14ac:dyDescent="0.15">
      <c r="B194" s="287"/>
      <c r="C194" s="288"/>
      <c r="D194" s="288"/>
      <c r="E194" s="288"/>
      <c r="F194" s="288"/>
      <c r="G194" s="288"/>
      <c r="H194" s="288"/>
      <c r="I194" s="288"/>
      <c r="J194" s="64"/>
      <c r="K194" s="64"/>
      <c r="L194" s="64"/>
    </row>
    <row r="195" spans="2:12" ht="15.75" customHeight="1" x14ac:dyDescent="0.15">
      <c r="B195" s="288"/>
      <c r="C195" s="288"/>
      <c r="D195" s="288"/>
      <c r="E195" s="288"/>
      <c r="F195" s="288"/>
      <c r="G195" s="288"/>
      <c r="H195" s="288"/>
      <c r="I195" s="288"/>
      <c r="J195" s="64"/>
      <c r="K195" s="64"/>
      <c r="L195" s="64"/>
    </row>
    <row r="196" spans="2:12" ht="15.75" customHeight="1" x14ac:dyDescent="0.15">
      <c r="B196" s="288"/>
      <c r="C196" s="288"/>
      <c r="D196" s="288"/>
      <c r="E196" s="288"/>
      <c r="F196" s="288"/>
      <c r="G196" s="288"/>
      <c r="H196" s="288"/>
      <c r="I196" s="288"/>
      <c r="J196" s="64"/>
      <c r="K196" s="64"/>
      <c r="L196" s="64"/>
    </row>
    <row r="197" spans="2:12" ht="15.75" customHeight="1" x14ac:dyDescent="0.15">
      <c r="B197" s="288"/>
      <c r="C197" s="288"/>
      <c r="D197" s="288"/>
      <c r="E197" s="288"/>
      <c r="F197" s="288"/>
      <c r="G197" s="288"/>
      <c r="H197" s="288"/>
      <c r="I197" s="288"/>
      <c r="J197" s="64"/>
      <c r="K197" s="64"/>
      <c r="L197" s="64"/>
    </row>
    <row r="198" spans="2:12" ht="15.75" customHeight="1" x14ac:dyDescent="0.15">
      <c r="B198" s="288"/>
      <c r="C198" s="288"/>
      <c r="D198" s="288"/>
      <c r="E198" s="288"/>
      <c r="F198" s="288"/>
      <c r="G198" s="288"/>
      <c r="H198" s="288"/>
      <c r="I198" s="288"/>
      <c r="J198" s="64"/>
      <c r="K198" s="64"/>
      <c r="L198" s="64"/>
    </row>
    <row r="199" spans="2:12" ht="15.75" customHeight="1" x14ac:dyDescent="0.15">
      <c r="B199" s="64"/>
      <c r="C199" s="278"/>
      <c r="D199" s="64"/>
      <c r="E199" s="64"/>
      <c r="F199" s="64"/>
      <c r="G199" s="64"/>
      <c r="H199" s="64"/>
      <c r="I199" s="64"/>
      <c r="J199" s="64"/>
      <c r="K199" s="64"/>
      <c r="L199" s="64"/>
    </row>
    <row r="200" spans="2:12" ht="15.75" customHeight="1" x14ac:dyDescent="0.15">
      <c r="B200" s="64"/>
      <c r="C200" s="278"/>
      <c r="D200" s="64"/>
      <c r="E200" s="64"/>
      <c r="F200" s="64"/>
      <c r="G200" s="64"/>
      <c r="H200" s="64"/>
      <c r="I200" s="64"/>
      <c r="J200" s="64"/>
      <c r="K200" s="64"/>
      <c r="L200" s="64"/>
    </row>
    <row r="201" spans="2:12" ht="15.75" customHeight="1" x14ac:dyDescent="0.15">
      <c r="B201" s="64"/>
      <c r="C201" s="278"/>
      <c r="D201" s="64"/>
      <c r="E201" s="64"/>
      <c r="F201" s="64"/>
      <c r="G201" s="64"/>
      <c r="H201" s="64"/>
      <c r="I201" s="64"/>
      <c r="J201" s="64"/>
      <c r="K201" s="64"/>
      <c r="L201" s="64"/>
    </row>
    <row r="202" spans="2:12" ht="15.75" customHeight="1" x14ac:dyDescent="0.15">
      <c r="B202" s="64"/>
      <c r="C202" s="278"/>
      <c r="D202" s="64"/>
      <c r="E202" s="64"/>
      <c r="F202" s="64"/>
      <c r="G202" s="64"/>
      <c r="H202" s="64"/>
      <c r="I202" s="64"/>
      <c r="J202" s="64"/>
      <c r="K202" s="64"/>
      <c r="L202" s="64"/>
    </row>
    <row r="203" spans="2:12" ht="15.75" customHeight="1" x14ac:dyDescent="0.15">
      <c r="B203" s="64"/>
      <c r="C203" s="278"/>
      <c r="D203" s="64"/>
      <c r="E203" s="64"/>
      <c r="F203" s="64"/>
      <c r="G203" s="64"/>
      <c r="H203" s="64"/>
      <c r="I203" s="64"/>
      <c r="J203" s="64"/>
      <c r="K203" s="64"/>
      <c r="L203" s="64"/>
    </row>
    <row r="204" spans="2:12" ht="15.75" customHeight="1" x14ac:dyDescent="0.15">
      <c r="B204" s="64"/>
      <c r="C204" s="278"/>
      <c r="D204" s="64"/>
      <c r="E204" s="64"/>
      <c r="F204" s="64"/>
      <c r="G204" s="64"/>
      <c r="H204" s="64"/>
      <c r="I204" s="64"/>
      <c r="J204" s="64"/>
      <c r="K204" s="64"/>
      <c r="L204" s="64"/>
    </row>
    <row r="205" spans="2:12" ht="15.75" customHeight="1" x14ac:dyDescent="0.15">
      <c r="B205" s="64"/>
      <c r="C205" s="278"/>
      <c r="D205" s="64"/>
      <c r="E205" s="64"/>
      <c r="F205" s="64"/>
      <c r="G205" s="64"/>
      <c r="H205" s="64"/>
      <c r="I205" s="64"/>
      <c r="J205" s="64"/>
      <c r="K205" s="64"/>
      <c r="L205" s="64"/>
    </row>
    <row r="206" spans="2:12" ht="15.75" customHeight="1" x14ac:dyDescent="0.15">
      <c r="B206" s="64"/>
      <c r="C206" s="278"/>
      <c r="D206" s="64"/>
      <c r="E206" s="64"/>
      <c r="F206" s="64"/>
      <c r="G206" s="64"/>
      <c r="H206" s="64"/>
      <c r="I206" s="64"/>
      <c r="J206" s="64"/>
      <c r="K206" s="64"/>
      <c r="L206" s="64"/>
    </row>
    <row r="207" spans="2:12" ht="15.75" customHeight="1" x14ac:dyDescent="0.15">
      <c r="B207" s="64"/>
      <c r="C207" s="278"/>
      <c r="D207" s="64"/>
      <c r="E207" s="64"/>
      <c r="F207" s="64"/>
      <c r="G207" s="64"/>
      <c r="H207" s="64"/>
      <c r="I207" s="64"/>
      <c r="J207" s="64"/>
      <c r="K207" s="64"/>
      <c r="L207" s="64"/>
    </row>
    <row r="208" spans="2:12" ht="15.75" customHeight="1" x14ac:dyDescent="0.15">
      <c r="C208" s="1"/>
    </row>
    <row r="209" spans="3:3" ht="15.75" customHeight="1" x14ac:dyDescent="0.15">
      <c r="C209" s="1"/>
    </row>
    <row r="210" spans="3:3" ht="15.75" customHeight="1" x14ac:dyDescent="0.15">
      <c r="C210" s="1"/>
    </row>
    <row r="211" spans="3:3" ht="15.75" customHeight="1" x14ac:dyDescent="0.15">
      <c r="C211" s="1"/>
    </row>
    <row r="212" spans="3:3" ht="15.75" customHeight="1" x14ac:dyDescent="0.15">
      <c r="C212" s="1"/>
    </row>
    <row r="213" spans="3:3" ht="15.75" customHeight="1" x14ac:dyDescent="0.15">
      <c r="C213" s="1"/>
    </row>
    <row r="214" spans="3:3" ht="15.75" customHeight="1" x14ac:dyDescent="0.15">
      <c r="C214" s="1"/>
    </row>
    <row r="215" spans="3:3" ht="15.75" customHeight="1" x14ac:dyDescent="0.15">
      <c r="C215" s="1"/>
    </row>
    <row r="216" spans="3:3" ht="15.75" customHeight="1" x14ac:dyDescent="0.15">
      <c r="C216" s="1"/>
    </row>
    <row r="217" spans="3:3" ht="15.75" customHeight="1" x14ac:dyDescent="0.15">
      <c r="C217" s="1"/>
    </row>
    <row r="218" spans="3:3" ht="15.75" customHeight="1" x14ac:dyDescent="0.15">
      <c r="C218" s="1"/>
    </row>
    <row r="219" spans="3:3" ht="15.75" customHeight="1" x14ac:dyDescent="0.15">
      <c r="C219" s="1"/>
    </row>
    <row r="220" spans="3:3" ht="15.75" customHeight="1" x14ac:dyDescent="0.15">
      <c r="C220" s="1"/>
    </row>
    <row r="221" spans="3:3" ht="15.75" customHeight="1" x14ac:dyDescent="0.15">
      <c r="C221" s="1"/>
    </row>
    <row r="222" spans="3:3" ht="15.75" customHeight="1" x14ac:dyDescent="0.15">
      <c r="C222" s="1"/>
    </row>
    <row r="223" spans="3:3" ht="15.75" customHeight="1" x14ac:dyDescent="0.15">
      <c r="C223" s="1"/>
    </row>
    <row r="224" spans="3:3" ht="15.75" customHeight="1" x14ac:dyDescent="0.15">
      <c r="C224" s="1"/>
    </row>
    <row r="225" spans="3:3" ht="15.75" customHeight="1" x14ac:dyDescent="0.15">
      <c r="C225" s="1"/>
    </row>
    <row r="226" spans="3:3" ht="15.75" customHeight="1" x14ac:dyDescent="0.15">
      <c r="C226" s="1"/>
    </row>
    <row r="227" spans="3:3" ht="15.75" customHeight="1" x14ac:dyDescent="0.15">
      <c r="C227" s="1"/>
    </row>
    <row r="228" spans="3:3" ht="15.75" customHeight="1" x14ac:dyDescent="0.15">
      <c r="C228" s="1"/>
    </row>
    <row r="229" spans="3:3" ht="15.75" customHeight="1" x14ac:dyDescent="0.15">
      <c r="C229" s="1"/>
    </row>
    <row r="230" spans="3:3" ht="15.75" customHeight="1" x14ac:dyDescent="0.15">
      <c r="C230" s="1"/>
    </row>
    <row r="231" spans="3:3" ht="15.75" customHeight="1" x14ac:dyDescent="0.15">
      <c r="C231" s="1"/>
    </row>
    <row r="232" spans="3:3" ht="15.75" customHeight="1" x14ac:dyDescent="0.15">
      <c r="C232" s="1"/>
    </row>
    <row r="233" spans="3:3" ht="15.75" customHeight="1" x14ac:dyDescent="0.15">
      <c r="C233" s="1"/>
    </row>
    <row r="234" spans="3:3" ht="15.75" customHeight="1" x14ac:dyDescent="0.15">
      <c r="C234" s="1"/>
    </row>
    <row r="235" spans="3:3" ht="15.75" customHeight="1" x14ac:dyDescent="0.15">
      <c r="C235" s="1"/>
    </row>
    <row r="236" spans="3:3" ht="15.75" customHeight="1" x14ac:dyDescent="0.15">
      <c r="C236" s="1"/>
    </row>
    <row r="237" spans="3:3" ht="15.75" customHeight="1" x14ac:dyDescent="0.15">
      <c r="C237" s="1"/>
    </row>
    <row r="238" spans="3:3" ht="15.75" customHeight="1" x14ac:dyDescent="0.15">
      <c r="C238" s="1"/>
    </row>
    <row r="239" spans="3:3" ht="15.75" customHeight="1" x14ac:dyDescent="0.15">
      <c r="C239" s="1"/>
    </row>
    <row r="240" spans="3:3" ht="15.75" customHeight="1" x14ac:dyDescent="0.15">
      <c r="C240" s="1"/>
    </row>
    <row r="241" spans="3:3" ht="15.75" customHeight="1" x14ac:dyDescent="0.15">
      <c r="C241" s="1"/>
    </row>
    <row r="242" spans="3:3" ht="15.75" customHeight="1" x14ac:dyDescent="0.15">
      <c r="C242" s="1"/>
    </row>
    <row r="243" spans="3:3" ht="15.75" customHeight="1" x14ac:dyDescent="0.15">
      <c r="C243" s="1"/>
    </row>
    <row r="244" spans="3:3" ht="15.75" customHeight="1" x14ac:dyDescent="0.15">
      <c r="C244" s="1"/>
    </row>
    <row r="245" spans="3:3" ht="15.75" customHeight="1" x14ac:dyDescent="0.15">
      <c r="C245" s="1"/>
    </row>
    <row r="246" spans="3:3" ht="15.75" customHeight="1" x14ac:dyDescent="0.15">
      <c r="C246" s="1"/>
    </row>
    <row r="247" spans="3:3" ht="15.75" customHeight="1" x14ac:dyDescent="0.15">
      <c r="C247" s="1"/>
    </row>
    <row r="248" spans="3:3" ht="15.75" customHeight="1" x14ac:dyDescent="0.15">
      <c r="C248" s="1"/>
    </row>
    <row r="249" spans="3:3" ht="15.75" customHeight="1" x14ac:dyDescent="0.15">
      <c r="C249" s="1"/>
    </row>
    <row r="250" spans="3:3" ht="15.75" customHeight="1" x14ac:dyDescent="0.15">
      <c r="C250" s="1"/>
    </row>
    <row r="251" spans="3:3" ht="15.75" customHeight="1" x14ac:dyDescent="0.15">
      <c r="C251" s="1"/>
    </row>
    <row r="252" spans="3:3" ht="15.75" customHeight="1" x14ac:dyDescent="0.15">
      <c r="C252" s="1"/>
    </row>
    <row r="253" spans="3:3" ht="15.75" customHeight="1" x14ac:dyDescent="0.15">
      <c r="C253" s="1"/>
    </row>
    <row r="254" spans="3:3" ht="15.75" customHeight="1" x14ac:dyDescent="0.15">
      <c r="C254" s="1"/>
    </row>
    <row r="255" spans="3:3" ht="15.75" customHeight="1" x14ac:dyDescent="0.15">
      <c r="C255" s="1"/>
    </row>
    <row r="256" spans="3:3" ht="15.75" customHeight="1" x14ac:dyDescent="0.15">
      <c r="C256" s="1"/>
    </row>
    <row r="257" spans="3:3" ht="15.75" customHeight="1" x14ac:dyDescent="0.15">
      <c r="C257" s="1"/>
    </row>
    <row r="258" spans="3:3" ht="15.75" customHeight="1" x14ac:dyDescent="0.15">
      <c r="C258" s="1"/>
    </row>
    <row r="259" spans="3:3" ht="15.75" customHeight="1" x14ac:dyDescent="0.15">
      <c r="C259" s="1"/>
    </row>
    <row r="260" spans="3:3" ht="15.75" customHeight="1" x14ac:dyDescent="0.15">
      <c r="C260" s="1"/>
    </row>
    <row r="261" spans="3:3" ht="15.75" customHeight="1" x14ac:dyDescent="0.15">
      <c r="C261" s="1"/>
    </row>
    <row r="262" spans="3:3" ht="15.75" customHeight="1" x14ac:dyDescent="0.15">
      <c r="C262" s="1"/>
    </row>
    <row r="263" spans="3:3" ht="15.75" customHeight="1" x14ac:dyDescent="0.15">
      <c r="C263" s="1"/>
    </row>
    <row r="264" spans="3:3" ht="15.75" customHeight="1" x14ac:dyDescent="0.15">
      <c r="C264" s="1"/>
    </row>
    <row r="265" spans="3:3" ht="15.75" customHeight="1" x14ac:dyDescent="0.15">
      <c r="C265" s="1"/>
    </row>
    <row r="266" spans="3:3" ht="15.75" customHeight="1" x14ac:dyDescent="0.15">
      <c r="C266" s="1"/>
    </row>
    <row r="267" spans="3:3" ht="15.75" customHeight="1" x14ac:dyDescent="0.15">
      <c r="C267" s="1"/>
    </row>
    <row r="268" spans="3:3" ht="15.75" customHeight="1" x14ac:dyDescent="0.15">
      <c r="C268" s="1"/>
    </row>
    <row r="269" spans="3:3" ht="15.75" customHeight="1" x14ac:dyDescent="0.15">
      <c r="C269" s="1"/>
    </row>
    <row r="270" spans="3:3" ht="15.75" customHeight="1" x14ac:dyDescent="0.15">
      <c r="C270" s="1"/>
    </row>
    <row r="271" spans="3:3" ht="15.75" customHeight="1" x14ac:dyDescent="0.15">
      <c r="C271" s="1"/>
    </row>
    <row r="272" spans="3:3" ht="15.75" customHeight="1" x14ac:dyDescent="0.15">
      <c r="C272" s="1"/>
    </row>
    <row r="273" spans="3:3" ht="15.75" customHeight="1" x14ac:dyDescent="0.15">
      <c r="C273" s="1"/>
    </row>
    <row r="274" spans="3:3" ht="15.75" customHeight="1" x14ac:dyDescent="0.15">
      <c r="C274" s="1"/>
    </row>
    <row r="275" spans="3:3" ht="15.75" customHeight="1" x14ac:dyDescent="0.15">
      <c r="C275" s="1"/>
    </row>
    <row r="276" spans="3:3" ht="15.75" customHeight="1" x14ac:dyDescent="0.15">
      <c r="C276" s="1"/>
    </row>
    <row r="277" spans="3:3" ht="15.75" customHeight="1" x14ac:dyDescent="0.15">
      <c r="C277" s="1"/>
    </row>
    <row r="278" spans="3:3" ht="15.75" customHeight="1" x14ac:dyDescent="0.15">
      <c r="C278" s="1"/>
    </row>
    <row r="279" spans="3:3" ht="15.75" customHeight="1" x14ac:dyDescent="0.15">
      <c r="C279" s="1"/>
    </row>
    <row r="280" spans="3:3" ht="15.75" customHeight="1" x14ac:dyDescent="0.15">
      <c r="C280" s="1"/>
    </row>
    <row r="281" spans="3:3" ht="15.75" customHeight="1" x14ac:dyDescent="0.15">
      <c r="C281" s="1"/>
    </row>
    <row r="282" spans="3:3" ht="15.75" customHeight="1" x14ac:dyDescent="0.15">
      <c r="C282" s="1"/>
    </row>
    <row r="283" spans="3:3" ht="15.75" customHeight="1" x14ac:dyDescent="0.15">
      <c r="C283" s="1"/>
    </row>
    <row r="284" spans="3:3" ht="15.75" customHeight="1" x14ac:dyDescent="0.15">
      <c r="C284" s="1"/>
    </row>
    <row r="285" spans="3:3" ht="15.75" customHeight="1" x14ac:dyDescent="0.15">
      <c r="C285" s="1"/>
    </row>
    <row r="286" spans="3:3" ht="15.75" customHeight="1" x14ac:dyDescent="0.15">
      <c r="C286" s="1"/>
    </row>
    <row r="287" spans="3:3" ht="15.75" customHeight="1" x14ac:dyDescent="0.15">
      <c r="C287" s="1"/>
    </row>
    <row r="288" spans="3:3" ht="15.75" customHeight="1" x14ac:dyDescent="0.15">
      <c r="C288" s="1"/>
    </row>
    <row r="289" spans="3:3" ht="15.75" customHeight="1" x14ac:dyDescent="0.15">
      <c r="C289" s="1"/>
    </row>
    <row r="290" spans="3:3" ht="15.75" customHeight="1" x14ac:dyDescent="0.15">
      <c r="C290" s="1"/>
    </row>
    <row r="291" spans="3:3" ht="15.75" customHeight="1" x14ac:dyDescent="0.15">
      <c r="C291" s="1"/>
    </row>
    <row r="292" spans="3:3" ht="15.75" customHeight="1" x14ac:dyDescent="0.15">
      <c r="C292" s="1"/>
    </row>
    <row r="293" spans="3:3" ht="15.75" customHeight="1" x14ac:dyDescent="0.15">
      <c r="C293" s="1"/>
    </row>
    <row r="294" spans="3:3" ht="15.75" customHeight="1" x14ac:dyDescent="0.15">
      <c r="C294" s="1"/>
    </row>
    <row r="295" spans="3:3" ht="15.75" customHeight="1" x14ac:dyDescent="0.15">
      <c r="C295" s="1"/>
    </row>
    <row r="296" spans="3:3" ht="15.75" customHeight="1" x14ac:dyDescent="0.15">
      <c r="C296" s="1"/>
    </row>
    <row r="297" spans="3:3" ht="15.75" customHeight="1" x14ac:dyDescent="0.15">
      <c r="C297" s="1"/>
    </row>
    <row r="298" spans="3:3" ht="15.75" customHeight="1" x14ac:dyDescent="0.15">
      <c r="C298" s="1"/>
    </row>
    <row r="299" spans="3:3" ht="15.75" customHeight="1" x14ac:dyDescent="0.15">
      <c r="C299" s="1"/>
    </row>
    <row r="300" spans="3:3" ht="15.75" customHeight="1" x14ac:dyDescent="0.15">
      <c r="C300" s="1"/>
    </row>
    <row r="301" spans="3:3" ht="15.75" customHeight="1" x14ac:dyDescent="0.15">
      <c r="C301" s="1"/>
    </row>
    <row r="302" spans="3:3" ht="15.75" customHeight="1" x14ac:dyDescent="0.15">
      <c r="C302" s="1"/>
    </row>
    <row r="303" spans="3:3" ht="15.75" customHeight="1" x14ac:dyDescent="0.15">
      <c r="C303" s="1"/>
    </row>
    <row r="304" spans="3:3" ht="15.75" customHeight="1" x14ac:dyDescent="0.15">
      <c r="C304" s="1"/>
    </row>
    <row r="305" spans="3:3" ht="15.75" customHeight="1" x14ac:dyDescent="0.15">
      <c r="C305" s="1"/>
    </row>
    <row r="306" spans="3:3" ht="15.75" customHeight="1" x14ac:dyDescent="0.15">
      <c r="C306" s="1"/>
    </row>
    <row r="307" spans="3:3" ht="15.75" customHeight="1" x14ac:dyDescent="0.15">
      <c r="C307" s="1"/>
    </row>
    <row r="308" spans="3:3" ht="15.75" customHeight="1" x14ac:dyDescent="0.15">
      <c r="C308" s="1"/>
    </row>
    <row r="309" spans="3:3" ht="15.75" customHeight="1" x14ac:dyDescent="0.15">
      <c r="C309" s="1"/>
    </row>
    <row r="310" spans="3:3" ht="15.75" customHeight="1" x14ac:dyDescent="0.15">
      <c r="C310" s="1"/>
    </row>
    <row r="311" spans="3:3" ht="15.75" customHeight="1" x14ac:dyDescent="0.15">
      <c r="C311" s="1"/>
    </row>
    <row r="312" spans="3:3" ht="15.75" customHeight="1" x14ac:dyDescent="0.15">
      <c r="C312" s="1"/>
    </row>
    <row r="313" spans="3:3" ht="15.75" customHeight="1" x14ac:dyDescent="0.15">
      <c r="C313" s="1"/>
    </row>
    <row r="314" spans="3:3" ht="15.75" customHeight="1" x14ac:dyDescent="0.15">
      <c r="C314" s="1"/>
    </row>
    <row r="315" spans="3:3" ht="15.75" customHeight="1" x14ac:dyDescent="0.15">
      <c r="C315" s="1"/>
    </row>
    <row r="316" spans="3:3" ht="15.75" customHeight="1" x14ac:dyDescent="0.15">
      <c r="C316" s="1"/>
    </row>
    <row r="317" spans="3:3" ht="15.75" customHeight="1" x14ac:dyDescent="0.15">
      <c r="C317" s="1"/>
    </row>
    <row r="318" spans="3:3" ht="15.75" customHeight="1" x14ac:dyDescent="0.15">
      <c r="C318" s="1"/>
    </row>
    <row r="319" spans="3:3" ht="15.75" customHeight="1" x14ac:dyDescent="0.15">
      <c r="C319" s="1"/>
    </row>
    <row r="320" spans="3:3" ht="15.75" customHeight="1" x14ac:dyDescent="0.15">
      <c r="C320" s="1"/>
    </row>
    <row r="321" spans="3:3" ht="15.75" customHeight="1" x14ac:dyDescent="0.15">
      <c r="C321" s="1"/>
    </row>
    <row r="322" spans="3:3" ht="15.75" customHeight="1" x14ac:dyDescent="0.15">
      <c r="C322" s="1"/>
    </row>
    <row r="323" spans="3:3" ht="15.75" customHeight="1" x14ac:dyDescent="0.15">
      <c r="C323" s="1"/>
    </row>
    <row r="324" spans="3:3" ht="15.75" customHeight="1" x14ac:dyDescent="0.15">
      <c r="C324" s="1"/>
    </row>
    <row r="325" spans="3:3" ht="15.75" customHeight="1" x14ac:dyDescent="0.15">
      <c r="C325" s="1"/>
    </row>
    <row r="326" spans="3:3" ht="15.75" customHeight="1" x14ac:dyDescent="0.15">
      <c r="C326" s="1"/>
    </row>
    <row r="327" spans="3:3" ht="15.75" customHeight="1" x14ac:dyDescent="0.15">
      <c r="C327" s="1"/>
    </row>
    <row r="328" spans="3:3" ht="15.75" customHeight="1" x14ac:dyDescent="0.15">
      <c r="C328" s="1"/>
    </row>
    <row r="329" spans="3:3" ht="15.75" customHeight="1" x14ac:dyDescent="0.15">
      <c r="C329" s="1"/>
    </row>
    <row r="330" spans="3:3" ht="15.75" customHeight="1" x14ac:dyDescent="0.15">
      <c r="C330" s="1"/>
    </row>
    <row r="331" spans="3:3" ht="15.75" customHeight="1" x14ac:dyDescent="0.15">
      <c r="C331" s="1"/>
    </row>
    <row r="332" spans="3:3" ht="15.75" customHeight="1" x14ac:dyDescent="0.15">
      <c r="C332" s="1"/>
    </row>
    <row r="333" spans="3:3" ht="15.75" customHeight="1" x14ac:dyDescent="0.15">
      <c r="C333" s="1"/>
    </row>
    <row r="334" spans="3:3" ht="15.75" customHeight="1" x14ac:dyDescent="0.15">
      <c r="C334" s="1"/>
    </row>
    <row r="335" spans="3:3" ht="15.75" customHeight="1" x14ac:dyDescent="0.15">
      <c r="C335" s="1"/>
    </row>
    <row r="336" spans="3:3" ht="15.75" customHeight="1" x14ac:dyDescent="0.15">
      <c r="C336" s="1"/>
    </row>
    <row r="337" spans="3:3" ht="15.75" customHeight="1" x14ac:dyDescent="0.15">
      <c r="C337" s="1"/>
    </row>
    <row r="338" spans="3:3" ht="15.75" customHeight="1" x14ac:dyDescent="0.15">
      <c r="C338" s="1"/>
    </row>
    <row r="339" spans="3:3" ht="15.75" customHeight="1" x14ac:dyDescent="0.15">
      <c r="C339" s="1"/>
    </row>
    <row r="340" spans="3:3" ht="15.75" customHeight="1" x14ac:dyDescent="0.15">
      <c r="C340" s="1"/>
    </row>
    <row r="341" spans="3:3" ht="15.75" customHeight="1" x14ac:dyDescent="0.15">
      <c r="C341" s="1"/>
    </row>
    <row r="342" spans="3:3" ht="15.75" customHeight="1" x14ac:dyDescent="0.15">
      <c r="C342" s="1"/>
    </row>
    <row r="343" spans="3:3" ht="15.75" customHeight="1" x14ac:dyDescent="0.15">
      <c r="C343" s="1"/>
    </row>
    <row r="344" spans="3:3" ht="15.75" customHeight="1" x14ac:dyDescent="0.15">
      <c r="C344" s="1"/>
    </row>
    <row r="345" spans="3:3" ht="15.75" customHeight="1" x14ac:dyDescent="0.15">
      <c r="C345" s="1"/>
    </row>
    <row r="346" spans="3:3" ht="15.75" customHeight="1" x14ac:dyDescent="0.15">
      <c r="C346" s="1"/>
    </row>
    <row r="347" spans="3:3" ht="15.75" customHeight="1" x14ac:dyDescent="0.15">
      <c r="C347" s="1"/>
    </row>
    <row r="348" spans="3:3" ht="15.75" customHeight="1" x14ac:dyDescent="0.15">
      <c r="C348" s="1"/>
    </row>
    <row r="349" spans="3:3" ht="15.75" customHeight="1" x14ac:dyDescent="0.15">
      <c r="C349" s="1"/>
    </row>
    <row r="350" spans="3:3" ht="15.75" customHeight="1" x14ac:dyDescent="0.15">
      <c r="C350" s="1"/>
    </row>
    <row r="351" spans="3:3" ht="15.75" customHeight="1" x14ac:dyDescent="0.15">
      <c r="C351" s="1"/>
    </row>
    <row r="352" spans="3:3" ht="15.75" customHeight="1" x14ac:dyDescent="0.15">
      <c r="C352" s="1"/>
    </row>
    <row r="353" spans="3:3" ht="15.75" customHeight="1" x14ac:dyDescent="0.15">
      <c r="C353" s="1"/>
    </row>
    <row r="354" spans="3:3" ht="15.75" customHeight="1" x14ac:dyDescent="0.15">
      <c r="C354" s="1"/>
    </row>
    <row r="355" spans="3:3" ht="15.75" customHeight="1" x14ac:dyDescent="0.15">
      <c r="C355" s="1"/>
    </row>
    <row r="356" spans="3:3" ht="15.75" customHeight="1" x14ac:dyDescent="0.15">
      <c r="C356" s="1"/>
    </row>
    <row r="357" spans="3:3" ht="15.75" customHeight="1" x14ac:dyDescent="0.15">
      <c r="C357" s="1"/>
    </row>
    <row r="358" spans="3:3" ht="15.75" customHeight="1" x14ac:dyDescent="0.15">
      <c r="C358" s="1"/>
    </row>
    <row r="359" spans="3:3" ht="15.75" customHeight="1" x14ac:dyDescent="0.15">
      <c r="C359" s="1"/>
    </row>
    <row r="360" spans="3:3" ht="15.75" customHeight="1" x14ac:dyDescent="0.15">
      <c r="C360" s="1"/>
    </row>
    <row r="361" spans="3:3" ht="15.75" customHeight="1" x14ac:dyDescent="0.15">
      <c r="C361" s="1"/>
    </row>
    <row r="362" spans="3:3" ht="15.75" customHeight="1" x14ac:dyDescent="0.15">
      <c r="C362" s="1"/>
    </row>
    <row r="363" spans="3:3" ht="15.75" customHeight="1" x14ac:dyDescent="0.15">
      <c r="C363" s="1"/>
    </row>
    <row r="364" spans="3:3" ht="15.75" customHeight="1" x14ac:dyDescent="0.15">
      <c r="C364" s="1"/>
    </row>
    <row r="365" spans="3:3" ht="15.75" customHeight="1" x14ac:dyDescent="0.15">
      <c r="C365" s="1"/>
    </row>
    <row r="366" spans="3:3" ht="15.75" customHeight="1" x14ac:dyDescent="0.15">
      <c r="C366" s="1"/>
    </row>
    <row r="367" spans="3:3" ht="15.75" customHeight="1" x14ac:dyDescent="0.15">
      <c r="C367" s="1"/>
    </row>
    <row r="368" spans="3:3" ht="15.75" customHeight="1" x14ac:dyDescent="0.15">
      <c r="C368" s="1"/>
    </row>
    <row r="369" spans="3:3" ht="15.75" customHeight="1" x14ac:dyDescent="0.15">
      <c r="C369" s="1"/>
    </row>
    <row r="370" spans="3:3" ht="15.75" customHeight="1" x14ac:dyDescent="0.15">
      <c r="C370" s="1"/>
    </row>
    <row r="371" spans="3:3" ht="15.75" customHeight="1" x14ac:dyDescent="0.15">
      <c r="C371" s="1"/>
    </row>
    <row r="372" spans="3:3" ht="15.75" customHeight="1" x14ac:dyDescent="0.15">
      <c r="C372" s="1"/>
    </row>
    <row r="373" spans="3:3" ht="15.75" customHeight="1" x14ac:dyDescent="0.15">
      <c r="C373" s="1"/>
    </row>
    <row r="374" spans="3:3" ht="15.75" customHeight="1" x14ac:dyDescent="0.15">
      <c r="C374" s="1"/>
    </row>
    <row r="375" spans="3:3" ht="15.75" customHeight="1" x14ac:dyDescent="0.15">
      <c r="C375" s="1"/>
    </row>
    <row r="376" spans="3:3" ht="15.75" customHeight="1" x14ac:dyDescent="0.15">
      <c r="C376" s="1"/>
    </row>
    <row r="377" spans="3:3" ht="15.75" customHeight="1" x14ac:dyDescent="0.15">
      <c r="C377" s="1"/>
    </row>
    <row r="378" spans="3:3" ht="15.75" customHeight="1" x14ac:dyDescent="0.15">
      <c r="C378" s="1"/>
    </row>
    <row r="379" spans="3:3" ht="15.75" customHeight="1" x14ac:dyDescent="0.15">
      <c r="C379" s="1"/>
    </row>
    <row r="380" spans="3:3" ht="15.75" customHeight="1" x14ac:dyDescent="0.15">
      <c r="C380" s="1"/>
    </row>
    <row r="381" spans="3:3" ht="15.75" customHeight="1" x14ac:dyDescent="0.15">
      <c r="C381" s="1"/>
    </row>
    <row r="382" spans="3:3" ht="15.75" customHeight="1" x14ac:dyDescent="0.15">
      <c r="C382" s="1"/>
    </row>
    <row r="383" spans="3:3" ht="15.75" customHeight="1" x14ac:dyDescent="0.15">
      <c r="C383" s="1"/>
    </row>
    <row r="384" spans="3:3" ht="15.75" customHeight="1" x14ac:dyDescent="0.15">
      <c r="C384" s="1"/>
    </row>
    <row r="385" spans="3:3" ht="15.75" customHeight="1" x14ac:dyDescent="0.15">
      <c r="C385" s="1"/>
    </row>
    <row r="386" spans="3:3" ht="15.75" customHeight="1" x14ac:dyDescent="0.15">
      <c r="C386" s="1"/>
    </row>
    <row r="387" spans="3:3" ht="15.75" customHeight="1" x14ac:dyDescent="0.15">
      <c r="C387" s="1"/>
    </row>
    <row r="388" spans="3:3" ht="15.75" customHeight="1" x14ac:dyDescent="0.15">
      <c r="C388" s="1"/>
    </row>
    <row r="389" spans="3:3" ht="15.75" customHeight="1" x14ac:dyDescent="0.15">
      <c r="C389" s="1"/>
    </row>
    <row r="390" spans="3:3" ht="15.75" customHeight="1" x14ac:dyDescent="0.15">
      <c r="C390" s="1"/>
    </row>
    <row r="391" spans="3:3" ht="15.75" customHeight="1" x14ac:dyDescent="0.15">
      <c r="C391" s="1"/>
    </row>
    <row r="392" spans="3:3" ht="15.75" customHeight="1" x14ac:dyDescent="0.15">
      <c r="C392" s="1"/>
    </row>
    <row r="393" spans="3:3" ht="15.75" customHeight="1" x14ac:dyDescent="0.15"/>
    <row r="394" spans="3:3" ht="15.75" customHeight="1" x14ac:dyDescent="0.15"/>
    <row r="395" spans="3:3" ht="15.75" customHeight="1" x14ac:dyDescent="0.15"/>
    <row r="396" spans="3:3" ht="15.75" customHeight="1" x14ac:dyDescent="0.15"/>
    <row r="397" spans="3:3" ht="15.75" customHeight="1" x14ac:dyDescent="0.15"/>
    <row r="398" spans="3:3" ht="15.75" customHeight="1" x14ac:dyDescent="0.15"/>
    <row r="399" spans="3:3" ht="15.75" customHeight="1" x14ac:dyDescent="0.15"/>
    <row r="400" spans="3:3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13">
    <mergeCell ref="B194:I198"/>
    <mergeCell ref="B2:J2"/>
    <mergeCell ref="B3:J3"/>
    <mergeCell ref="B4:D4"/>
    <mergeCell ref="H4:I4"/>
    <mergeCell ref="B5:D5"/>
    <mergeCell ref="B6:C6"/>
    <mergeCell ref="B47:C47"/>
    <mergeCell ref="B88:C88"/>
    <mergeCell ref="B128:C128"/>
    <mergeCell ref="B143:C143"/>
    <mergeCell ref="B161:C161"/>
    <mergeCell ref="B180:C180"/>
  </mergeCells>
  <printOptions horizontalCentered="1" gridLines="1"/>
  <pageMargins left="0.25" right="0.25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CN_zadání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2023-05-01T17:13:26Z</dcterms:modified>
</cp:coreProperties>
</file>