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2445" windowWidth="28065" windowHeight="10170" tabRatio="500" activeTab="1"/>
  </bookViews>
  <sheets>
    <sheet name="Souhrn BOM" sheetId="1" r:id="rId1"/>
    <sheet name="BOM - SAL" sheetId="2" r:id="rId2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103" i="2" l="1"/>
  <c r="J102" i="2"/>
  <c r="J101" i="2"/>
  <c r="J100" i="2"/>
  <c r="J99" i="2"/>
  <c r="J98" i="2"/>
  <c r="J96" i="2"/>
  <c r="J95" i="2"/>
  <c r="J94" i="2"/>
  <c r="J93" i="2"/>
  <c r="J92" i="2"/>
  <c r="J91" i="2"/>
  <c r="J89" i="2"/>
  <c r="J88" i="2"/>
  <c r="J87" i="2"/>
  <c r="J86" i="2"/>
  <c r="J85" i="2"/>
  <c r="J84" i="2"/>
  <c r="J83" i="2"/>
  <c r="J82" i="2"/>
  <c r="J81" i="2"/>
  <c r="J80" i="2"/>
  <c r="J79" i="2"/>
  <c r="J78" i="2"/>
  <c r="J77" i="2"/>
  <c r="J76" i="2"/>
  <c r="J75" i="2"/>
  <c r="J74" i="2"/>
  <c r="J72" i="2"/>
  <c r="J70" i="2"/>
  <c r="J69" i="2"/>
  <c r="J68" i="2"/>
  <c r="J67" i="2"/>
  <c r="J66" i="2"/>
  <c r="J65" i="2"/>
  <c r="J64" i="2"/>
  <c r="J63" i="2"/>
  <c r="J62" i="2"/>
  <c r="J61" i="2"/>
  <c r="J60" i="2"/>
  <c r="J59" i="2"/>
  <c r="J58" i="2"/>
  <c r="J57" i="2"/>
  <c r="J56" i="2"/>
  <c r="J54" i="2"/>
  <c r="J52" i="2"/>
  <c r="J51" i="2"/>
  <c r="J50" i="2"/>
  <c r="J49" i="2"/>
  <c r="J48" i="2"/>
  <c r="J47" i="2"/>
  <c r="J45" i="2"/>
  <c r="J44" i="2"/>
  <c r="J42" i="2"/>
  <c r="J41" i="2"/>
  <c r="J40" i="2"/>
  <c r="J39" i="2"/>
  <c r="J38" i="2"/>
  <c r="J37" i="2"/>
  <c r="J35" i="2"/>
  <c r="J34" i="2"/>
  <c r="J32" i="2"/>
  <c r="J31" i="2"/>
  <c r="J30" i="2"/>
  <c r="J29" i="2"/>
  <c r="J28" i="2"/>
  <c r="J27" i="2"/>
  <c r="J26" i="2"/>
  <c r="J25" i="2"/>
  <c r="J24" i="2"/>
  <c r="J23" i="2"/>
  <c r="J22" i="2"/>
  <c r="J21" i="2"/>
  <c r="J20" i="2"/>
  <c r="J19" i="2"/>
  <c r="J18" i="2"/>
  <c r="J17" i="2"/>
  <c r="J16" i="2"/>
  <c r="J15" i="2"/>
  <c r="J14" i="2"/>
  <c r="J13" i="2"/>
  <c r="J11" i="2"/>
  <c r="J10" i="2"/>
  <c r="J8" i="2"/>
  <c r="J7" i="2"/>
  <c r="J6" i="2"/>
  <c r="J5" i="2"/>
  <c r="J4" i="2"/>
  <c r="E10" i="1"/>
  <c r="E9" i="1"/>
  <c r="C9" i="1"/>
</calcChain>
</file>

<file path=xl/sharedStrings.xml><?xml version="1.0" encoding="utf-8"?>
<sst xmlns="http://schemas.openxmlformats.org/spreadsheetml/2006/main" count="562" uniqueCount="385">
  <si>
    <t>ELI Beamlines</t>
  </si>
  <si>
    <t>ICT-revize-1_02_04_2016</t>
  </si>
  <si>
    <t>popis</t>
  </si>
  <si>
    <t>počet</t>
  </si>
  <si>
    <t>cena celkem / Kč bez DPH</t>
  </si>
  <si>
    <t>AV TECHNIKA - ELI , Objekt SO.01</t>
  </si>
  <si>
    <t>AV TECHNIKA - ELI SO.01: Přednáškový sál (multifunkční budova)</t>
  </si>
  <si>
    <t>AV TECHNIKA DNS 2 - ELI OBJEKT SO.01 - CENA CELKEM BEZ DPH:</t>
  </si>
  <si>
    <t>kód položky</t>
  </si>
  <si>
    <t>název</t>
  </si>
  <si>
    <t>množstevní jednotka</t>
  </si>
  <si>
    <t>AV TECHNIKA - ELI SO.01: Konferenční sál</t>
  </si>
  <si>
    <t>Projekce</t>
  </si>
  <si>
    <t>AV1.01</t>
  </si>
  <si>
    <t>Datový projektor</t>
  </si>
  <si>
    <t>ks</t>
  </si>
  <si>
    <t>AV1.02</t>
  </si>
  <si>
    <t>Volitelný objektiv</t>
  </si>
  <si>
    <t>AV1.03</t>
  </si>
  <si>
    <t>Stropní držák</t>
  </si>
  <si>
    <t>AV1.04</t>
  </si>
  <si>
    <t>AV1.05</t>
  </si>
  <si>
    <t>Stavební výměna</t>
  </si>
  <si>
    <t>Stavební výměna pro vekoformátové elektrické plátno. Výměna bude umožňovat kotvení elektrického podhledového plátna pod VZT rozvody v podhledu (plátno je kotveno v krajních pozicích). Hlíníková/kovová konstrukce.</t>
  </si>
  <si>
    <t>Nástěnná tabule</t>
  </si>
  <si>
    <t>AV1.06</t>
  </si>
  <si>
    <t>AV1.07</t>
  </si>
  <si>
    <t>Instalace tabule</t>
  </si>
  <si>
    <t>kpl</t>
  </si>
  <si>
    <t>Ozvučení</t>
  </si>
  <si>
    <t>AV1.08</t>
  </si>
  <si>
    <t>AV1.09</t>
  </si>
  <si>
    <t>Odposlechové reproduktory režie</t>
  </si>
  <si>
    <t>AV1.10</t>
  </si>
  <si>
    <t>Eliminátor zpětné vazby</t>
  </si>
  <si>
    <t>Jednokanálový eliminátor zpětné vazby s fázovým posunem, digitální zpracování signálu, vhodné pro akusticky náročné prostředí.</t>
  </si>
  <si>
    <t>AV1.11</t>
  </si>
  <si>
    <t>AV1.12</t>
  </si>
  <si>
    <t>AV1.13</t>
  </si>
  <si>
    <t>Koncový zesilovač</t>
  </si>
  <si>
    <t>AV1.14</t>
  </si>
  <si>
    <t>AV1.15</t>
  </si>
  <si>
    <t>AV1.16</t>
  </si>
  <si>
    <t>Aktivní směrová anténa</t>
  </si>
  <si>
    <t>AV1.17</t>
  </si>
  <si>
    <t>Držák pro upevnění antény</t>
  </si>
  <si>
    <t>AV1.18</t>
  </si>
  <si>
    <t>Anténní rozbočovač</t>
  </si>
  <si>
    <t>Anténní rozbočovač s minimální konfigurací: 2x 1:4, aktivní, vč. napájení přijímačů po ant. kabelu, min. 516  - 700 MHz, impedance 50 Ω, 19" úchyty, napájecí zdroj, výška 1U.</t>
  </si>
  <si>
    <t>AV1.19</t>
  </si>
  <si>
    <t>Propojovací kabel</t>
  </si>
  <si>
    <t>Propojovací kabel mezi anténní rozbočovač a přijímač, 50 Ω, 2x BNC.</t>
  </si>
  <si>
    <t>AV1.21</t>
  </si>
  <si>
    <t>Mikrofonní stativ</t>
  </si>
  <si>
    <t>AV1.22</t>
  </si>
  <si>
    <t>Stolní stojánek</t>
  </si>
  <si>
    <t>AV1.23</t>
  </si>
  <si>
    <t>AV1.24</t>
  </si>
  <si>
    <t>Napájecí část pro mikrofonní modul, Phantom 12-48V, 40 Hz - 20 kHz, průměr 18-23 mm, výstup M3XLR, vč. upevňovací klipsny.</t>
  </si>
  <si>
    <t>AV1.25</t>
  </si>
  <si>
    <t>Držák pro upevnění ruchového mikrofonu</t>
  </si>
  <si>
    <t>AV1.26</t>
  </si>
  <si>
    <t>AV1.27</t>
  </si>
  <si>
    <t>Mikrofon řečniký pult - držák</t>
  </si>
  <si>
    <t>AV1.28</t>
  </si>
  <si>
    <t>Mikrofon řečniký pult - stojan</t>
  </si>
  <si>
    <t>AV1.29</t>
  </si>
  <si>
    <t>Audio mixážní matice</t>
  </si>
  <si>
    <t>Kamerový systém</t>
  </si>
  <si>
    <t>AV1.32</t>
  </si>
  <si>
    <t>Kamera</t>
  </si>
  <si>
    <t>AV1.33</t>
  </si>
  <si>
    <t>Police</t>
  </si>
  <si>
    <t>Řídicí systém</t>
  </si>
  <si>
    <t>AV1.34</t>
  </si>
  <si>
    <t>Dotykový panel sál</t>
  </si>
  <si>
    <t>Dotykový panel drátový vestavný. Minimální technické parametry panelu: úhlopříčka 7" 16:9, rozlišení minimálně 800x400, minimálně 18-bitové barvy, dotykový TFT displej a LED podsvícením, LED indikátory pro rezervační systém, podpora MP3 a WAV zvukových souborů, podpora MJPEG video souborů až do rozlišení 720p/25fps, vestavěné reproduktory a mikrofon, připojení k systému pomocí LAN, napájení přes PoE.</t>
  </si>
  <si>
    <t>AV1.35</t>
  </si>
  <si>
    <t>SW pro PC režie</t>
  </si>
  <si>
    <t>AV1.36</t>
  </si>
  <si>
    <t>Vybavení NN rozvaděče - řídící systém</t>
  </si>
  <si>
    <t>AV1.37</t>
  </si>
  <si>
    <t>AV1.38</t>
  </si>
  <si>
    <t>AV1.39</t>
  </si>
  <si>
    <t>Zobrazovače</t>
  </si>
  <si>
    <t>AV1.40</t>
  </si>
  <si>
    <t>Interaktivní prezentační displej</t>
  </si>
  <si>
    <t>AV1.41</t>
  </si>
  <si>
    <t>Náhledové monitory režie</t>
  </si>
  <si>
    <t>LCD monitor 24" LED, IPS panel. Minimální konfigurace: poměr stran 16:10, 1000:1, 300cd/m2, 8ms, rozlišení 1920x1200 FullHD, TCO, DVI, DisplayPort, USB Hub.</t>
  </si>
  <si>
    <t>Zdroje signálu</t>
  </si>
  <si>
    <t>AV1.42</t>
  </si>
  <si>
    <t>Stolní vizualizér</t>
  </si>
  <si>
    <t>AV1.43</t>
  </si>
  <si>
    <t>Podsvětlovací podložka</t>
  </si>
  <si>
    <t>AV1.44</t>
  </si>
  <si>
    <t>PC prezentační katedra</t>
  </si>
  <si>
    <t>AV1.45</t>
  </si>
  <si>
    <t>PC režie</t>
  </si>
  <si>
    <t>AV1.46</t>
  </si>
  <si>
    <t>Přípojné místo řečnický pult</t>
  </si>
  <si>
    <t>Vestavné přípojné místo do pultu obsahující: 1x230V, 1xLAN, 1xVGA/audio, USB, 1xHDMI, konektory (kabely) budou uschovány pod víkem, černé nebo bílé provedení, signálové konektory budou řešeny jako protahovací kabely, USB a 230V konektory budou pevné, vodící kabelové průchodky</t>
  </si>
  <si>
    <t>AV1.47</t>
  </si>
  <si>
    <t>Přípojné místo katedra</t>
  </si>
  <si>
    <t>Vestavné přípojné místo do katedry obsahující: 1x230V, 1xLAN, 1xVGA/audio, 1xHDMI, konektory (kabely) budou uschovány pod víkem, černé nebo bílé provedení, signálové konektory budou řešeny jako protahovací kabely, 230V konektory budou pevné, vodící kabelové průchodky</t>
  </si>
  <si>
    <t xml:space="preserve">Záznam obrazu </t>
  </si>
  <si>
    <t>SSD rekordér</t>
  </si>
  <si>
    <t>AV1.49</t>
  </si>
  <si>
    <t>Racková konstrukce</t>
  </si>
  <si>
    <t>AV1.50</t>
  </si>
  <si>
    <t>Vestavný ventilátor</t>
  </si>
  <si>
    <t>1x nábytkový vestavný ventilátor, průtok vzduchu minimálně 500 l/min, maximální hlučnost 25dB/1m, automatická aktivace.</t>
  </si>
  <si>
    <t>AV1.51</t>
  </si>
  <si>
    <t>Rack serverovna</t>
  </si>
  <si>
    <t>AV1.52</t>
  </si>
  <si>
    <t>Modulární maticový přepínač s integrovanou řídicí jednotkou</t>
  </si>
  <si>
    <t>AV1.53</t>
  </si>
  <si>
    <t>Příslušenství řídicí systémy</t>
  </si>
  <si>
    <t>Rozšiřující modul řídicího systému, 2 x RS232, připojení do LAN, napájení PoE.</t>
  </si>
  <si>
    <t>AV1.54</t>
  </si>
  <si>
    <t>Modulární matice - rozšíření</t>
  </si>
  <si>
    <t>AV1.55</t>
  </si>
  <si>
    <t>Modulární matice - karty</t>
  </si>
  <si>
    <t>AV1.56</t>
  </si>
  <si>
    <t>AV1.57</t>
  </si>
  <si>
    <t>AV1.58</t>
  </si>
  <si>
    <t>AV1.59</t>
  </si>
  <si>
    <t>Multiformátový transmitter</t>
  </si>
  <si>
    <t>AV1.60</t>
  </si>
  <si>
    <t>Datový switch</t>
  </si>
  <si>
    <t>AV1.61</t>
  </si>
  <si>
    <t>Patch panel RJ45</t>
  </si>
  <si>
    <t>AV1.62</t>
  </si>
  <si>
    <t>HDMI booster</t>
  </si>
  <si>
    <t>HDMI booster pro přenos HDMI signálu po standardní kabeláži až na vzdálenost 60m od zdroje, podporované rozlišení 1080p.</t>
  </si>
  <si>
    <t>AV1.63</t>
  </si>
  <si>
    <t>Audio převodník</t>
  </si>
  <si>
    <t>Stůl pro režii U2.403</t>
  </si>
  <si>
    <t>AV1.64</t>
  </si>
  <si>
    <t>Stůl pro režii</t>
  </si>
  <si>
    <t>AV kabeláž</t>
  </si>
  <si>
    <t>AV1.65</t>
  </si>
  <si>
    <t>VGA kabeláž</t>
  </si>
  <si>
    <t>VGA 5x mini-koaxial kabel + 2x stíněný twisted pair pro RGBHV + control DDC signály, Impedance 75 ohm, Útlum db/100m: 28,5/100 MHz, 41,7/200MHz, 60,2/400MHz.</t>
  </si>
  <si>
    <t>m</t>
  </si>
  <si>
    <t>AV1.66</t>
  </si>
  <si>
    <t>AV1.67</t>
  </si>
  <si>
    <t>AV1.68</t>
  </si>
  <si>
    <t>AV1.69</t>
  </si>
  <si>
    <t>AV1.70</t>
  </si>
  <si>
    <t>AV1.71</t>
  </si>
  <si>
    <t>AV1.72</t>
  </si>
  <si>
    <t>AV1.73</t>
  </si>
  <si>
    <t>AV1.74</t>
  </si>
  <si>
    <t>Repro kabel</t>
  </si>
  <si>
    <t>AV1.75</t>
  </si>
  <si>
    <t>RF kabel</t>
  </si>
  <si>
    <t>AV1.76</t>
  </si>
  <si>
    <t xml:space="preserve">UTP kabel pro přenos digitálních signálu, Stíněný kabel CAT6 s LSOH pláštěm. Nejvyšší podporovaný protokol  - 1000BaseT, 1000BaseTX. Stínění - fólie kolem všech 4 párů. Šířka pásma - 250 MHz. Jednotlivé páry odděleny plastovým křížem. </t>
  </si>
  <si>
    <t>AV1.77</t>
  </si>
  <si>
    <t>AV1.78</t>
  </si>
  <si>
    <t>USB kabeláž</t>
  </si>
  <si>
    <t>AV1.79</t>
  </si>
  <si>
    <t>Patch kabel</t>
  </si>
  <si>
    <t>AV1.80</t>
  </si>
  <si>
    <t>Konektory</t>
  </si>
  <si>
    <t>Trubkování - trasy pro AV techniku</t>
  </si>
  <si>
    <t>AV1.81</t>
  </si>
  <si>
    <t>Kovový žlab</t>
  </si>
  <si>
    <t>Kabelový drátový žlab 150x100mm pro umístění nad podhled, kotvení do nosné konstrukce stropu, cena včetně kotvících a spojovacích prvků. Provedení žárový zinek.</t>
  </si>
  <si>
    <t>AV1.82</t>
  </si>
  <si>
    <t xml:space="preserve">Plastový nástěnný žlab </t>
  </si>
  <si>
    <t>Plastový nástěnný žlab pro instalaci na stěnu v prostoru režie a kabin tlumočníků 120x40mm, cena včetně kotvících a spojovacích prvků.</t>
  </si>
  <si>
    <t>AV1.83</t>
  </si>
  <si>
    <t>Chránička</t>
  </si>
  <si>
    <t>AV1.84</t>
  </si>
  <si>
    <t>AV1.85</t>
  </si>
  <si>
    <t>Požární ucpávky</t>
  </si>
  <si>
    <t>Požární ucpávka o maximálním rozměru 200x200mm pro požární odddělení kabelových tras AV techniky. Cena včetně dopravy.</t>
  </si>
  <si>
    <t>AV1.86</t>
  </si>
  <si>
    <t>Ostatní drobný montážní materiál</t>
  </si>
  <si>
    <t>Ostatní drobný montážní materiál pro vybudování kabelových tras pro AV techniku (elektroinstalační krabice, pásky, atd.)</t>
  </si>
  <si>
    <t>AV technika - instalace a služby</t>
  </si>
  <si>
    <t>AV1.87</t>
  </si>
  <si>
    <t>*Zeleně vyplněné buňky doplní uchazeč.</t>
  </si>
  <si>
    <t>AV TECHNIKA - ELI SO.01: Multifunkční sál, cena celkem:</t>
  </si>
  <si>
    <t>Cena celkem / Kč bez DPH</t>
  </si>
  <si>
    <t>Počet</t>
  </si>
  <si>
    <t>Kč / jednotka bez DPH</t>
  </si>
  <si>
    <t>Fyzikální ústav AV ČR v.v.i.</t>
  </si>
  <si>
    <t>#</t>
  </si>
  <si>
    <t>Název a popis</t>
  </si>
  <si>
    <t>Výkaz výměr - BOM</t>
  </si>
  <si>
    <t>SO.01 - Audiovizuální technika</t>
  </si>
  <si>
    <t>Kč / jednotka bez DPH*</t>
  </si>
  <si>
    <t>RSD REQ</t>
  </si>
  <si>
    <t>Projekční plátno</t>
  </si>
  <si>
    <t>Tabule</t>
  </si>
  <si>
    <t>AV1.20</t>
  </si>
  <si>
    <t>AV1.30</t>
  </si>
  <si>
    <t>AV1.31</t>
  </si>
  <si>
    <t>AV1.48</t>
  </si>
  <si>
    <t>Reproduktory A</t>
  </si>
  <si>
    <t>Reproduktory B</t>
  </si>
  <si>
    <t>REQ-014109/A</t>
  </si>
  <si>
    <t>UHF bezdrátový set A</t>
  </si>
  <si>
    <t>UHF bezdrátový set B</t>
  </si>
  <si>
    <t>Technika rozhraní</t>
  </si>
  <si>
    <t>Vybavení 19" rozvaděče 42U příslušenstvím - ventilační jednotky spodní (horní) 220V/60W, 4 ventilátory, termostat, vyvazovacích profilů, 3x napájecí vaničky 8x230V, matice, šrouby, vykrívací plechy, atd</t>
  </si>
  <si>
    <t>Audio kabeláž A</t>
  </si>
  <si>
    <t>Audio kabeláž B</t>
  </si>
  <si>
    <t>Audio kabeláž C</t>
  </si>
  <si>
    <t>Audio kabeláž D</t>
  </si>
  <si>
    <t>Digitální kabeláž A</t>
  </si>
  <si>
    <t>Digitální kabeláž B</t>
  </si>
  <si>
    <t>Digitální kabeláž C</t>
  </si>
  <si>
    <t>Digitální kabeláž D</t>
  </si>
  <si>
    <t>UTP kabeláž A</t>
  </si>
  <si>
    <t>UTP kabeláž B</t>
  </si>
  <si>
    <r>
      <t>4 kanálový HDCP compliant Twisted Pair vstupní board 
Přijímá audio, video, řídící signály, Ethernet a napáj</t>
    </r>
    <r>
      <rPr>
        <sz val="10"/>
        <rFont val="Calibri"/>
        <family val="2"/>
        <charset val="238"/>
        <scheme val="minor"/>
      </rPr>
      <t>ení po jednom TP kabelu ze zdrojů signálu vzdálených až 100 m
TP kabely: Cat5e, Cat6/6e, Cat6a, Cat7 ( UTP, SF/UTP, S/FTP a F/UTP )
Podporovaná rozlišení: 480p - 1920x1200@60 Hz, 480i, 576i, 1080i
EDID je uživatelsky programovatelný
3D Support - Pass Through posledních verzí video formátů včetně 3D, Frame Packing 1080p up to 24Hz, Frame Packing 720p up to 50/60Hz, Frame Packing 1080i up to 50/60Hz, Top-Bottom 1080p up to 24Hz, Top-Bottom 720p up to 50/60Hz,
Side-by-Side Half 1080p up to 50/60Hz, Side-by-Side Half 720p up to 50/60Hz)</t>
    </r>
  </si>
  <si>
    <r>
      <t>16 kanálový Audio Inser / Extract Board
Umožňuje vkládání nebo extrahování audia na prvních 16 vstupů nebo výstupů.</t>
    </r>
    <r>
      <rPr>
        <sz val="10"/>
        <rFont val="Calibri"/>
        <family val="2"/>
        <charset val="238"/>
        <scheme val="minor"/>
      </rPr>
      <t xml:space="preserve"> Modulární matice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>podporuje jeden board na vstupní straně a jeden na výstupní. Board umožňuje připojit jednoduše zdroj audio (např. PC audio) přímo do systému a embedovat ho do jakéhokoliv výstupu, nebo obráceně oddělit embedované audio a poslat ho do separátního audiosystému pro distribuci.</t>
    </r>
  </si>
  <si>
    <t>Sestava aktivních poslechových reproduktorů s minimální konfigurací: 5,25" + 0,75" reproduktor, 2x35W, 80Hz - 20 kHz, vstup XLR, Jack 6,3 a RCA, cena za pár</t>
  </si>
  <si>
    <t>Odpružený držák do stolu pro mikrofon a mikrofonní držák.</t>
  </si>
  <si>
    <t>Mikrofonní modul - ruchový mikrofon</t>
  </si>
  <si>
    <t>Napájecí modul - ruchový mikrofon</t>
  </si>
  <si>
    <t>Mikrofon řečniký pult - vložka</t>
  </si>
  <si>
    <t>4 kanálový HDMI a HDCP compliant vstupní board 
Podporuje HDMI s embedovaným audio, DVI nebo DisplayPort signály
Podporovaná rozlišení: 480p - 1920x1200@60 Hz, 480i, 576i, 1080i
EDID je uživatelsky programovatelné
Vstupní equalizace adaptivní do 30m@225 MHz
Zaintegrování HDCP do systému - bezproblémové přepínání pro všechny kompatibilní displeje bez zpoždění a bez zásadních omezení. 
Scaling obrazu - automaticky regauje na displejem deklarované EDID informace a scaluje video na nejlepší rozlišení a parametry pro daný displej.
3D Support - Pass Through posledních verzí video formátů včetně 3D, Frame Packing 1080p up to 24Hz, Frame Packing 720p up to 50/60Hz, Frame Packing 1080i up to 50/60Hz, Top-Bottom 1080p up to 24Hz, Top-Bottom 720p up to 50/60Hz,
Side-by-Side Half 1080p up to 50/60Hz, Side-by-Side Half 720p up to 50/60Hz)</t>
  </si>
  <si>
    <r>
      <t>4 kanálový HDBaseT TwistedPair výstupní board
Posílá audio, video, řídící signály, Ethernet a napájení po jednom TP kabelu k zobrazovačům signálu vzdálených až 100 m
TP kabely: Cat5e, Cat6/6e, Cat6a, Cat7 ( UTP, SF/UTP, S/</t>
    </r>
    <r>
      <rPr>
        <sz val="10"/>
        <rFont val="Calibri"/>
        <family val="2"/>
        <charset val="238"/>
        <scheme val="minor"/>
      </rPr>
      <t>FTP a F/UTP )
Podporovaná rozlišení: 480p - 1920x1200@60 Hz
HDCP Support - Key Management system podporuje až 16 zařízení na každém výstupu nezávisle na zdrojovém zařízení.
3D Support - Pass Through posledních verzí video formátů včetně 3D, Frame Packing 1080p up to 24Hz, Frame Packing 720p up to 50/60Hz, Frame Packing 1080i up to 50/60Hz, Top-Bottom 1080p up to 24Hz, Top-Bottom 720p up to 50/60Hz,
Side-by-Side Half 1080p up to 50/60Hz, Side-by-Side Half 720p up to 50/60Hz)
Podpora audio formátů - Dolby Digital, DTS, 2 CH through 8 CH L-PCM Dolby Digital and DTS support up to 48kHz, 5.1 channels</t>
    </r>
  </si>
  <si>
    <r>
      <t xml:space="preserve">4 kanálový HDMI a HDCP compliant výstupní board 
Podporuje HDMI s embedovaným audio, DVI-D (Single Link With HDMI Cable Adapter) nebo DisplayPort ++ (Input Only, With HDMI Cable Adapter) signály 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Podporovaná inteligentně scalovaná rozlišení: 480p - 1920x1200@60 Hz
HDCP Support - Key Management system podporuje až 16 zařízení na každém výstupu nezávisle na zdrojovém zařízení.
EDID  je uživatelsky programovatelný 
Zaintegrování HDCP do systému - bezproblémové přepínání pro všechny kompatibilní displeje bez zpoždění a bez zásadních omezení. 
3D Support - Pass Through posledních verzí video formátů včetně 3D a Deep Color (Frame Packing 1080p up to 24Hz, Frame Packing 720p up to 50/60Hz, Frame Packing 1080i up to 50/60Hz, Top-Bottom 1080p up to 24Hz, Top-Bottom 720p up to 50/60Hz,
Side-by-Side Half 1080p up to 50/60Hz, Side-by-Side Half 720p up to 50/60Hz) </t>
    </r>
  </si>
  <si>
    <r>
      <t xml:space="preserve">Multiformátový transmitter pro analogové a digitální audio a video signály včetně HDMI/HDCP, řízení a Ethernet (při vynechání USB) signály do 100 m vzdálenosti po jednom UTP Twistedpair kabelu. Může být použit  i jako point-to-point řešení spolu s  HDMI receiverem. Multiformátový analogový port a HDMI port - podporuje analogové RGBHV, Component, S-Video a Composite signály a digitální HDMI/HDCP, DisplayPort a DVI signály. 3D Support - Pass through. Surround Sound Support </t>
    </r>
    <r>
      <rPr>
        <strike/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
USB Support – Poskytuje signály ze vzdálené klávesnice a myši do lokálně připojeného PC.Ovládání připojeného zdroje signálu a zobrazovacího zařízení pomocí vestavěných IR a RS232 portů</t>
    </r>
  </si>
  <si>
    <r>
      <t>Plastová chránička Ø36mm pro instalaci do stěny a instalaci nad podhledem pomocí plastových příchytek, cena včetně kotvících a spojovacích prvků</t>
    </r>
    <r>
      <rPr>
        <sz val="10"/>
        <color theme="1"/>
        <rFont val="Calibri"/>
        <family val="2"/>
        <charset val="238"/>
        <scheme val="minor"/>
      </rPr>
      <t>.</t>
    </r>
  </si>
  <si>
    <r>
      <t>Plastová chránička Ø29mm pro instalaci do stěny a instalaci nad podhledem pomocí plastových příchytek, cena včetně kotvících a spojovacích prvků</t>
    </r>
    <r>
      <rPr>
        <sz val="10"/>
        <color theme="1"/>
        <rFont val="Calibri"/>
        <family val="2"/>
        <charset val="238"/>
        <scheme val="minor"/>
      </rPr>
      <t>.</t>
    </r>
  </si>
  <si>
    <t>typové označení a výrobce  *</t>
  </si>
  <si>
    <t>REQ-015499/A - REQ-015526/A</t>
  </si>
  <si>
    <t>REQ-015511/A</t>
  </si>
  <si>
    <t>REQ-015522/A - REQ-015526/A</t>
  </si>
  <si>
    <t>REQ-015527/A - REQ-015541/A</t>
  </si>
  <si>
    <t>REQ-015540/A</t>
  </si>
  <si>
    <t>REQ-015542/A - REQ-015549/A</t>
  </si>
  <si>
    <t>REQ-015545/A - REQ-015546/A</t>
  </si>
  <si>
    <t>REQ-015550/A</t>
  </si>
  <si>
    <t>REQ-015551/A</t>
  </si>
  <si>
    <t>REQ-015552/A</t>
  </si>
  <si>
    <t>REQ-015554/A</t>
  </si>
  <si>
    <t>REQ-015555/A</t>
  </si>
  <si>
    <t>REQ-015556/A</t>
  </si>
  <si>
    <t>REQ-015557/A</t>
  </si>
  <si>
    <t>REQ-015558/A</t>
  </si>
  <si>
    <t>REQ-015559/A</t>
  </si>
  <si>
    <t>REQ-015560/A</t>
  </si>
  <si>
    <t>REQ-015561/A</t>
  </si>
  <si>
    <t>REQ-015562/A</t>
  </si>
  <si>
    <t>REQ-015563/A</t>
  </si>
  <si>
    <t>REQ-015564/A</t>
  </si>
  <si>
    <t>REQ-015565/A</t>
  </si>
  <si>
    <t>REQ-015566/A</t>
  </si>
  <si>
    <t>REQ-015567/A</t>
  </si>
  <si>
    <t>REQ-015568/A</t>
  </si>
  <si>
    <t>REQ-015569/A</t>
  </si>
  <si>
    <t>REQ-015570/A</t>
  </si>
  <si>
    <t>REQ-015571/A</t>
  </si>
  <si>
    <t>REQ-015572/A</t>
  </si>
  <si>
    <t>REQ-015573/A</t>
  </si>
  <si>
    <t>REQ-015574/A</t>
  </si>
  <si>
    <t>REQ-015575/A</t>
  </si>
  <si>
    <t>REQ-015576/A</t>
  </si>
  <si>
    <t>REQ-015577/A</t>
  </si>
  <si>
    <t>REQ-015578/A</t>
  </si>
  <si>
    <t>REQ-015579/A</t>
  </si>
  <si>
    <t>REQ-015580/A</t>
  </si>
  <si>
    <t>REQ-015581/A</t>
  </si>
  <si>
    <t>REQ-015582/A</t>
  </si>
  <si>
    <t>REQ-015583/A</t>
  </si>
  <si>
    <t>REQ-015584/A</t>
  </si>
  <si>
    <t>REQ-015585/A</t>
  </si>
  <si>
    <t>REQ-015586/A</t>
  </si>
  <si>
    <t>REQ-015587/A</t>
  </si>
  <si>
    <t>REQ-015588/A</t>
  </si>
  <si>
    <t>REQ-015589/A</t>
  </si>
  <si>
    <t>REQ-015590/A</t>
  </si>
  <si>
    <t>REQ-015591/A</t>
  </si>
  <si>
    <t>REQ-015592/A</t>
  </si>
  <si>
    <t>REQ-015593/A</t>
  </si>
  <si>
    <t>REQ-015594/A</t>
  </si>
  <si>
    <t>REQ-015595/A</t>
  </si>
  <si>
    <t>REQ-015596/A</t>
  </si>
  <si>
    <t>REQ-015597/A</t>
  </si>
  <si>
    <t>REQ-015598/A</t>
  </si>
  <si>
    <t>REQ-015599/A</t>
  </si>
  <si>
    <t>REQ-015600/A</t>
  </si>
  <si>
    <t>REQ-015601/A</t>
  </si>
  <si>
    <t>REQ-015602/A</t>
  </si>
  <si>
    <t>REQ-015603/A</t>
  </si>
  <si>
    <t>REQ-015604/A</t>
  </si>
  <si>
    <t>REQ-015605/A</t>
  </si>
  <si>
    <t>REQ-015606/A</t>
  </si>
  <si>
    <t>REQ-015607/A</t>
  </si>
  <si>
    <t>REQ-015608/A</t>
  </si>
  <si>
    <t>REQ-015609/A</t>
  </si>
  <si>
    <t>REQ-015610/A</t>
  </si>
  <si>
    <t>REQ-015611/A</t>
  </si>
  <si>
    <t>REQ-015612/A</t>
  </si>
  <si>
    <t>REQ-015613/A</t>
  </si>
  <si>
    <t>REQ-015614/A</t>
  </si>
  <si>
    <t>REQ-015615/A</t>
  </si>
  <si>
    <t>REQ-015616/A</t>
  </si>
  <si>
    <t>REQ-015617/A</t>
  </si>
  <si>
    <t>REQ-015618/A</t>
  </si>
  <si>
    <t>REQ-015619/A</t>
  </si>
  <si>
    <t>REQ-015620/A</t>
  </si>
  <si>
    <t>REQ-015621/A</t>
  </si>
  <si>
    <t>REQ-015622/A</t>
  </si>
  <si>
    <t>REQ-015623/A</t>
  </si>
  <si>
    <t>REQ-015624/A</t>
  </si>
  <si>
    <t>REQ-015625/A</t>
  </si>
  <si>
    <t>REQ-015626/A</t>
  </si>
  <si>
    <t>REQ-015627/A</t>
  </si>
  <si>
    <t>REQ-015628/A</t>
  </si>
  <si>
    <t>REQ-015629/A</t>
  </si>
  <si>
    <t>Nástěnná bílá magnetická tabule (š x v) 6000 x 1200 mm určená k pevné montáži na stěnu a k popisu stíratelnými popisovači.</t>
  </si>
  <si>
    <t>Volitelný objektiv 3,6-5,4:1 pro výše uvedený datový projektor. Pro obraz šíře 4000mm formátu 16:10 na vzdálenost  6 nebo 8 metrů. Kompatibilta s výše uvedeným projektorem.</t>
  </si>
  <si>
    <t>Bezlampový a bezfiltrový projektor s připojením HDBaseT. Zařízení musí pracovat s technologií laserových diod a 1chip DLP minimálně 0,65“ nebo minimálně 0,95“ 3LCD technologií. Zařízení musí splnit minimálně 6500 ANSI lm bílého a barevného světelného výstupu a minimálně kontrastní poměr 8000:1. Minimální paremetry: rozlišení 1920x1200pxl, poměr obrazu: 16:10. Životnost světelného zdroje  min. 20.000 hodin a to bez nutnosti výměny lampy a čistění filtru. Velký posun objektivu. Digital Link možnost okamžitého vypnutí a zapnutí projektoru ON/OFF bez čekání na zahřátí lampy, nízká spotřeba energie. Kompatibilní s HDBaseT produkty. Minimální konfigurace: DVI-D IN, HDMI IN, VIDEO IN, VGA IN, AUDIO IN, AUDIO OUT, HDBaseT IN, SERIAL IN. Motoricky ovládané ostření a zoomování.</t>
  </si>
  <si>
    <t xml:space="preserve">Elektrická projekční plocha určená pro vestavbu do podhledového stropu. Projekční povrch matně bílý se ziskem 1.0 a pozorovacím úhlem 120°. Rozměr plátna minimálně 8500x3000mm. </t>
  </si>
  <si>
    <t>Instalace nástěnné tabule včetně dopravy ze zaputěním do obkladu.</t>
  </si>
  <si>
    <t>Pasivní sloupová line-array reprosoustava s minimální konfigurací: 4x5" 500W / 8Ω, 45 Hz - 310 Hz ,max. citlivost SPL 87 dB, rozměry do 700x260x465 mm, systémová EQ, vč. nástěnného držáku.</t>
  </si>
  <si>
    <t>Pasivní sloupová line-array reprosoustava s minimální konfigurací: 8x1" + 4x2,25", 500W / 8Ω, 60 Hz - 16 kHz, pokrytí 150°x20° HxV, citlivost SPL 87 dB, rozměry do 990x200x250 mm, systémová EQ, vč. polohovatelného nástěnného držáku ±60° do stran a ±15° náklon.</t>
  </si>
  <si>
    <t>Koncový zesilovač + DSP procesor, s minimální konfigurací: 2x 1200W - 4Ω, presety pro sloupové reprosoustavy, nastavení EQ, propustí, limitace a zpoždění, LCD panel, LED indikace stavu, symetrické vstupy, symetrické preamp. výstupy, výstupní konektory Speakon, spínaný zesilovač a zdroj, výška každého zařízení max 2U.</t>
  </si>
  <si>
    <t>UHF bezdrátový set - ruční mikrofon s mikrofonní vložkou, superkardioidní charakteristika, mikrofonní klipsna. Minimální konfigurace: rozsah 70Hz-18 kHz, přenosné pásmo v rozmezí 516 - 700 MHz, šířka pásma min. 30 MHz, diverzní přijímač, přeladitelné frekvence - min. 960 systémových možností, 19" rack uchycení, výkon vysílače minimálně 30 mW, provoz minimálně 8 hodin, max. 2x AA baterie, IR nastavení vysílač -&gt; přijímač,  napájení po anténním kabelu.</t>
  </si>
  <si>
    <t>UHF bezdrátový set - náhlavní mikrofon s kardioidní nebo superkardioidní charakteristikou. Minimální konfigurace: rozsah 35Hz-18 kHz, přenosné pásmo v rozmezí 516 - 700 MHz, šířka pásma min. 30 MHz, diverzní přijímač, přeladitelné frekvence - min. 960 systémových možností, 19" rack uchycení, výkon vysílače minimálně 30 mW, provoz minimálně 8 hodin, max. 2x AA baterie, IR nastavení vysílač -&gt; přijímač, napájení po anténním kabelu.</t>
  </si>
  <si>
    <t>Externí všesměrová anténa se zesilovačem min. +10dB, s minimální konfigurací: 516 - 700 MHz, výstup BNC, 50 ohm  dodávka vč. klipsny pro připevnění na držák.</t>
  </si>
  <si>
    <t>Držák pro upevnění externí antény. Barva černá nebo bílá.</t>
  </si>
  <si>
    <t>Mikrofonní stativ s ramenem. Nastavitelná výška minimálním rozsahu 950-1600 mm, rameno s nastavitelnou délkou minimálně 470 - 690 mm.</t>
  </si>
  <si>
    <t>Stolní stojánek s nástavcem pro bezdrátové mikrofony.Výška  150-180 mm.</t>
  </si>
  <si>
    <t>Mikrofonní modul kondenzátorový, úzce směrová (laloková) superkardioidní charakteristika, 40 Hz - 20 kHz, průměr 18-23 mm, max. SPL / 1 kHz - 124 - 125 dB.</t>
  </si>
  <si>
    <t>Nástěnný držák pro upevnění ruchového mikrofonu, ze stropu.</t>
  </si>
  <si>
    <t>Vyměnitelná mikrofonní vložka (oříšek) s minimálními parametry 50Hz - 20 kHz, hyperkardioidní charakteristika, Phantom 12-48V, směrovost cca 95°, optimální vzdálenost od řečníka v minimálním rozsahu 0,3 - 0,9 m, ruchové použití 2 - 4 m, rozměry max. 14 x 20mm, vč. větrné ochrany.</t>
  </si>
  <si>
    <t>Ohebný mikrofonní držák mro mikrofonní vložky, 480 -600 mm ukončený konektorem M3XLR, Phantom 12-48V.</t>
  </si>
  <si>
    <t>Mixážní matice s digitálním signálovým processingem, 20 vstupů / 16 výstupů, min. 10 vstupů s mikrofonní úrovní, digitální sběrnice s min. 42 zvukovými kanály, Ethernet přístup pro nastavení, kontrolu a monitoring, RS-232 pro řízení, výška max 2U s montáží do rack skříně.</t>
  </si>
  <si>
    <t>Otočná barevná PTZ (Pan-Tilt-Zoom) kamera s minimální konfigurací: Full HD čip, 20x optický zoom (F 1.6 až 2.8), 850 TV řádků, 3lx, vyvážení bílé. Výstupní formáty HD: 1080/50i, 720/50p, SD: 576/50i. Výstup DVI-I, ovládání RS 232/422, možnost ovládání pomocí řídicího systému.</t>
  </si>
  <si>
    <t>Držák pro kameru musí být v kovovém provedení, barva šedá/bílá/černá pro stropní nebo nástěnnou montáž.</t>
  </si>
  <si>
    <t>Aplikace pro emulaci dotykového panelu na PC. Kompatibilní s Windows 7 a vyšší. Licence (1ks) přísluší každému jednotlivému zařízení.</t>
  </si>
  <si>
    <t>Datový převodník z RS232 na RS485, automatický poloduplexní provoz, indikace směru přenosu, snadná instalace, malé rozměry, velikost 2 DIN pozice, komunikace s ostatními podružnými řídícími jednotkami v NN rozvaděči.</t>
  </si>
  <si>
    <t>Reléová jednotka pro spínání zátěží do 10A, minimálně 6 nezávislých bezpotenciálových přepínacích výstupů, řízení po sběrnici a externími tlačítky, programovatelné parametry pro každé relé (odezva na vstup, zpožděné zapnutí/vypnutí, paměť, sekvence pro ovládání motorů), indikace napájení a stavu relé, snadná montáž, velikost 6 DIN pozic, montáž na DIN lištu.</t>
  </si>
  <si>
    <t>Stmívací jednotka, Možnost rozdělení 64 stmívatelných předřadníků zářivek na jedné sběrnici až na 15 nezávislých skupin, kompatibilní s předřadníky DALI, řízení všech skupin po sběrnici a dvou z nich i externími tlačítky, programovatelné parametry (odezva na vstupy, min., max. hodnota výstupního napětí, rychlost stmívání), indikace výstupní úrovně, a zkratované sběrnice k zářivkám, snadná montáž, velikost 4 DIN pozice, montáž na DIN lištu.</t>
  </si>
  <si>
    <t>Odrušovací jednotka pro napětí do 275V, minimálně 3 RC odrušovací členy pro spínání motorů, snadná montáž,velikost 3 DIN pozice, montáž na DIN lištu.</t>
  </si>
  <si>
    <t>23,5" - 24,5" interaktivní LCD displej s možností ovládat počítačovou aplikaci dotykem pera, možnost vpisování poznámek do libovolné počítačové aplikace. Minimální konfigurace: nativní rozlišení 1080p (16:9), vstup/výstup DVI-I, podsvícená tlačítka, Interaktivní displej podporuje i zobrazení  souborů ve formátech 16:10 a 4:3. USB 2.0 port pro připojení periferních zařízení.  Montáž a zabudování do připravené katedry s prostorem k tomu určeným.</t>
  </si>
  <si>
    <t>Hi-end stolní dokumentová kamera v minimální konfiguraci: rozlišení Full HD 1920x1080px, snímací frekvence 30 snímků/s, minimálně 14x optický zoom + minimálně 2x digitální zoom, ostření automatické a ruční, automatické vyvážení bílé, horní osvětlení, podložka zamezující odleskům, pneumatické rameno. Připojení USB, HDMI, VGA, RS 232, LAN. Digitální funkce: zmrazení obrazu, rotace, uložení obrazu - minimálně 1 snímek, redukce šumu.</t>
  </si>
  <si>
    <t>Velikost předlohy minimálně: 300 x 210 mm, světelný zdroj s životnosttí minimálně 5500 hodin, barevná teplota 3200 K. Napájecí zdroj: 12V DC.</t>
  </si>
  <si>
    <t>Minimální konfigurace: procesor 4 jádra, 4 vlákna,  3,3-3,7 GHz, 6 MB cache, operační paměť 4 GB  (DDR3), grafická karta umožňující dva nezávisle nastavitelné grafické výstupy s rozlišením minimálně 1920x1080 každý s rozhranním DP, DVI-D a VGA, pevný disk 500 GB (7.200 RPM), optická mechanika DVD+-RW DL, síť Gigabit, minimálně 6x USB 2.0, 1x RS-232, bezdrátová myš a klávesnice, provedení SFF,  operační systém Windows 7 Professional CZ 64-bit nebo vyšší.</t>
  </si>
  <si>
    <t>Minimální konfigurace: procesor 4 jádra, 4 vlákna,  3,3-3,7 GHz, 6 MB cache, operační paměť 4 GB (DDR3), grafická karta umožňující dva nezávisle nastavitelné grafické výstupy s rozlišením minimálně 1920x1080 každý s rozhranním DP, DVI-D a VGA, pevný disk 500 GB (7.200 RPM), optická mechanika DVD+-RW DL, síť Gigabit, minimálně 6x USB 2.0, 1x RS-232, bezdrátová myš a klávesnice, provedení SFF,  operační systém Windows 7 Professional CZ 64-bit nebo vyšší.</t>
  </si>
  <si>
    <t>Kartový rekordér s minimální konfigurací: vstup 2x HDMI + SPDIF, C-video, S-video, MPEG-4 h.264 kódování, 4 typy kvality záznamu, záznam na SD nebo zabudovaný interní disk o minimální kapacitě 80GB HDD, HDMI výstup, podpora 1080i rozlišení, RS232 konektor pro řízení zajišťující nahrávání z dodaných kamer.</t>
  </si>
  <si>
    <t>19" Racková konstrukce pro osazení do katedry, police, vykrývací plechy, včetně dalšího příslušenství: cable managament, 2x rozvodný panel minimálně 6x230VAC, matice, šrouby, vykrívací plechy, atd.</t>
  </si>
  <si>
    <t>Modulární matice 16x16 s integrovaným kontrolerem a redundadním zdrojem.   Přepínání HDMI/HDCP.
Zaintegrování HDCP do systému - bezproblémové přepínání pro všechny kompatibilní displeje bez zpoždění a bez zásadních omezení. 
Scaling obrazu - automaticky reaguje na displejem deklarované EDID informace a scaluje video na nejlepší rozlišení a parametry pro daný displej.
HDBaseT TP I/O boards - HDCP compliant boardy posílají audio, video, řídící signály, Ethernet a napájení po jednom TP CATx kabelu až na 100 m směrem k matrix switcheru a až na 100 m za matrix switcher.
Automatická konverze analogových signálů na digitální signály.
3D Support - Pass Through posledních verzí video formátů včetně 3D.
Redundandní napájecí zdroj s nezávislou cestou zajišťuje maximální spolehlivost v 24/7 provozu.</t>
  </si>
  <si>
    <t>Datový switch pro instalaci do racku, pro připojení AV techniky s minimální konfigurací: 24x 10/100/1000 + 2x SFP/SFP+ SM včetně modulů, 24x PoE (power pool 180 W), web management, podpora VLAN (minimálně 4000), rackmount.</t>
  </si>
  <si>
    <t>Patch panel 24 x RJ45 CAT6 STP bílý 1U.</t>
  </si>
  <si>
    <t>Audio převodník analogového signálu na digitální S/Pdif.</t>
  </si>
  <si>
    <t>Rozměry pracovní desky 800x1800 mm, výška 800 mm, 4 nohy, pracovní deska stolu je z multiplexové překližky s tloušťkou 40 mm, provedení v bílé barvě, kabelové průchodky.</t>
  </si>
  <si>
    <t>Nesymetrický stíněný audio stereo kabel, 2x 0,25 mm2 (4,5 x 9,0 mm).</t>
  </si>
  <si>
    <t>Symetrický stíněný audio mono kabel instalační.</t>
  </si>
  <si>
    <t>Symetrický stíněný audio stereo kabel 2 x 2 x 0,22, Rozměr 4,5 x 9,1 mm.</t>
  </si>
  <si>
    <t>Koaxialní  kabel pro digital audio. Impedance maximálně 75 ohm. Vnější průměr 6,0 mm</t>
  </si>
  <si>
    <t>HDMI kabel M/M 2 m, Pro rozlišení až 1920x1200. Útlum pro 100 MHz, max. 15dB/100 m.</t>
  </si>
  <si>
    <t>HDMI kabel M/M 5 m, Pro rozlišení až 1920x1200. Útlum pro 100 MHz, max. 5dB/100 m.</t>
  </si>
  <si>
    <t>HDMI kabel M/M 15 m, Pro rozlišení až 1920x1200. Útlum pro 100 MHz, max. 15dB/100 m.</t>
  </si>
  <si>
    <t>DVI-D kabel M/M 2 m, Pro rozlišení až 1920x1200. Útlum pro 100 MHz, max. 15dB/100 m.</t>
  </si>
  <si>
    <t>Kabel pro reproduktory 2x 4,0 mm2.</t>
  </si>
  <si>
    <t>Koaxialní  kabel pro RF signály, Impedance 50 ohm. Útlum max. 21dB/100m/800MHz.</t>
  </si>
  <si>
    <t>UTP kabel CAT5 bezhalogenový.</t>
  </si>
  <si>
    <t>Patch kabel UTP RJ45-RJ45 Cat.6, délka 2 m.</t>
  </si>
  <si>
    <t>Prodlužovací kabel USB A-A, délka 2 m.</t>
  </si>
  <si>
    <t>Konektory musí být set odpovídajících konektorů dle požadavků zapojení.</t>
  </si>
  <si>
    <t>Instalace AV techniky</t>
  </si>
  <si>
    <t>Instalace AV kabeláže</t>
  </si>
  <si>
    <t>Programování/nastavení audio</t>
  </si>
  <si>
    <t>Programování/nastavení video</t>
  </si>
  <si>
    <t>Instalace veškeré AV Techniky, včetně dopravy, výchozí revize, účasti na vybraných kontrolních dnech, koordinační schůzky, projekční přípomoce (konstrukční výkresy), zaškolení, včetně instalace interní, externí kabeláže a konektorů AV techniky a včetně popisů. Zapojení podružných jednotek řídicího systému v silovém rozvaděči. Instalace tabule zapuštěné v obkladu sálu a instalace elektrického plátna. Součástí musí být též úklid místností, odvoz odpadu, balícího materiálu.</t>
  </si>
  <si>
    <t>Instalace a vybudování kabelových tras pro AV techniku, zasekání chrániček, instalace chrániček pomocí příchytek nad podhledem, instalace kabelového žlabu, osazení el. instalačních krabic pro zakončení tras, včetně instalace stavebních výměn, atd.</t>
  </si>
  <si>
    <t>Programování/nastavení audio systému. Obsahuje naprogramování uživatelského softwaru pro obsluhu režie, pomocí kterého lze ovládat veškeré uživatelské rozhrání audio matic (+rozšiřujících modulů) pomocí PC v režii. Včetně uživatelského manuálu.</t>
  </si>
  <si>
    <t>Ostatní drobný montážní materiál jinde neuvedený.</t>
  </si>
  <si>
    <r>
      <t>Držák pro projektor, kotvený do pevné stropní konstrukce skrze podhled, možnost rektifikace natočení projektoru ve všech směrech. Barva černá nebo bílá, vedení kabeláže uvnitř držáku. Délka tyče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max. 2000mm.</t>
    </r>
  </si>
  <si>
    <t>Programování/nastavení AV techniky a řídícího systému. Obsahuje ovládání veškeré AV technologie pomocí řídícího systému, předem nastavené presety systému. Více viz schéma zapojení a technická zpráva.</t>
  </si>
  <si>
    <t>součástí nabídky musí být produktový list</t>
  </si>
  <si>
    <t>ANO</t>
  </si>
  <si>
    <t>NE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</si>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</sst>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_K_č"/>
    <numFmt numFmtId="165" formatCode="#,##0&quot; Kč&quot;"/>
    <numFmt numFmtId="166" formatCode="#,##0\ &quot;Kč&quot;"/>
  </numFmts>
  <fonts count="20" x14ac:knownFonts="1">
    <font>
      <sz val="12"/>
      <color theme="1"/>
      <name val="Calibri"/>
      <family val="2"/>
      <scheme val="minor"/>
    </font>
    <font>
      <sz val="10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b/>
      <sz val="10"/>
      <color indexed="10"/>
      <name val="Arial CE"/>
      <charset val="238"/>
    </font>
    <font>
      <b/>
      <sz val="22"/>
      <name val="Arial CE"/>
      <family val="2"/>
      <charset val="238"/>
    </font>
    <font>
      <sz val="22"/>
      <name val="Arial CE"/>
      <family val="2"/>
      <charset val="238"/>
    </font>
    <font>
      <sz val="22"/>
      <color theme="1"/>
      <name val="Calibri"/>
      <family val="2"/>
      <scheme val="minor"/>
    </font>
    <font>
      <sz val="22"/>
      <color indexed="10"/>
      <name val="Arial CE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trike/>
      <sz val="10"/>
      <color rgb="FFFF000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6"/>
      <name val="Arial CE"/>
      <charset val="238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indexed="15"/>
        <bgColor indexed="31"/>
      </patternFill>
    </fill>
    <fill>
      <patternFill patternType="solid">
        <fgColor indexed="15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medium">
        <color auto="1"/>
      </bottom>
      <diagonal/>
    </border>
    <border>
      <left style="double">
        <color auto="1"/>
      </left>
      <right/>
      <top style="medium">
        <color auto="1"/>
      </top>
      <bottom style="thin">
        <color auto="1"/>
      </bottom>
      <diagonal/>
    </border>
    <border>
      <left/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 style="thin">
        <color auto="1"/>
      </top>
      <bottom/>
      <diagonal/>
    </border>
    <border>
      <left/>
      <right style="double">
        <color auto="1"/>
      </right>
      <top style="thin">
        <color auto="1"/>
      </top>
      <bottom/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</borders>
  <cellStyleXfs count="2">
    <xf numFmtId="0" fontId="0" fillId="0" borderId="0"/>
    <xf numFmtId="0" fontId="1" fillId="0" borderId="0" applyProtection="0"/>
  </cellStyleXfs>
  <cellXfs count="99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right" vertical="center"/>
    </xf>
    <xf numFmtId="166" fontId="4" fillId="0" borderId="0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166" fontId="2" fillId="0" borderId="0" xfId="0" applyNumberFormat="1" applyFont="1" applyAlignment="1">
      <alignment horizontal="right" vertical="center" wrapText="1"/>
    </xf>
    <xf numFmtId="166" fontId="2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164" fontId="7" fillId="0" borderId="0" xfId="0" applyNumberFormat="1" applyFont="1" applyAlignment="1">
      <alignment horizontal="center" vertical="center"/>
    </xf>
    <xf numFmtId="165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166" fontId="7" fillId="0" borderId="5" xfId="0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 shrinkToFit="1"/>
    </xf>
    <xf numFmtId="0" fontId="6" fillId="0" borderId="16" xfId="0" applyFont="1" applyBorder="1" applyAlignment="1">
      <alignment horizontal="center" vertical="center" wrapText="1" shrinkToFit="1"/>
    </xf>
    <xf numFmtId="166" fontId="6" fillId="0" borderId="17" xfId="0" applyNumberFormat="1" applyFont="1" applyBorder="1" applyAlignment="1">
      <alignment horizontal="center" vertical="center" wrapText="1" shrinkToFit="1"/>
    </xf>
    <xf numFmtId="0" fontId="7" fillId="0" borderId="20" xfId="0" applyFont="1" applyBorder="1" applyAlignment="1">
      <alignment horizontal="center" vertical="center" wrapText="1"/>
    </xf>
    <xf numFmtId="166" fontId="7" fillId="0" borderId="21" xfId="0" applyNumberFormat="1" applyFont="1" applyBorder="1" applyAlignment="1">
      <alignment horizontal="right" vertical="center" wrapText="1"/>
    </xf>
    <xf numFmtId="166" fontId="6" fillId="0" borderId="23" xfId="0" applyNumberFormat="1" applyFont="1" applyBorder="1" applyAlignment="1">
      <alignment horizontal="right" vertical="center"/>
    </xf>
    <xf numFmtId="0" fontId="7" fillId="0" borderId="24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166" fontId="7" fillId="0" borderId="0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/>
    </xf>
    <xf numFmtId="166" fontId="7" fillId="0" borderId="25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8" fillId="0" borderId="0" xfId="0" applyNumberFormat="1" applyFon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5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 shrinkToFit="1"/>
    </xf>
    <xf numFmtId="0" fontId="11" fillId="3" borderId="1" xfId="0" applyFont="1" applyFill="1" applyBorder="1" applyAlignment="1">
      <alignment horizontal="center" vertical="center" wrapText="1" shrinkToFit="1"/>
    </xf>
    <xf numFmtId="166" fontId="11" fillId="0" borderId="1" xfId="0" applyNumberFormat="1" applyFont="1" applyBorder="1" applyAlignment="1">
      <alignment horizontal="center" vertical="center" wrapText="1" shrinkToFit="1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 applyProtection="1">
      <alignment horizontal="center" vertical="center" wrapText="1"/>
      <protection locked="0"/>
    </xf>
    <xf numFmtId="0" fontId="10" fillId="0" borderId="5" xfId="0" applyFont="1" applyBorder="1" applyAlignment="1">
      <alignment horizontal="center" vertical="center" wrapText="1"/>
    </xf>
    <xf numFmtId="166" fontId="10" fillId="0" borderId="5" xfId="0" applyNumberFormat="1" applyFont="1" applyBorder="1" applyAlignment="1">
      <alignment horizontal="right" vertical="center" wrapText="1"/>
    </xf>
    <xf numFmtId="0" fontId="10" fillId="0" borderId="0" xfId="0" applyFont="1" applyAlignment="1">
      <alignment horizontal="justify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166" fontId="10" fillId="0" borderId="13" xfId="0" applyNumberFormat="1" applyFont="1" applyBorder="1" applyAlignment="1">
      <alignment horizontal="right" vertical="center" wrapText="1"/>
    </xf>
    <xf numFmtId="0" fontId="13" fillId="0" borderId="5" xfId="0" applyFont="1" applyFill="1" applyBorder="1" applyAlignment="1">
      <alignment vertical="center" wrapText="1"/>
    </xf>
    <xf numFmtId="0" fontId="10" fillId="0" borderId="5" xfId="0" applyFont="1" applyBorder="1" applyAlignment="1">
      <alignment horizontal="justify" vertical="center"/>
    </xf>
    <xf numFmtId="166" fontId="10" fillId="0" borderId="5" xfId="0" applyNumberFormat="1" applyFont="1" applyFill="1" applyBorder="1" applyAlignment="1">
      <alignment horizontal="right" vertical="center" wrapText="1"/>
    </xf>
    <xf numFmtId="166" fontId="10" fillId="0" borderId="8" xfId="0" applyNumberFormat="1" applyFont="1" applyFill="1" applyBorder="1" applyAlignment="1">
      <alignment horizontal="right" vertical="center" wrapText="1"/>
    </xf>
    <xf numFmtId="0" fontId="10" fillId="0" borderId="13" xfId="0" applyFont="1" applyFill="1" applyBorder="1" applyAlignment="1" applyProtection="1">
      <alignment horizontal="center" vertical="center" wrapText="1"/>
      <protection locked="0"/>
    </xf>
    <xf numFmtId="0" fontId="10" fillId="0" borderId="13" xfId="0" applyFont="1" applyFill="1" applyBorder="1" applyAlignment="1">
      <alignment horizontal="center" vertical="center" wrapText="1"/>
    </xf>
    <xf numFmtId="166" fontId="12" fillId="0" borderId="8" xfId="0" applyNumberFormat="1" applyFont="1" applyBorder="1" applyAlignment="1">
      <alignment horizontal="right" vertical="center"/>
    </xf>
    <xf numFmtId="0" fontId="13" fillId="0" borderId="5" xfId="0" applyFont="1" applyBorder="1" applyAlignment="1">
      <alignment vertical="center" wrapText="1"/>
    </xf>
    <xf numFmtId="0" fontId="13" fillId="0" borderId="13" xfId="0" applyFont="1" applyFill="1" applyBorder="1" applyAlignment="1">
      <alignment vertical="center" wrapText="1"/>
    </xf>
    <xf numFmtId="0" fontId="13" fillId="0" borderId="5" xfId="0" applyFont="1" applyFill="1" applyBorder="1" applyAlignment="1">
      <alignment horizontal="justify" vertical="center" wrapText="1"/>
    </xf>
    <xf numFmtId="0" fontId="10" fillId="0" borderId="5" xfId="0" applyFont="1" applyFill="1" applyBorder="1" applyAlignment="1">
      <alignment horizontal="justify" vertical="center" wrapText="1"/>
    </xf>
    <xf numFmtId="0" fontId="13" fillId="0" borderId="5" xfId="0" applyFont="1" applyBorder="1" applyAlignment="1">
      <alignment horizontal="justify" vertical="center" wrapText="1"/>
    </xf>
    <xf numFmtId="0" fontId="13" fillId="0" borderId="13" xfId="0" applyFont="1" applyFill="1" applyBorder="1" applyAlignment="1">
      <alignment horizontal="justify" vertical="center" wrapText="1"/>
    </xf>
    <xf numFmtId="0" fontId="13" fillId="0" borderId="5" xfId="0" applyFont="1" applyFill="1" applyBorder="1" applyAlignment="1">
      <alignment horizontal="justify" vertical="center"/>
    </xf>
    <xf numFmtId="0" fontId="18" fillId="0" borderId="5" xfId="0" applyFont="1" applyFill="1" applyBorder="1" applyAlignment="1">
      <alignment horizontal="justify" vertical="center" wrapText="1"/>
    </xf>
    <xf numFmtId="0" fontId="18" fillId="0" borderId="13" xfId="0" applyFont="1" applyFill="1" applyBorder="1" applyAlignment="1">
      <alignment horizontal="justify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/>
    </xf>
    <xf numFmtId="0" fontId="16" fillId="0" borderId="14" xfId="0" applyFont="1" applyBorder="1" applyAlignment="1">
      <alignment horizontal="right" vertical="center"/>
    </xf>
    <xf numFmtId="166" fontId="10" fillId="3" borderId="5" xfId="0" applyNumberFormat="1" applyFont="1" applyFill="1" applyBorder="1" applyAlignment="1" applyProtection="1">
      <alignment horizontal="right" vertical="center" wrapText="1"/>
      <protection locked="0"/>
    </xf>
    <xf numFmtId="165" fontId="10" fillId="3" borderId="5" xfId="1" applyNumberFormat="1" applyFont="1" applyFill="1" applyBorder="1" applyAlignment="1" applyProtection="1">
      <alignment horizontal="right" vertical="center"/>
      <protection locked="0"/>
    </xf>
    <xf numFmtId="166" fontId="10" fillId="3" borderId="13" xfId="0" applyNumberFormat="1" applyFont="1" applyFill="1" applyBorder="1" applyAlignment="1" applyProtection="1">
      <alignment horizontal="right" vertical="center" wrapText="1"/>
      <protection locked="0"/>
    </xf>
    <xf numFmtId="166" fontId="19" fillId="3" borderId="5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0" xfId="0" applyFont="1" applyBorder="1" applyAlignment="1">
      <alignment horizontal="left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7" fillId="0" borderId="19" xfId="0" applyFont="1" applyBorder="1" applyAlignment="1">
      <alignment vertical="center"/>
    </xf>
    <xf numFmtId="0" fontId="6" fillId="0" borderId="22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7" fillId="0" borderId="26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27" xfId="0" applyFont="1" applyBorder="1" applyAlignment="1">
      <alignment horizontal="left" vertical="center"/>
    </xf>
    <xf numFmtId="0" fontId="7" fillId="0" borderId="28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29" xfId="0" applyFont="1" applyBorder="1" applyAlignment="1">
      <alignment horizontal="left" vertical="center"/>
    </xf>
    <xf numFmtId="0" fontId="8" fillId="0" borderId="0" xfId="0" applyNumberFormat="1" applyFon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vertical="center"/>
    </xf>
    <xf numFmtId="0" fontId="16" fillId="0" borderId="11" xfId="0" applyFont="1" applyBorder="1" applyAlignment="1">
      <alignment horizontal="right" vertical="center"/>
    </xf>
    <xf numFmtId="0" fontId="16" fillId="0" borderId="12" xfId="0" applyFont="1" applyBorder="1" applyAlignment="1">
      <alignment horizontal="right" vertical="center"/>
    </xf>
    <xf numFmtId="0" fontId="16" fillId="0" borderId="14" xfId="0" applyFont="1" applyBorder="1" applyAlignment="1">
      <alignment horizontal="right" vertical="center"/>
    </xf>
    <xf numFmtId="0" fontId="3" fillId="0" borderId="0" xfId="0" applyFont="1" applyFill="1" applyAlignment="1">
      <alignment horizontal="center" vertical="center"/>
    </xf>
    <xf numFmtId="0" fontId="17" fillId="3" borderId="0" xfId="0" applyFont="1" applyFill="1" applyAlignment="1">
      <alignment horizontal="center" vertical="center"/>
    </xf>
  </cellXfs>
  <cellStyles count="2">
    <cellStyle name="Normální" xfId="0" builtinId="0"/>
    <cellStyle name="normální_PCS04012005_komplet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zoomScale="80" zoomScaleNormal="80" zoomScalePageLayoutView="80" workbookViewId="0">
      <selection activeCell="C9" sqref="C9"/>
    </sheetView>
  </sheetViews>
  <sheetFormatPr defaultColWidth="11" defaultRowHeight="15.75" x14ac:dyDescent="0.25"/>
  <cols>
    <col min="1" max="1" width="36.125" customWidth="1"/>
    <col min="2" max="2" width="112.625" customWidth="1"/>
    <col min="3" max="3" width="45" customWidth="1"/>
    <col min="4" max="4" width="16" customWidth="1"/>
    <col min="5" max="5" width="44.875" customWidth="1"/>
    <col min="6" max="6" width="5" customWidth="1"/>
    <col min="7" max="7" width="11" customWidth="1"/>
  </cols>
  <sheetData>
    <row r="1" spans="1:7" ht="29.1" customHeight="1" x14ac:dyDescent="0.25"/>
    <row r="2" spans="1:7" ht="27.75" x14ac:dyDescent="0.25">
      <c r="A2" s="8" t="s">
        <v>0</v>
      </c>
      <c r="B2" s="29"/>
      <c r="C2" s="29"/>
      <c r="D2" s="29"/>
      <c r="E2" s="29"/>
      <c r="F2" s="29"/>
      <c r="G2" s="29"/>
    </row>
    <row r="3" spans="1:7" ht="27.75" x14ac:dyDescent="0.25">
      <c r="A3" s="76" t="s">
        <v>189</v>
      </c>
      <c r="B3" s="76"/>
      <c r="C3" s="76"/>
      <c r="D3" s="76"/>
      <c r="E3" s="76"/>
      <c r="F3" s="76"/>
      <c r="G3" s="76"/>
    </row>
    <row r="4" spans="1:7" ht="28.5" x14ac:dyDescent="0.25">
      <c r="A4" s="8" t="s">
        <v>193</v>
      </c>
      <c r="B4" s="30"/>
      <c r="C4" s="89" t="s">
        <v>1</v>
      </c>
      <c r="D4" s="90"/>
      <c r="E4" s="90"/>
      <c r="F4" s="10"/>
      <c r="G4" s="30"/>
    </row>
    <row r="5" spans="1:7" ht="28.5" x14ac:dyDescent="0.25">
      <c r="A5" s="8"/>
      <c r="B5" s="30"/>
      <c r="C5" s="31"/>
      <c r="D5" s="32"/>
      <c r="E5" s="32"/>
      <c r="F5" s="10"/>
      <c r="G5" s="30"/>
    </row>
    <row r="6" spans="1:7" ht="28.5" thickBot="1" x14ac:dyDescent="0.3">
      <c r="A6" s="8" t="s">
        <v>192</v>
      </c>
      <c r="B6" s="30"/>
      <c r="C6" s="9"/>
      <c r="D6" s="10"/>
      <c r="E6" s="11"/>
      <c r="F6" s="12"/>
      <c r="G6" s="33"/>
    </row>
    <row r="7" spans="1:7" ht="57" thickTop="1" thickBot="1" x14ac:dyDescent="0.3">
      <c r="A7" s="18" t="s">
        <v>190</v>
      </c>
      <c r="B7" s="19" t="s">
        <v>191</v>
      </c>
      <c r="C7" s="19" t="s">
        <v>188</v>
      </c>
      <c r="D7" s="19" t="s">
        <v>187</v>
      </c>
      <c r="E7" s="20" t="s">
        <v>186</v>
      </c>
      <c r="F7" s="13"/>
      <c r="G7" s="13"/>
    </row>
    <row r="8" spans="1:7" ht="27.75" x14ac:dyDescent="0.25">
      <c r="A8" s="77" t="s">
        <v>5</v>
      </c>
      <c r="B8" s="78"/>
      <c r="C8" s="78"/>
      <c r="D8" s="78"/>
      <c r="E8" s="79"/>
      <c r="F8" s="13"/>
      <c r="G8" s="13"/>
    </row>
    <row r="9" spans="1:7" ht="27" x14ac:dyDescent="0.25">
      <c r="A9" s="21">
        <v>1</v>
      </c>
      <c r="B9" s="15" t="s">
        <v>6</v>
      </c>
      <c r="C9" s="16">
        <f>'BOM - SAL'!J103</f>
        <v>0</v>
      </c>
      <c r="D9" s="14">
        <v>1</v>
      </c>
      <c r="E9" s="22">
        <f t="shared" ref="E9" si="0">C9*D9</f>
        <v>0</v>
      </c>
      <c r="F9" s="17"/>
      <c r="G9" s="17"/>
    </row>
    <row r="10" spans="1:7" ht="27.75" x14ac:dyDescent="0.25">
      <c r="A10" s="80" t="s">
        <v>7</v>
      </c>
      <c r="B10" s="81"/>
      <c r="C10" s="81"/>
      <c r="D10" s="82"/>
      <c r="E10" s="23">
        <f>SUM(E9:E9)</f>
        <v>0</v>
      </c>
      <c r="F10" s="13"/>
      <c r="G10" s="13"/>
    </row>
    <row r="11" spans="1:7" ht="27" x14ac:dyDescent="0.25">
      <c r="A11" s="24"/>
      <c r="B11" s="25"/>
      <c r="C11" s="26"/>
      <c r="D11" s="27"/>
      <c r="E11" s="28"/>
      <c r="F11" s="13"/>
      <c r="G11" s="11"/>
    </row>
    <row r="12" spans="1:7" ht="27" x14ac:dyDescent="0.25">
      <c r="A12" s="83"/>
      <c r="B12" s="84"/>
      <c r="C12" s="84"/>
      <c r="D12" s="84"/>
      <c r="E12" s="85"/>
      <c r="F12" s="13"/>
      <c r="G12" s="11"/>
    </row>
    <row r="13" spans="1:7" ht="27.75" thickBot="1" x14ac:dyDescent="0.3">
      <c r="A13" s="86"/>
      <c r="B13" s="87"/>
      <c r="C13" s="87"/>
      <c r="D13" s="87"/>
      <c r="E13" s="88"/>
      <c r="F13" s="13"/>
      <c r="G13" s="11"/>
    </row>
    <row r="14" spans="1:7" ht="29.25" thickTop="1" x14ac:dyDescent="0.25">
      <c r="A14" s="34"/>
      <c r="B14" s="34"/>
      <c r="C14" s="34"/>
      <c r="D14" s="34"/>
      <c r="E14" s="34"/>
      <c r="F14" s="34"/>
      <c r="G14" s="34"/>
    </row>
  </sheetData>
  <mergeCells count="6">
    <mergeCell ref="A3:G3"/>
    <mergeCell ref="A8:E8"/>
    <mergeCell ref="A10:D10"/>
    <mergeCell ref="A12:E12"/>
    <mergeCell ref="A13:E13"/>
    <mergeCell ref="C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6"/>
  <sheetViews>
    <sheetView tabSelected="1" zoomScale="85" zoomScaleNormal="85" zoomScalePageLayoutView="90" workbookViewId="0">
      <selection activeCell="C4" sqref="C4"/>
    </sheetView>
  </sheetViews>
  <sheetFormatPr defaultColWidth="11" defaultRowHeight="15.75" x14ac:dyDescent="0.25"/>
  <cols>
    <col min="1" max="1" width="9.625" customWidth="1"/>
    <col min="2" max="2" width="33.5" customWidth="1"/>
    <col min="3" max="3" width="72" customWidth="1"/>
    <col min="4" max="5" width="14.625" customWidth="1"/>
    <col min="6" max="6" width="12.5" customWidth="1"/>
    <col min="7" max="7" width="16" customWidth="1"/>
    <col min="8" max="8" width="8.125" customWidth="1"/>
    <col min="9" max="9" width="14.875" customWidth="1"/>
    <col min="10" max="10" width="20" customWidth="1"/>
  </cols>
  <sheetData>
    <row r="1" spans="1:10" ht="39" thickBot="1" x14ac:dyDescent="0.3">
      <c r="A1" s="37" t="s">
        <v>8</v>
      </c>
      <c r="B1" s="37" t="s">
        <v>9</v>
      </c>
      <c r="C1" s="37" t="s">
        <v>2</v>
      </c>
      <c r="D1" s="37" t="s">
        <v>195</v>
      </c>
      <c r="E1" s="38" t="s">
        <v>232</v>
      </c>
      <c r="F1" s="37" t="s">
        <v>10</v>
      </c>
      <c r="G1" s="38" t="s">
        <v>194</v>
      </c>
      <c r="H1" s="37" t="s">
        <v>3</v>
      </c>
      <c r="I1" s="37" t="s">
        <v>381</v>
      </c>
      <c r="J1" s="39" t="s">
        <v>4</v>
      </c>
    </row>
    <row r="2" spans="1:10" ht="16.5" thickBot="1" x14ac:dyDescent="0.3">
      <c r="A2" s="91" t="s">
        <v>11</v>
      </c>
      <c r="B2" s="92"/>
      <c r="C2" s="92"/>
      <c r="D2" s="92"/>
      <c r="E2" s="92"/>
      <c r="F2" s="92"/>
      <c r="G2" s="92"/>
      <c r="H2" s="92"/>
      <c r="I2" s="92"/>
      <c r="J2" s="93"/>
    </row>
    <row r="3" spans="1:10" x14ac:dyDescent="0.25">
      <c r="A3" s="40"/>
      <c r="B3" s="41"/>
      <c r="C3" s="41" t="s">
        <v>12</v>
      </c>
      <c r="D3" s="41"/>
      <c r="E3" s="41"/>
      <c r="F3" s="41"/>
      <c r="G3" s="41"/>
      <c r="H3" s="41"/>
      <c r="I3" s="41"/>
      <c r="J3" s="41"/>
    </row>
    <row r="4" spans="1:10" ht="114.75" x14ac:dyDescent="0.25">
      <c r="A4" s="42" t="s">
        <v>13</v>
      </c>
      <c r="B4" s="35" t="s">
        <v>14</v>
      </c>
      <c r="C4" s="61" t="s">
        <v>321</v>
      </c>
      <c r="D4" s="43" t="s">
        <v>233</v>
      </c>
      <c r="E4" s="72"/>
      <c r="F4" s="44" t="s">
        <v>15</v>
      </c>
      <c r="G4" s="72"/>
      <c r="H4" s="45">
        <v>2</v>
      </c>
      <c r="I4" s="45" t="s">
        <v>382</v>
      </c>
      <c r="J4" s="46">
        <f>H4*G4</f>
        <v>0</v>
      </c>
    </row>
    <row r="5" spans="1:10" ht="25.5" x14ac:dyDescent="0.25">
      <c r="A5" s="42" t="s">
        <v>16</v>
      </c>
      <c r="B5" s="35" t="s">
        <v>17</v>
      </c>
      <c r="C5" s="61" t="s">
        <v>320</v>
      </c>
      <c r="D5" s="43" t="s">
        <v>234</v>
      </c>
      <c r="E5" s="72"/>
      <c r="F5" s="44" t="s">
        <v>15</v>
      </c>
      <c r="G5" s="72"/>
      <c r="H5" s="45">
        <v>2</v>
      </c>
      <c r="I5" s="45" t="s">
        <v>383</v>
      </c>
      <c r="J5" s="46">
        <f>H5*G5</f>
        <v>0</v>
      </c>
    </row>
    <row r="6" spans="1:10" ht="38.25" x14ac:dyDescent="0.25">
      <c r="A6" s="42" t="s">
        <v>18</v>
      </c>
      <c r="B6" s="35" t="s">
        <v>19</v>
      </c>
      <c r="C6" s="66" t="s">
        <v>379</v>
      </c>
      <c r="D6" s="43" t="s">
        <v>235</v>
      </c>
      <c r="E6" s="72"/>
      <c r="F6" s="44" t="s">
        <v>15</v>
      </c>
      <c r="G6" s="72"/>
      <c r="H6" s="45">
        <v>2</v>
      </c>
      <c r="I6" s="45" t="s">
        <v>383</v>
      </c>
      <c r="J6" s="46">
        <f>H6*G6</f>
        <v>0</v>
      </c>
    </row>
    <row r="7" spans="1:10" ht="25.5" x14ac:dyDescent="0.25">
      <c r="A7" s="42" t="s">
        <v>20</v>
      </c>
      <c r="B7" s="36" t="s">
        <v>196</v>
      </c>
      <c r="C7" s="61" t="s">
        <v>322</v>
      </c>
      <c r="D7" s="36" t="s">
        <v>236</v>
      </c>
      <c r="E7" s="72"/>
      <c r="F7" s="44" t="s">
        <v>15</v>
      </c>
      <c r="G7" s="73"/>
      <c r="H7" s="45">
        <v>1</v>
      </c>
      <c r="I7" s="45" t="s">
        <v>382</v>
      </c>
      <c r="J7" s="46">
        <f>H7*G7</f>
        <v>0</v>
      </c>
    </row>
    <row r="8" spans="1:10" ht="38.25" x14ac:dyDescent="0.25">
      <c r="A8" s="42" t="s">
        <v>21</v>
      </c>
      <c r="B8" s="35" t="s">
        <v>22</v>
      </c>
      <c r="C8" s="62" t="s">
        <v>23</v>
      </c>
      <c r="D8" s="47" t="s">
        <v>237</v>
      </c>
      <c r="E8" s="72"/>
      <c r="F8" s="44" t="s">
        <v>15</v>
      </c>
      <c r="G8" s="72"/>
      <c r="H8" s="45">
        <v>1</v>
      </c>
      <c r="I8" s="45" t="s">
        <v>383</v>
      </c>
      <c r="J8" s="46">
        <f>G8*H8</f>
        <v>0</v>
      </c>
    </row>
    <row r="9" spans="1:10" x14ac:dyDescent="0.25">
      <c r="A9" s="48"/>
      <c r="B9" s="49"/>
      <c r="C9" s="49" t="s">
        <v>24</v>
      </c>
      <c r="D9" s="50"/>
      <c r="E9" s="49"/>
      <c r="F9" s="49"/>
      <c r="G9" s="49"/>
      <c r="H9" s="49"/>
      <c r="I9" s="49"/>
      <c r="J9" s="49"/>
    </row>
    <row r="10" spans="1:10" ht="25.5" x14ac:dyDescent="0.25">
      <c r="A10" s="42" t="s">
        <v>25</v>
      </c>
      <c r="B10" s="35" t="s">
        <v>197</v>
      </c>
      <c r="C10" s="61" t="s">
        <v>319</v>
      </c>
      <c r="D10" s="43" t="s">
        <v>238</v>
      </c>
      <c r="E10" s="72"/>
      <c r="F10" s="44" t="s">
        <v>15</v>
      </c>
      <c r="G10" s="72"/>
      <c r="H10" s="45">
        <v>1</v>
      </c>
      <c r="I10" s="68" t="s">
        <v>382</v>
      </c>
      <c r="J10" s="51">
        <f t="shared" ref="J10:J27" si="0">H10*G10</f>
        <v>0</v>
      </c>
    </row>
    <row r="11" spans="1:10" ht="25.5" x14ac:dyDescent="0.25">
      <c r="A11" s="42" t="s">
        <v>26</v>
      </c>
      <c r="B11" s="35" t="s">
        <v>27</v>
      </c>
      <c r="C11" s="62" t="s">
        <v>323</v>
      </c>
      <c r="D11" s="36" t="s">
        <v>239</v>
      </c>
      <c r="E11" s="72"/>
      <c r="F11" s="44" t="s">
        <v>28</v>
      </c>
      <c r="G11" s="72"/>
      <c r="H11" s="45">
        <v>1</v>
      </c>
      <c r="I11" s="45" t="s">
        <v>383</v>
      </c>
      <c r="J11" s="46">
        <f t="shared" si="0"/>
        <v>0</v>
      </c>
    </row>
    <row r="12" spans="1:10" x14ac:dyDescent="0.25">
      <c r="A12" s="48"/>
      <c r="B12" s="49"/>
      <c r="C12" s="49" t="s">
        <v>29</v>
      </c>
      <c r="D12" s="49"/>
      <c r="E12" s="49"/>
      <c r="F12" s="49"/>
      <c r="G12" s="49"/>
      <c r="H12" s="49"/>
      <c r="I12" s="49"/>
      <c r="J12" s="49"/>
    </row>
    <row r="13" spans="1:10" ht="25.5" x14ac:dyDescent="0.25">
      <c r="A13" s="42" t="s">
        <v>30</v>
      </c>
      <c r="B13" s="52" t="s">
        <v>32</v>
      </c>
      <c r="C13" s="61" t="s">
        <v>221</v>
      </c>
      <c r="D13" s="52" t="s">
        <v>240</v>
      </c>
      <c r="E13" s="72"/>
      <c r="F13" s="44" t="s">
        <v>28</v>
      </c>
      <c r="G13" s="72"/>
      <c r="H13" s="45">
        <v>1</v>
      </c>
      <c r="I13" s="68" t="s">
        <v>383</v>
      </c>
      <c r="J13" s="51">
        <f t="shared" si="0"/>
        <v>0</v>
      </c>
    </row>
    <row r="14" spans="1:10" ht="25.5" x14ac:dyDescent="0.25">
      <c r="A14" s="42" t="s">
        <v>31</v>
      </c>
      <c r="B14" s="52" t="s">
        <v>34</v>
      </c>
      <c r="C14" s="61" t="s">
        <v>35</v>
      </c>
      <c r="D14" s="52" t="s">
        <v>241</v>
      </c>
      <c r="E14" s="72"/>
      <c r="F14" s="44" t="s">
        <v>15</v>
      </c>
      <c r="G14" s="72"/>
      <c r="H14" s="45">
        <v>2</v>
      </c>
      <c r="I14" s="45" t="s">
        <v>383</v>
      </c>
      <c r="J14" s="46">
        <f t="shared" si="0"/>
        <v>0</v>
      </c>
    </row>
    <row r="15" spans="1:10" ht="25.5" x14ac:dyDescent="0.25">
      <c r="A15" s="42" t="s">
        <v>33</v>
      </c>
      <c r="B15" s="35" t="s">
        <v>202</v>
      </c>
      <c r="C15" s="61" t="s">
        <v>324</v>
      </c>
      <c r="D15" s="53" t="s">
        <v>204</v>
      </c>
      <c r="E15" s="72"/>
      <c r="F15" s="44" t="s">
        <v>15</v>
      </c>
      <c r="G15" s="72"/>
      <c r="H15" s="45">
        <v>2</v>
      </c>
      <c r="I15" s="45" t="s">
        <v>382</v>
      </c>
      <c r="J15" s="46">
        <f t="shared" si="0"/>
        <v>0</v>
      </c>
    </row>
    <row r="16" spans="1:10" ht="38.25" x14ac:dyDescent="0.25">
      <c r="A16" s="42" t="s">
        <v>36</v>
      </c>
      <c r="B16" s="35" t="s">
        <v>203</v>
      </c>
      <c r="C16" s="61" t="s">
        <v>325</v>
      </c>
      <c r="D16" s="53" t="s">
        <v>242</v>
      </c>
      <c r="E16" s="72"/>
      <c r="F16" s="44" t="s">
        <v>15</v>
      </c>
      <c r="G16" s="72"/>
      <c r="H16" s="45">
        <v>2</v>
      </c>
      <c r="I16" s="45" t="s">
        <v>382</v>
      </c>
      <c r="J16" s="46">
        <f t="shared" si="0"/>
        <v>0</v>
      </c>
    </row>
    <row r="17" spans="1:10" ht="51" x14ac:dyDescent="0.25">
      <c r="A17" s="42" t="s">
        <v>37</v>
      </c>
      <c r="B17" s="52" t="s">
        <v>39</v>
      </c>
      <c r="C17" s="61" t="s">
        <v>326</v>
      </c>
      <c r="D17" s="53" t="s">
        <v>243</v>
      </c>
      <c r="E17" s="72"/>
      <c r="F17" s="44" t="s">
        <v>15</v>
      </c>
      <c r="G17" s="72"/>
      <c r="H17" s="45">
        <v>1</v>
      </c>
      <c r="I17" s="45" t="s">
        <v>383</v>
      </c>
      <c r="J17" s="46">
        <f t="shared" si="0"/>
        <v>0</v>
      </c>
    </row>
    <row r="18" spans="1:10" ht="63.75" x14ac:dyDescent="0.25">
      <c r="A18" s="42" t="s">
        <v>38</v>
      </c>
      <c r="B18" s="52" t="s">
        <v>205</v>
      </c>
      <c r="C18" s="61" t="s">
        <v>327</v>
      </c>
      <c r="D18" s="53" t="s">
        <v>244</v>
      </c>
      <c r="E18" s="72"/>
      <c r="F18" s="44" t="s">
        <v>28</v>
      </c>
      <c r="G18" s="72"/>
      <c r="H18" s="45">
        <v>4</v>
      </c>
      <c r="I18" s="45" t="s">
        <v>382</v>
      </c>
      <c r="J18" s="46">
        <f t="shared" si="0"/>
        <v>0</v>
      </c>
    </row>
    <row r="19" spans="1:10" ht="63.75" x14ac:dyDescent="0.25">
      <c r="A19" s="42" t="s">
        <v>40</v>
      </c>
      <c r="B19" s="35" t="s">
        <v>206</v>
      </c>
      <c r="C19" s="61" t="s">
        <v>328</v>
      </c>
      <c r="D19" s="53" t="s">
        <v>245</v>
      </c>
      <c r="E19" s="72"/>
      <c r="F19" s="44" t="s">
        <v>28</v>
      </c>
      <c r="G19" s="72"/>
      <c r="H19" s="45">
        <v>4</v>
      </c>
      <c r="I19" s="45" t="s">
        <v>382</v>
      </c>
      <c r="J19" s="46">
        <f>H19*G19</f>
        <v>0</v>
      </c>
    </row>
    <row r="20" spans="1:10" ht="25.5" x14ac:dyDescent="0.25">
      <c r="A20" s="42" t="s">
        <v>41</v>
      </c>
      <c r="B20" s="52" t="s">
        <v>43</v>
      </c>
      <c r="C20" s="61" t="s">
        <v>329</v>
      </c>
      <c r="D20" s="52" t="s">
        <v>246</v>
      </c>
      <c r="E20" s="72"/>
      <c r="F20" s="44" t="s">
        <v>15</v>
      </c>
      <c r="G20" s="72"/>
      <c r="H20" s="45">
        <v>2</v>
      </c>
      <c r="I20" s="45" t="s">
        <v>383</v>
      </c>
      <c r="J20" s="46">
        <f t="shared" si="0"/>
        <v>0</v>
      </c>
    </row>
    <row r="21" spans="1:10" x14ac:dyDescent="0.25">
      <c r="A21" s="42" t="s">
        <v>42</v>
      </c>
      <c r="B21" s="52" t="s">
        <v>45</v>
      </c>
      <c r="C21" s="61" t="s">
        <v>330</v>
      </c>
      <c r="D21" s="52" t="s">
        <v>247</v>
      </c>
      <c r="E21" s="72"/>
      <c r="F21" s="44" t="s">
        <v>15</v>
      </c>
      <c r="G21" s="72"/>
      <c r="H21" s="45">
        <v>2</v>
      </c>
      <c r="I21" s="45" t="s">
        <v>383</v>
      </c>
      <c r="J21" s="46">
        <f t="shared" si="0"/>
        <v>0</v>
      </c>
    </row>
    <row r="22" spans="1:10" ht="25.5" x14ac:dyDescent="0.25">
      <c r="A22" s="42" t="s">
        <v>44</v>
      </c>
      <c r="B22" s="52" t="s">
        <v>47</v>
      </c>
      <c r="C22" s="61" t="s">
        <v>48</v>
      </c>
      <c r="D22" s="52" t="s">
        <v>248</v>
      </c>
      <c r="E22" s="72"/>
      <c r="F22" s="44" t="s">
        <v>15</v>
      </c>
      <c r="G22" s="72"/>
      <c r="H22" s="45">
        <v>1</v>
      </c>
      <c r="I22" s="45" t="s">
        <v>383</v>
      </c>
      <c r="J22" s="46">
        <f t="shared" si="0"/>
        <v>0</v>
      </c>
    </row>
    <row r="23" spans="1:10" x14ac:dyDescent="0.25">
      <c r="A23" s="42" t="s">
        <v>46</v>
      </c>
      <c r="B23" s="35" t="s">
        <v>50</v>
      </c>
      <c r="C23" s="61" t="s">
        <v>51</v>
      </c>
      <c r="D23" s="52" t="s">
        <v>249</v>
      </c>
      <c r="E23" s="72"/>
      <c r="F23" s="44" t="s">
        <v>15</v>
      </c>
      <c r="G23" s="72"/>
      <c r="H23" s="45">
        <v>6</v>
      </c>
      <c r="I23" s="45" t="s">
        <v>383</v>
      </c>
      <c r="J23" s="46">
        <f t="shared" si="0"/>
        <v>0</v>
      </c>
    </row>
    <row r="24" spans="1:10" ht="25.5" x14ac:dyDescent="0.25">
      <c r="A24" s="42" t="s">
        <v>49</v>
      </c>
      <c r="B24" s="35" t="s">
        <v>53</v>
      </c>
      <c r="C24" s="61" t="s">
        <v>331</v>
      </c>
      <c r="D24" s="52" t="s">
        <v>250</v>
      </c>
      <c r="E24" s="72"/>
      <c r="F24" s="44" t="s">
        <v>15</v>
      </c>
      <c r="G24" s="72"/>
      <c r="H24" s="45">
        <v>2</v>
      </c>
      <c r="I24" s="45" t="s">
        <v>383</v>
      </c>
      <c r="J24" s="46">
        <f t="shared" si="0"/>
        <v>0</v>
      </c>
    </row>
    <row r="25" spans="1:10" x14ac:dyDescent="0.25">
      <c r="A25" s="42" t="s">
        <v>198</v>
      </c>
      <c r="B25" s="35" t="s">
        <v>55</v>
      </c>
      <c r="C25" s="61" t="s">
        <v>332</v>
      </c>
      <c r="D25" s="52" t="s">
        <v>251</v>
      </c>
      <c r="E25" s="72"/>
      <c r="F25" s="44" t="s">
        <v>15</v>
      </c>
      <c r="G25" s="72"/>
      <c r="H25" s="42">
        <v>2</v>
      </c>
      <c r="I25" s="42" t="s">
        <v>383</v>
      </c>
      <c r="J25" s="54">
        <f t="shared" si="0"/>
        <v>0</v>
      </c>
    </row>
    <row r="26" spans="1:10" ht="25.5" x14ac:dyDescent="0.25">
      <c r="A26" s="42" t="s">
        <v>52</v>
      </c>
      <c r="B26" s="52" t="s">
        <v>223</v>
      </c>
      <c r="C26" s="61" t="s">
        <v>333</v>
      </c>
      <c r="D26" s="52" t="s">
        <v>252</v>
      </c>
      <c r="E26" s="72"/>
      <c r="F26" s="44" t="s">
        <v>15</v>
      </c>
      <c r="G26" s="72"/>
      <c r="H26" s="42">
        <v>2</v>
      </c>
      <c r="I26" s="42" t="s">
        <v>383</v>
      </c>
      <c r="J26" s="54">
        <f t="shared" si="0"/>
        <v>0</v>
      </c>
    </row>
    <row r="27" spans="1:10" ht="25.5" x14ac:dyDescent="0.25">
      <c r="A27" s="42" t="s">
        <v>54</v>
      </c>
      <c r="B27" s="52" t="s">
        <v>224</v>
      </c>
      <c r="C27" s="61" t="s">
        <v>58</v>
      </c>
      <c r="D27" s="52" t="s">
        <v>253</v>
      </c>
      <c r="E27" s="72"/>
      <c r="F27" s="44" t="s">
        <v>15</v>
      </c>
      <c r="G27" s="72"/>
      <c r="H27" s="42">
        <v>2</v>
      </c>
      <c r="I27" s="42" t="s">
        <v>383</v>
      </c>
      <c r="J27" s="54">
        <f t="shared" si="0"/>
        <v>0</v>
      </c>
    </row>
    <row r="28" spans="1:10" x14ac:dyDescent="0.25">
      <c r="A28" s="42" t="s">
        <v>56</v>
      </c>
      <c r="B28" s="52" t="s">
        <v>60</v>
      </c>
      <c r="C28" s="61" t="s">
        <v>334</v>
      </c>
      <c r="D28" s="52" t="s">
        <v>254</v>
      </c>
      <c r="E28" s="72"/>
      <c r="F28" s="44" t="s">
        <v>15</v>
      </c>
      <c r="G28" s="72"/>
      <c r="H28" s="42">
        <v>2</v>
      </c>
      <c r="I28" s="42" t="s">
        <v>383</v>
      </c>
      <c r="J28" s="54">
        <f>H28*G28</f>
        <v>0</v>
      </c>
    </row>
    <row r="29" spans="1:10" ht="55.5" customHeight="1" x14ac:dyDescent="0.25">
      <c r="A29" s="42" t="s">
        <v>57</v>
      </c>
      <c r="B29" s="52" t="s">
        <v>225</v>
      </c>
      <c r="C29" s="65" t="s">
        <v>335</v>
      </c>
      <c r="D29" s="52" t="s">
        <v>255</v>
      </c>
      <c r="E29" s="72"/>
      <c r="F29" s="44" t="s">
        <v>15</v>
      </c>
      <c r="G29" s="72"/>
      <c r="H29" s="42">
        <v>1</v>
      </c>
      <c r="I29" s="42" t="s">
        <v>383</v>
      </c>
      <c r="J29" s="54">
        <f>H29*G29</f>
        <v>0</v>
      </c>
    </row>
    <row r="30" spans="1:10" ht="25.5" x14ac:dyDescent="0.25">
      <c r="A30" s="42" t="s">
        <v>59</v>
      </c>
      <c r="B30" s="52" t="s">
        <v>63</v>
      </c>
      <c r="C30" s="61" t="s">
        <v>336</v>
      </c>
      <c r="D30" s="52" t="s">
        <v>256</v>
      </c>
      <c r="E30" s="72"/>
      <c r="F30" s="44" t="s">
        <v>15</v>
      </c>
      <c r="G30" s="72"/>
      <c r="H30" s="42">
        <v>1</v>
      </c>
      <c r="I30" s="42" t="s">
        <v>383</v>
      </c>
      <c r="J30" s="54">
        <f>H30*G30</f>
        <v>0</v>
      </c>
    </row>
    <row r="31" spans="1:10" x14ac:dyDescent="0.25">
      <c r="A31" s="42" t="s">
        <v>61</v>
      </c>
      <c r="B31" s="52" t="s">
        <v>65</v>
      </c>
      <c r="C31" s="61" t="s">
        <v>222</v>
      </c>
      <c r="D31" s="52" t="s">
        <v>257</v>
      </c>
      <c r="E31" s="72"/>
      <c r="F31" s="44" t="s">
        <v>15</v>
      </c>
      <c r="G31" s="72"/>
      <c r="H31" s="42">
        <v>1</v>
      </c>
      <c r="I31" s="42" t="s">
        <v>383</v>
      </c>
      <c r="J31" s="54">
        <f>H31*G31</f>
        <v>0</v>
      </c>
    </row>
    <row r="32" spans="1:10" ht="38.25" x14ac:dyDescent="0.25">
      <c r="A32" s="42" t="s">
        <v>62</v>
      </c>
      <c r="B32" s="52" t="s">
        <v>67</v>
      </c>
      <c r="C32" s="61" t="s">
        <v>337</v>
      </c>
      <c r="D32" s="52" t="s">
        <v>258</v>
      </c>
      <c r="E32" s="72"/>
      <c r="F32" s="44" t="s">
        <v>15</v>
      </c>
      <c r="G32" s="72"/>
      <c r="H32" s="45">
        <v>1</v>
      </c>
      <c r="I32" s="45" t="s">
        <v>383</v>
      </c>
      <c r="J32" s="46">
        <f>H32*G32</f>
        <v>0</v>
      </c>
    </row>
    <row r="33" spans="1:10" x14ac:dyDescent="0.25">
      <c r="A33" s="48"/>
      <c r="B33" s="49"/>
      <c r="C33" s="49" t="s">
        <v>68</v>
      </c>
      <c r="D33" s="49"/>
      <c r="E33" s="49"/>
      <c r="F33" s="49"/>
      <c r="G33" s="49"/>
      <c r="H33" s="49"/>
      <c r="I33" s="49"/>
      <c r="J33" s="49"/>
    </row>
    <row r="34" spans="1:10" ht="38.25" x14ac:dyDescent="0.25">
      <c r="A34" s="42" t="s">
        <v>64</v>
      </c>
      <c r="B34" s="35" t="s">
        <v>70</v>
      </c>
      <c r="C34" s="61" t="s">
        <v>338</v>
      </c>
      <c r="D34" s="52" t="s">
        <v>259</v>
      </c>
      <c r="E34" s="72"/>
      <c r="F34" s="44" t="s">
        <v>15</v>
      </c>
      <c r="G34" s="72"/>
      <c r="H34" s="45">
        <v>2</v>
      </c>
      <c r="I34" s="45" t="s">
        <v>382</v>
      </c>
      <c r="J34" s="46">
        <f t="shared" ref="J34:J44" si="1">H34*G34</f>
        <v>0</v>
      </c>
    </row>
    <row r="35" spans="1:10" ht="25.5" x14ac:dyDescent="0.25">
      <c r="A35" s="42" t="s">
        <v>66</v>
      </c>
      <c r="B35" s="35" t="s">
        <v>72</v>
      </c>
      <c r="C35" s="61" t="s">
        <v>339</v>
      </c>
      <c r="D35" s="52" t="s">
        <v>260</v>
      </c>
      <c r="E35" s="72"/>
      <c r="F35" s="44" t="s">
        <v>15</v>
      </c>
      <c r="G35" s="72"/>
      <c r="H35" s="45">
        <v>2</v>
      </c>
      <c r="I35" s="45" t="s">
        <v>383</v>
      </c>
      <c r="J35" s="46">
        <f t="shared" si="1"/>
        <v>0</v>
      </c>
    </row>
    <row r="36" spans="1:10" x14ac:dyDescent="0.25">
      <c r="A36" s="48"/>
      <c r="B36" s="49"/>
      <c r="C36" s="49" t="s">
        <v>73</v>
      </c>
      <c r="D36" s="49"/>
      <c r="E36" s="49"/>
      <c r="F36" s="49"/>
      <c r="G36" s="49"/>
      <c r="H36" s="49"/>
      <c r="I36" s="49"/>
      <c r="J36" s="49"/>
    </row>
    <row r="37" spans="1:10" ht="63.75" x14ac:dyDescent="0.25">
      <c r="A37" s="42" t="s">
        <v>199</v>
      </c>
      <c r="B37" s="52" t="s">
        <v>75</v>
      </c>
      <c r="C37" s="61" t="s">
        <v>76</v>
      </c>
      <c r="D37" s="52" t="s">
        <v>261</v>
      </c>
      <c r="E37" s="72"/>
      <c r="F37" s="44" t="s">
        <v>15</v>
      </c>
      <c r="G37" s="72"/>
      <c r="H37" s="45">
        <v>1</v>
      </c>
      <c r="I37" s="45" t="s">
        <v>383</v>
      </c>
      <c r="J37" s="46">
        <f t="shared" si="1"/>
        <v>0</v>
      </c>
    </row>
    <row r="38" spans="1:10" ht="25.5" x14ac:dyDescent="0.25">
      <c r="A38" s="42" t="s">
        <v>200</v>
      </c>
      <c r="B38" s="52" t="s">
        <v>78</v>
      </c>
      <c r="C38" s="61" t="s">
        <v>340</v>
      </c>
      <c r="D38" s="52" t="s">
        <v>262</v>
      </c>
      <c r="E38" s="72"/>
      <c r="F38" s="44" t="s">
        <v>15</v>
      </c>
      <c r="G38" s="72"/>
      <c r="H38" s="45">
        <v>1</v>
      </c>
      <c r="I38" s="45" t="s">
        <v>383</v>
      </c>
      <c r="J38" s="46">
        <f t="shared" si="1"/>
        <v>0</v>
      </c>
    </row>
    <row r="39" spans="1:10" ht="38.25" x14ac:dyDescent="0.25">
      <c r="A39" s="42" t="s">
        <v>69</v>
      </c>
      <c r="B39" s="52" t="s">
        <v>80</v>
      </c>
      <c r="C39" s="61" t="s">
        <v>341</v>
      </c>
      <c r="D39" s="52" t="s">
        <v>263</v>
      </c>
      <c r="E39" s="72"/>
      <c r="F39" s="44" t="s">
        <v>15</v>
      </c>
      <c r="G39" s="72"/>
      <c r="H39" s="45">
        <v>1</v>
      </c>
      <c r="I39" s="45" t="s">
        <v>383</v>
      </c>
      <c r="J39" s="46">
        <f t="shared" si="1"/>
        <v>0</v>
      </c>
    </row>
    <row r="40" spans="1:10" ht="66" customHeight="1" x14ac:dyDescent="0.25">
      <c r="A40" s="42" t="s">
        <v>71</v>
      </c>
      <c r="B40" s="52" t="s">
        <v>80</v>
      </c>
      <c r="C40" s="52" t="s">
        <v>342</v>
      </c>
      <c r="D40" s="52" t="s">
        <v>264</v>
      </c>
      <c r="E40" s="72"/>
      <c r="F40" s="44" t="s">
        <v>15</v>
      </c>
      <c r="G40" s="72"/>
      <c r="H40" s="45">
        <v>3</v>
      </c>
      <c r="I40" s="45" t="s">
        <v>383</v>
      </c>
      <c r="J40" s="46">
        <f t="shared" si="1"/>
        <v>0</v>
      </c>
    </row>
    <row r="41" spans="1:10" ht="63.75" x14ac:dyDescent="0.25">
      <c r="A41" s="42" t="s">
        <v>74</v>
      </c>
      <c r="B41" s="52" t="s">
        <v>80</v>
      </c>
      <c r="C41" s="61" t="s">
        <v>343</v>
      </c>
      <c r="D41" s="52" t="s">
        <v>265</v>
      </c>
      <c r="E41" s="72"/>
      <c r="F41" s="44" t="s">
        <v>15</v>
      </c>
      <c r="G41" s="72"/>
      <c r="H41" s="45">
        <v>2</v>
      </c>
      <c r="I41" s="45" t="s">
        <v>383</v>
      </c>
      <c r="J41" s="46">
        <f t="shared" si="1"/>
        <v>0</v>
      </c>
    </row>
    <row r="42" spans="1:10" ht="25.5" x14ac:dyDescent="0.25">
      <c r="A42" s="42" t="s">
        <v>77</v>
      </c>
      <c r="B42" s="52" t="s">
        <v>80</v>
      </c>
      <c r="C42" s="61" t="s">
        <v>344</v>
      </c>
      <c r="D42" s="52" t="s">
        <v>266</v>
      </c>
      <c r="E42" s="72"/>
      <c r="F42" s="44" t="s">
        <v>15</v>
      </c>
      <c r="G42" s="72"/>
      <c r="H42" s="45">
        <v>1</v>
      </c>
      <c r="I42" s="45" t="s">
        <v>383</v>
      </c>
      <c r="J42" s="46">
        <f t="shared" si="1"/>
        <v>0</v>
      </c>
    </row>
    <row r="43" spans="1:10" x14ac:dyDescent="0.25">
      <c r="A43" s="48"/>
      <c r="B43" s="49"/>
      <c r="C43" s="49" t="s">
        <v>84</v>
      </c>
      <c r="D43" s="49"/>
      <c r="E43" s="49"/>
      <c r="F43" s="49"/>
      <c r="G43" s="49"/>
      <c r="H43" s="49"/>
      <c r="I43" s="49"/>
      <c r="J43" s="49"/>
    </row>
    <row r="44" spans="1:10" ht="63.75" x14ac:dyDescent="0.25">
      <c r="A44" s="42" t="s">
        <v>79</v>
      </c>
      <c r="B44" s="52" t="s">
        <v>86</v>
      </c>
      <c r="C44" s="61" t="s">
        <v>345</v>
      </c>
      <c r="D44" s="52" t="s">
        <v>267</v>
      </c>
      <c r="E44" s="72"/>
      <c r="F44" s="44" t="s">
        <v>15</v>
      </c>
      <c r="G44" s="72"/>
      <c r="H44" s="45">
        <v>1</v>
      </c>
      <c r="I44" s="45" t="s">
        <v>382</v>
      </c>
      <c r="J44" s="46">
        <f t="shared" si="1"/>
        <v>0</v>
      </c>
    </row>
    <row r="45" spans="1:10" ht="25.5" x14ac:dyDescent="0.25">
      <c r="A45" s="42" t="s">
        <v>81</v>
      </c>
      <c r="B45" s="52" t="s">
        <v>88</v>
      </c>
      <c r="C45" s="61" t="s">
        <v>89</v>
      </c>
      <c r="D45" s="52" t="s">
        <v>268</v>
      </c>
      <c r="E45" s="72"/>
      <c r="F45" s="44" t="s">
        <v>15</v>
      </c>
      <c r="G45" s="72"/>
      <c r="H45" s="45">
        <v>2</v>
      </c>
      <c r="I45" s="45" t="s">
        <v>383</v>
      </c>
      <c r="J45" s="46">
        <f>H45*G45</f>
        <v>0</v>
      </c>
    </row>
    <row r="46" spans="1:10" x14ac:dyDescent="0.25">
      <c r="A46" s="48"/>
      <c r="B46" s="49"/>
      <c r="C46" s="49" t="s">
        <v>90</v>
      </c>
      <c r="D46" s="49"/>
      <c r="E46" s="49"/>
      <c r="F46" s="49"/>
      <c r="G46" s="49"/>
      <c r="H46" s="49"/>
      <c r="I46" s="49"/>
      <c r="J46" s="49"/>
    </row>
    <row r="47" spans="1:10" ht="63.75" x14ac:dyDescent="0.25">
      <c r="A47" s="42" t="s">
        <v>82</v>
      </c>
      <c r="B47" s="52" t="s">
        <v>92</v>
      </c>
      <c r="C47" s="61" t="s">
        <v>346</v>
      </c>
      <c r="D47" s="52" t="s">
        <v>269</v>
      </c>
      <c r="E47" s="72"/>
      <c r="F47" s="44" t="s">
        <v>15</v>
      </c>
      <c r="G47" s="72"/>
      <c r="H47" s="45">
        <v>1</v>
      </c>
      <c r="I47" s="45" t="s">
        <v>382</v>
      </c>
      <c r="J47" s="46">
        <f t="shared" ref="J47:J52" si="2">H47*G47</f>
        <v>0</v>
      </c>
    </row>
    <row r="48" spans="1:10" ht="25.5" x14ac:dyDescent="0.25">
      <c r="A48" s="42" t="s">
        <v>83</v>
      </c>
      <c r="B48" s="52" t="s">
        <v>94</v>
      </c>
      <c r="C48" s="61" t="s">
        <v>347</v>
      </c>
      <c r="D48" s="52" t="s">
        <v>270</v>
      </c>
      <c r="E48" s="72"/>
      <c r="F48" s="44" t="s">
        <v>15</v>
      </c>
      <c r="G48" s="72"/>
      <c r="H48" s="45">
        <v>1</v>
      </c>
      <c r="I48" s="45" t="s">
        <v>383</v>
      </c>
      <c r="J48" s="46">
        <f t="shared" si="2"/>
        <v>0</v>
      </c>
    </row>
    <row r="49" spans="1:10" ht="63.75" x14ac:dyDescent="0.25">
      <c r="A49" s="42" t="s">
        <v>85</v>
      </c>
      <c r="B49" s="52" t="s">
        <v>96</v>
      </c>
      <c r="C49" s="61" t="s">
        <v>348</v>
      </c>
      <c r="D49" s="52" t="s">
        <v>271</v>
      </c>
      <c r="E49" s="72"/>
      <c r="F49" s="44" t="s">
        <v>28</v>
      </c>
      <c r="G49" s="72"/>
      <c r="H49" s="45">
        <v>1</v>
      </c>
      <c r="I49" s="45" t="s">
        <v>383</v>
      </c>
      <c r="J49" s="46">
        <f t="shared" si="2"/>
        <v>0</v>
      </c>
    </row>
    <row r="50" spans="1:10" ht="63.75" x14ac:dyDescent="0.25">
      <c r="A50" s="42" t="s">
        <v>87</v>
      </c>
      <c r="B50" s="52" t="s">
        <v>98</v>
      </c>
      <c r="C50" s="61" t="s">
        <v>349</v>
      </c>
      <c r="D50" s="52" t="s">
        <v>272</v>
      </c>
      <c r="E50" s="72"/>
      <c r="F50" s="44" t="s">
        <v>28</v>
      </c>
      <c r="G50" s="72"/>
      <c r="H50" s="45">
        <v>1</v>
      </c>
      <c r="I50" s="45" t="s">
        <v>383</v>
      </c>
      <c r="J50" s="46">
        <f t="shared" si="2"/>
        <v>0</v>
      </c>
    </row>
    <row r="51" spans="1:10" ht="52.5" customHeight="1" x14ac:dyDescent="0.25">
      <c r="A51" s="42" t="s">
        <v>91</v>
      </c>
      <c r="B51" s="52" t="s">
        <v>100</v>
      </c>
      <c r="C51" s="61" t="s">
        <v>101</v>
      </c>
      <c r="D51" s="52" t="s">
        <v>273</v>
      </c>
      <c r="E51" s="72"/>
      <c r="F51" s="44" t="s">
        <v>15</v>
      </c>
      <c r="G51" s="72"/>
      <c r="H51" s="42">
        <v>1</v>
      </c>
      <c r="I51" s="42" t="s">
        <v>383</v>
      </c>
      <c r="J51" s="46">
        <f t="shared" si="2"/>
        <v>0</v>
      </c>
    </row>
    <row r="52" spans="1:10" ht="38.25" x14ac:dyDescent="0.25">
      <c r="A52" s="42" t="s">
        <v>93</v>
      </c>
      <c r="B52" s="52" t="s">
        <v>103</v>
      </c>
      <c r="C52" s="61" t="s">
        <v>104</v>
      </c>
      <c r="D52" s="52" t="s">
        <v>274</v>
      </c>
      <c r="E52" s="72"/>
      <c r="F52" s="44" t="s">
        <v>15</v>
      </c>
      <c r="G52" s="72"/>
      <c r="H52" s="42">
        <v>1</v>
      </c>
      <c r="I52" s="42" t="s">
        <v>383</v>
      </c>
      <c r="J52" s="46">
        <f t="shared" si="2"/>
        <v>0</v>
      </c>
    </row>
    <row r="53" spans="1:10" x14ac:dyDescent="0.25">
      <c r="A53" s="48"/>
      <c r="B53" s="49"/>
      <c r="C53" s="49" t="s">
        <v>105</v>
      </c>
      <c r="D53" s="49"/>
      <c r="E53" s="49"/>
      <c r="F53" s="49"/>
      <c r="G53" s="49"/>
      <c r="H53" s="49"/>
      <c r="I53" s="49"/>
      <c r="J53" s="49"/>
    </row>
    <row r="54" spans="1:10" ht="51" x14ac:dyDescent="0.25">
      <c r="A54" s="42" t="s">
        <v>95</v>
      </c>
      <c r="B54" s="35" t="s">
        <v>106</v>
      </c>
      <c r="C54" s="61" t="s">
        <v>350</v>
      </c>
      <c r="D54" s="52" t="s">
        <v>275</v>
      </c>
      <c r="E54" s="72"/>
      <c r="F54" s="44" t="s">
        <v>15</v>
      </c>
      <c r="G54" s="72"/>
      <c r="H54" s="45">
        <v>1</v>
      </c>
      <c r="I54" s="45" t="s">
        <v>382</v>
      </c>
      <c r="J54" s="46">
        <f>H54*G54</f>
        <v>0</v>
      </c>
    </row>
    <row r="55" spans="1:10" x14ac:dyDescent="0.25">
      <c r="A55" s="48"/>
      <c r="B55" s="49"/>
      <c r="C55" s="49" t="s">
        <v>207</v>
      </c>
      <c r="D55" s="49"/>
      <c r="E55" s="49"/>
      <c r="F55" s="49"/>
      <c r="G55" s="49"/>
      <c r="H55" s="49"/>
      <c r="I55" s="49"/>
      <c r="J55" s="49"/>
    </row>
    <row r="56" spans="1:10" ht="38.25" x14ac:dyDescent="0.25">
      <c r="A56" s="42" t="s">
        <v>97</v>
      </c>
      <c r="B56" s="52" t="s">
        <v>108</v>
      </c>
      <c r="C56" s="63" t="s">
        <v>351</v>
      </c>
      <c r="D56" s="59" t="s">
        <v>276</v>
      </c>
      <c r="E56" s="72"/>
      <c r="F56" s="44" t="s">
        <v>28</v>
      </c>
      <c r="G56" s="72"/>
      <c r="H56" s="42">
        <v>1</v>
      </c>
      <c r="I56" s="42" t="s">
        <v>383</v>
      </c>
      <c r="J56" s="46">
        <f t="shared" ref="J56:J72" si="3">H56*G56</f>
        <v>0</v>
      </c>
    </row>
    <row r="57" spans="1:10" ht="25.5" x14ac:dyDescent="0.25">
      <c r="A57" s="42" t="s">
        <v>99</v>
      </c>
      <c r="B57" s="59" t="s">
        <v>110</v>
      </c>
      <c r="C57" s="63" t="s">
        <v>111</v>
      </c>
      <c r="D57" s="59" t="s">
        <v>277</v>
      </c>
      <c r="E57" s="72"/>
      <c r="F57" s="44" t="s">
        <v>15</v>
      </c>
      <c r="G57" s="72"/>
      <c r="H57" s="42">
        <v>1</v>
      </c>
      <c r="I57" s="42" t="s">
        <v>383</v>
      </c>
      <c r="J57" s="46">
        <f t="shared" si="3"/>
        <v>0</v>
      </c>
    </row>
    <row r="58" spans="1:10" ht="38.25" x14ac:dyDescent="0.25">
      <c r="A58" s="42" t="s">
        <v>102</v>
      </c>
      <c r="B58" s="59" t="s">
        <v>113</v>
      </c>
      <c r="C58" s="61" t="s">
        <v>208</v>
      </c>
      <c r="D58" s="59" t="s">
        <v>278</v>
      </c>
      <c r="E58" s="72"/>
      <c r="F58" s="44" t="s">
        <v>28</v>
      </c>
      <c r="G58" s="72"/>
      <c r="H58" s="42">
        <v>1</v>
      </c>
      <c r="I58" s="42" t="s">
        <v>383</v>
      </c>
      <c r="J58" s="46">
        <f t="shared" si="3"/>
        <v>0</v>
      </c>
    </row>
    <row r="59" spans="1:10" ht="147.75" customHeight="1" x14ac:dyDescent="0.25">
      <c r="A59" s="42" t="s">
        <v>201</v>
      </c>
      <c r="B59" s="52" t="s">
        <v>115</v>
      </c>
      <c r="C59" s="61" t="s">
        <v>352</v>
      </c>
      <c r="D59" s="59" t="s">
        <v>279</v>
      </c>
      <c r="E59" s="72"/>
      <c r="F59" s="44" t="s">
        <v>15</v>
      </c>
      <c r="G59" s="72"/>
      <c r="H59" s="42">
        <v>1</v>
      </c>
      <c r="I59" s="42" t="s">
        <v>382</v>
      </c>
      <c r="J59" s="46">
        <f t="shared" si="3"/>
        <v>0</v>
      </c>
    </row>
    <row r="60" spans="1:10" x14ac:dyDescent="0.25">
      <c r="A60" s="42" t="s">
        <v>107</v>
      </c>
      <c r="B60" s="59" t="s">
        <v>117</v>
      </c>
      <c r="C60" s="61" t="s">
        <v>118</v>
      </c>
      <c r="D60" s="59" t="s">
        <v>280</v>
      </c>
      <c r="E60" s="72"/>
      <c r="F60" s="44" t="s">
        <v>15</v>
      </c>
      <c r="G60" s="72"/>
      <c r="H60" s="42">
        <v>4</v>
      </c>
      <c r="I60" s="42" t="s">
        <v>383</v>
      </c>
      <c r="J60" s="46">
        <f t="shared" si="3"/>
        <v>0</v>
      </c>
    </row>
    <row r="61" spans="1:10" ht="127.5" x14ac:dyDescent="0.25">
      <c r="A61" s="42" t="s">
        <v>109</v>
      </c>
      <c r="B61" s="59" t="s">
        <v>120</v>
      </c>
      <c r="C61" s="61" t="s">
        <v>219</v>
      </c>
      <c r="D61" s="59" t="s">
        <v>281</v>
      </c>
      <c r="E61" s="72"/>
      <c r="F61" s="44" t="s">
        <v>15</v>
      </c>
      <c r="G61" s="72"/>
      <c r="H61" s="42">
        <v>1</v>
      </c>
      <c r="I61" s="42" t="s">
        <v>383</v>
      </c>
      <c r="J61" s="46">
        <f t="shared" si="3"/>
        <v>0</v>
      </c>
    </row>
    <row r="62" spans="1:10" ht="165.75" x14ac:dyDescent="0.25">
      <c r="A62" s="42" t="s">
        <v>112</v>
      </c>
      <c r="B62" s="59" t="s">
        <v>122</v>
      </c>
      <c r="C62" s="63" t="s">
        <v>226</v>
      </c>
      <c r="D62" s="59" t="s">
        <v>282</v>
      </c>
      <c r="E62" s="72"/>
      <c r="F62" s="44" t="s">
        <v>15</v>
      </c>
      <c r="G62" s="72"/>
      <c r="H62" s="42">
        <v>1</v>
      </c>
      <c r="I62" s="42" t="s">
        <v>383</v>
      </c>
      <c r="J62" s="46">
        <f t="shared" si="3"/>
        <v>0</v>
      </c>
    </row>
    <row r="63" spans="1:10" ht="165.75" x14ac:dyDescent="0.25">
      <c r="A63" s="42" t="s">
        <v>114</v>
      </c>
      <c r="B63" s="59" t="s">
        <v>122</v>
      </c>
      <c r="C63" s="63" t="s">
        <v>227</v>
      </c>
      <c r="D63" s="59" t="s">
        <v>283</v>
      </c>
      <c r="E63" s="72"/>
      <c r="F63" s="44" t="s">
        <v>15</v>
      </c>
      <c r="G63" s="72"/>
      <c r="H63" s="42">
        <v>1</v>
      </c>
      <c r="I63" s="42" t="s">
        <v>383</v>
      </c>
      <c r="J63" s="46">
        <f t="shared" si="3"/>
        <v>0</v>
      </c>
    </row>
    <row r="64" spans="1:10" ht="165.75" x14ac:dyDescent="0.25">
      <c r="A64" s="42" t="s">
        <v>116</v>
      </c>
      <c r="B64" s="52" t="s">
        <v>122</v>
      </c>
      <c r="C64" s="63" t="s">
        <v>228</v>
      </c>
      <c r="D64" s="59" t="s">
        <v>284</v>
      </c>
      <c r="E64" s="72"/>
      <c r="F64" s="44" t="s">
        <v>15</v>
      </c>
      <c r="G64" s="72"/>
      <c r="H64" s="42">
        <v>1</v>
      </c>
      <c r="I64" s="42" t="s">
        <v>383</v>
      </c>
      <c r="J64" s="46">
        <f t="shared" si="3"/>
        <v>0</v>
      </c>
    </row>
    <row r="65" spans="1:10" ht="81.75" customHeight="1" x14ac:dyDescent="0.25">
      <c r="A65" s="42" t="s">
        <v>119</v>
      </c>
      <c r="B65" s="59" t="s">
        <v>122</v>
      </c>
      <c r="C65" s="63" t="s">
        <v>220</v>
      </c>
      <c r="D65" s="59" t="s">
        <v>285</v>
      </c>
      <c r="E65" s="72"/>
      <c r="F65" s="44" t="s">
        <v>15</v>
      </c>
      <c r="G65" s="72"/>
      <c r="H65" s="42">
        <v>1</v>
      </c>
      <c r="I65" s="42" t="s">
        <v>383</v>
      </c>
      <c r="J65" s="46">
        <f t="shared" si="3"/>
        <v>0</v>
      </c>
    </row>
    <row r="66" spans="1:10" ht="102" x14ac:dyDescent="0.25">
      <c r="A66" s="42" t="s">
        <v>121</v>
      </c>
      <c r="B66" s="59" t="s">
        <v>127</v>
      </c>
      <c r="C66" s="63" t="s">
        <v>229</v>
      </c>
      <c r="D66" s="59" t="s">
        <v>286</v>
      </c>
      <c r="E66" s="72"/>
      <c r="F66" s="44" t="s">
        <v>15</v>
      </c>
      <c r="G66" s="72"/>
      <c r="H66" s="42">
        <v>4</v>
      </c>
      <c r="I66" s="42" t="s">
        <v>383</v>
      </c>
      <c r="J66" s="46">
        <f t="shared" si="3"/>
        <v>0</v>
      </c>
    </row>
    <row r="67" spans="1:10" ht="38.25" x14ac:dyDescent="0.25">
      <c r="A67" s="42" t="s">
        <v>123</v>
      </c>
      <c r="B67" s="52" t="s">
        <v>129</v>
      </c>
      <c r="C67" s="61" t="s">
        <v>353</v>
      </c>
      <c r="D67" s="59" t="s">
        <v>287</v>
      </c>
      <c r="E67" s="72"/>
      <c r="F67" s="44" t="s">
        <v>15</v>
      </c>
      <c r="G67" s="72"/>
      <c r="H67" s="42">
        <v>1</v>
      </c>
      <c r="I67" s="42" t="s">
        <v>382</v>
      </c>
      <c r="J67" s="54">
        <f t="shared" si="3"/>
        <v>0</v>
      </c>
    </row>
    <row r="68" spans="1:10" x14ac:dyDescent="0.25">
      <c r="A68" s="42" t="s">
        <v>124</v>
      </c>
      <c r="B68" s="52" t="s">
        <v>131</v>
      </c>
      <c r="C68" s="61" t="s">
        <v>354</v>
      </c>
      <c r="D68" s="59" t="s">
        <v>288</v>
      </c>
      <c r="E68" s="72"/>
      <c r="F68" s="44" t="s">
        <v>15</v>
      </c>
      <c r="G68" s="72"/>
      <c r="H68" s="42">
        <v>1</v>
      </c>
      <c r="I68" s="42" t="s">
        <v>383</v>
      </c>
      <c r="J68" s="54">
        <f t="shared" si="3"/>
        <v>0</v>
      </c>
    </row>
    <row r="69" spans="1:10" ht="25.5" x14ac:dyDescent="0.25">
      <c r="A69" s="42" t="s">
        <v>125</v>
      </c>
      <c r="B69" s="52" t="s">
        <v>133</v>
      </c>
      <c r="C69" s="63" t="s">
        <v>134</v>
      </c>
      <c r="D69" s="59" t="s">
        <v>289</v>
      </c>
      <c r="E69" s="72"/>
      <c r="F69" s="44" t="s">
        <v>15</v>
      </c>
      <c r="G69" s="72"/>
      <c r="H69" s="42">
        <v>2</v>
      </c>
      <c r="I69" s="42" t="s">
        <v>383</v>
      </c>
      <c r="J69" s="46">
        <f t="shared" si="3"/>
        <v>0</v>
      </c>
    </row>
    <row r="70" spans="1:10" x14ac:dyDescent="0.25">
      <c r="A70" s="42" t="s">
        <v>126</v>
      </c>
      <c r="B70" s="59" t="s">
        <v>136</v>
      </c>
      <c r="C70" s="63" t="s">
        <v>355</v>
      </c>
      <c r="D70" s="59" t="s">
        <v>290</v>
      </c>
      <c r="E70" s="72"/>
      <c r="F70" s="44" t="s">
        <v>15</v>
      </c>
      <c r="G70" s="72"/>
      <c r="H70" s="42">
        <v>1</v>
      </c>
      <c r="I70" s="42" t="s">
        <v>383</v>
      </c>
      <c r="J70" s="46">
        <f t="shared" si="3"/>
        <v>0</v>
      </c>
    </row>
    <row r="71" spans="1:10" x14ac:dyDescent="0.25">
      <c r="A71" s="48"/>
      <c r="B71" s="49"/>
      <c r="C71" s="49" t="s">
        <v>137</v>
      </c>
      <c r="D71" s="49"/>
      <c r="E71" s="49"/>
      <c r="F71" s="49"/>
      <c r="G71" s="49"/>
      <c r="H71" s="49"/>
      <c r="I71" s="49"/>
      <c r="J71" s="49"/>
    </row>
    <row r="72" spans="1:10" ht="25.5" x14ac:dyDescent="0.25">
      <c r="A72" s="42" t="s">
        <v>128</v>
      </c>
      <c r="B72" s="52" t="s">
        <v>139</v>
      </c>
      <c r="C72" s="61" t="s">
        <v>356</v>
      </c>
      <c r="D72" s="43" t="s">
        <v>291</v>
      </c>
      <c r="E72" s="72"/>
      <c r="F72" s="44" t="s">
        <v>15</v>
      </c>
      <c r="G72" s="72"/>
      <c r="H72" s="42">
        <v>1</v>
      </c>
      <c r="I72" s="42" t="s">
        <v>383</v>
      </c>
      <c r="J72" s="54">
        <f t="shared" si="3"/>
        <v>0</v>
      </c>
    </row>
    <row r="73" spans="1:10" x14ac:dyDescent="0.25">
      <c r="A73" s="48"/>
      <c r="B73" s="49"/>
      <c r="C73" s="49" t="s">
        <v>140</v>
      </c>
      <c r="D73" s="49"/>
      <c r="E73" s="49"/>
      <c r="F73" s="49"/>
      <c r="G73" s="49"/>
      <c r="H73" s="49"/>
      <c r="I73" s="49"/>
      <c r="J73" s="49"/>
    </row>
    <row r="74" spans="1:10" ht="25.5" x14ac:dyDescent="0.25">
      <c r="A74" s="42" t="s">
        <v>130</v>
      </c>
      <c r="B74" s="52" t="s">
        <v>142</v>
      </c>
      <c r="C74" s="61" t="s">
        <v>143</v>
      </c>
      <c r="D74" s="43" t="s">
        <v>292</v>
      </c>
      <c r="E74" s="72"/>
      <c r="F74" s="44" t="s">
        <v>144</v>
      </c>
      <c r="G74" s="72"/>
      <c r="H74" s="42">
        <v>4</v>
      </c>
      <c r="I74" s="42" t="s">
        <v>383</v>
      </c>
      <c r="J74" s="54">
        <f t="shared" ref="J74:J92" si="4">H74*G74</f>
        <v>0</v>
      </c>
    </row>
    <row r="75" spans="1:10" x14ac:dyDescent="0.25">
      <c r="A75" s="42" t="s">
        <v>132</v>
      </c>
      <c r="B75" s="35" t="s">
        <v>209</v>
      </c>
      <c r="C75" s="61" t="s">
        <v>357</v>
      </c>
      <c r="D75" s="43" t="s">
        <v>293</v>
      </c>
      <c r="E75" s="72"/>
      <c r="F75" s="44" t="s">
        <v>144</v>
      </c>
      <c r="G75" s="72"/>
      <c r="H75" s="42">
        <v>20</v>
      </c>
      <c r="I75" s="42" t="s">
        <v>383</v>
      </c>
      <c r="J75" s="54">
        <f t="shared" si="4"/>
        <v>0</v>
      </c>
    </row>
    <row r="76" spans="1:10" x14ac:dyDescent="0.25">
      <c r="A76" s="42" t="s">
        <v>135</v>
      </c>
      <c r="B76" s="35" t="s">
        <v>210</v>
      </c>
      <c r="C76" s="61" t="s">
        <v>358</v>
      </c>
      <c r="D76" s="43" t="s">
        <v>294</v>
      </c>
      <c r="E76" s="72"/>
      <c r="F76" s="44" t="s">
        <v>144</v>
      </c>
      <c r="G76" s="72"/>
      <c r="H76" s="42">
        <v>300</v>
      </c>
      <c r="I76" s="42" t="s">
        <v>383</v>
      </c>
      <c r="J76" s="54">
        <f t="shared" si="4"/>
        <v>0</v>
      </c>
    </row>
    <row r="77" spans="1:10" x14ac:dyDescent="0.25">
      <c r="A77" s="42" t="s">
        <v>138</v>
      </c>
      <c r="B77" s="35" t="s">
        <v>211</v>
      </c>
      <c r="C77" s="61" t="s">
        <v>359</v>
      </c>
      <c r="D77" s="43" t="s">
        <v>295</v>
      </c>
      <c r="E77" s="72"/>
      <c r="F77" s="44" t="s">
        <v>144</v>
      </c>
      <c r="G77" s="72"/>
      <c r="H77" s="42">
        <v>100</v>
      </c>
      <c r="I77" s="42" t="s">
        <v>383</v>
      </c>
      <c r="J77" s="54">
        <f t="shared" si="4"/>
        <v>0</v>
      </c>
    </row>
    <row r="78" spans="1:10" x14ac:dyDescent="0.25">
      <c r="A78" s="42" t="s">
        <v>141</v>
      </c>
      <c r="B78" s="35" t="s">
        <v>212</v>
      </c>
      <c r="C78" s="61" t="s">
        <v>360</v>
      </c>
      <c r="D78" s="43" t="s">
        <v>296</v>
      </c>
      <c r="E78" s="72"/>
      <c r="F78" s="44" t="s">
        <v>144</v>
      </c>
      <c r="G78" s="72"/>
      <c r="H78" s="42">
        <v>2</v>
      </c>
      <c r="I78" s="42" t="s">
        <v>383</v>
      </c>
      <c r="J78" s="54">
        <f t="shared" si="4"/>
        <v>0</v>
      </c>
    </row>
    <row r="79" spans="1:10" x14ac:dyDescent="0.25">
      <c r="A79" s="42" t="s">
        <v>145</v>
      </c>
      <c r="B79" s="35" t="s">
        <v>213</v>
      </c>
      <c r="C79" s="61" t="s">
        <v>361</v>
      </c>
      <c r="D79" s="43" t="s">
        <v>297</v>
      </c>
      <c r="E79" s="72"/>
      <c r="F79" s="44" t="s">
        <v>15</v>
      </c>
      <c r="G79" s="72"/>
      <c r="H79" s="42">
        <v>7</v>
      </c>
      <c r="I79" s="42" t="s">
        <v>383</v>
      </c>
      <c r="J79" s="54">
        <f t="shared" si="4"/>
        <v>0</v>
      </c>
    </row>
    <row r="80" spans="1:10" x14ac:dyDescent="0.25">
      <c r="A80" s="42" t="s">
        <v>146</v>
      </c>
      <c r="B80" s="35" t="s">
        <v>214</v>
      </c>
      <c r="C80" s="61" t="s">
        <v>362</v>
      </c>
      <c r="D80" s="43" t="s">
        <v>298</v>
      </c>
      <c r="E80" s="72"/>
      <c r="F80" s="44" t="s">
        <v>15</v>
      </c>
      <c r="G80" s="72"/>
      <c r="H80" s="42">
        <v>1</v>
      </c>
      <c r="I80" s="42" t="s">
        <v>383</v>
      </c>
      <c r="J80" s="54">
        <f t="shared" si="4"/>
        <v>0</v>
      </c>
    </row>
    <row r="81" spans="1:10" x14ac:dyDescent="0.25">
      <c r="A81" s="42" t="s">
        <v>147</v>
      </c>
      <c r="B81" s="35" t="s">
        <v>215</v>
      </c>
      <c r="C81" s="61" t="s">
        <v>363</v>
      </c>
      <c r="D81" s="43" t="s">
        <v>299</v>
      </c>
      <c r="E81" s="72"/>
      <c r="F81" s="44" t="s">
        <v>15</v>
      </c>
      <c r="G81" s="72"/>
      <c r="H81" s="42">
        <v>2</v>
      </c>
      <c r="I81" s="42" t="s">
        <v>383</v>
      </c>
      <c r="J81" s="54">
        <f t="shared" si="4"/>
        <v>0</v>
      </c>
    </row>
    <row r="82" spans="1:10" x14ac:dyDescent="0.25">
      <c r="A82" s="42" t="s">
        <v>148</v>
      </c>
      <c r="B82" s="35" t="s">
        <v>216</v>
      </c>
      <c r="C82" s="61" t="s">
        <v>364</v>
      </c>
      <c r="D82" s="43" t="s">
        <v>300</v>
      </c>
      <c r="E82" s="72"/>
      <c r="F82" s="44" t="s">
        <v>15</v>
      </c>
      <c r="G82" s="72"/>
      <c r="H82" s="42">
        <v>2</v>
      </c>
      <c r="I82" s="42" t="s">
        <v>383</v>
      </c>
      <c r="J82" s="54">
        <f t="shared" si="4"/>
        <v>0</v>
      </c>
    </row>
    <row r="83" spans="1:10" x14ac:dyDescent="0.25">
      <c r="A83" s="42" t="s">
        <v>149</v>
      </c>
      <c r="B83" s="52" t="s">
        <v>154</v>
      </c>
      <c r="C83" s="61" t="s">
        <v>365</v>
      </c>
      <c r="D83" s="43" t="s">
        <v>301</v>
      </c>
      <c r="E83" s="72"/>
      <c r="F83" s="44" t="s">
        <v>144</v>
      </c>
      <c r="G83" s="72"/>
      <c r="H83" s="42">
        <v>150</v>
      </c>
      <c r="I83" s="42" t="s">
        <v>383</v>
      </c>
      <c r="J83" s="54">
        <f>H83*G83</f>
        <v>0</v>
      </c>
    </row>
    <row r="84" spans="1:10" x14ac:dyDescent="0.25">
      <c r="A84" s="42" t="s">
        <v>150</v>
      </c>
      <c r="B84" s="52" t="s">
        <v>156</v>
      </c>
      <c r="C84" s="61" t="s">
        <v>366</v>
      </c>
      <c r="D84" s="43" t="s">
        <v>302</v>
      </c>
      <c r="E84" s="72"/>
      <c r="F84" s="44" t="s">
        <v>144</v>
      </c>
      <c r="G84" s="72"/>
      <c r="H84" s="42">
        <v>100</v>
      </c>
      <c r="I84" s="42" t="s">
        <v>383</v>
      </c>
      <c r="J84" s="54">
        <f>H84*G84</f>
        <v>0</v>
      </c>
    </row>
    <row r="85" spans="1:10" ht="38.25" x14ac:dyDescent="0.25">
      <c r="A85" s="42" t="s">
        <v>151</v>
      </c>
      <c r="B85" s="52" t="s">
        <v>217</v>
      </c>
      <c r="C85" s="61" t="s">
        <v>158</v>
      </c>
      <c r="D85" s="43" t="s">
        <v>303</v>
      </c>
      <c r="E85" s="72"/>
      <c r="F85" s="44" t="s">
        <v>144</v>
      </c>
      <c r="G85" s="72"/>
      <c r="H85" s="42">
        <v>800</v>
      </c>
      <c r="I85" s="42" t="s">
        <v>383</v>
      </c>
      <c r="J85" s="54">
        <f>H85*G85</f>
        <v>0</v>
      </c>
    </row>
    <row r="86" spans="1:10" x14ac:dyDescent="0.25">
      <c r="A86" s="42" t="s">
        <v>152</v>
      </c>
      <c r="B86" s="52" t="s">
        <v>218</v>
      </c>
      <c r="C86" s="61" t="s">
        <v>367</v>
      </c>
      <c r="D86" s="43" t="s">
        <v>304</v>
      </c>
      <c r="E86" s="72"/>
      <c r="F86" s="44" t="s">
        <v>144</v>
      </c>
      <c r="G86" s="72"/>
      <c r="H86" s="42">
        <v>200</v>
      </c>
      <c r="I86" s="42" t="s">
        <v>383</v>
      </c>
      <c r="J86" s="54">
        <f t="shared" si="4"/>
        <v>0</v>
      </c>
    </row>
    <row r="87" spans="1:10" x14ac:dyDescent="0.25">
      <c r="A87" s="42" t="s">
        <v>153</v>
      </c>
      <c r="B87" s="35" t="s">
        <v>161</v>
      </c>
      <c r="C87" s="61" t="s">
        <v>369</v>
      </c>
      <c r="D87" s="43" t="s">
        <v>305</v>
      </c>
      <c r="E87" s="72"/>
      <c r="F87" s="44" t="s">
        <v>15</v>
      </c>
      <c r="G87" s="72"/>
      <c r="H87" s="42">
        <v>2</v>
      </c>
      <c r="I87" s="42" t="s">
        <v>383</v>
      </c>
      <c r="J87" s="54">
        <f t="shared" si="4"/>
        <v>0</v>
      </c>
    </row>
    <row r="88" spans="1:10" x14ac:dyDescent="0.25">
      <c r="A88" s="42" t="s">
        <v>155</v>
      </c>
      <c r="B88" s="52" t="s">
        <v>163</v>
      </c>
      <c r="C88" s="61" t="s">
        <v>368</v>
      </c>
      <c r="D88" s="43" t="s">
        <v>306</v>
      </c>
      <c r="E88" s="72"/>
      <c r="F88" s="44" t="s">
        <v>15</v>
      </c>
      <c r="G88" s="72"/>
      <c r="H88" s="42">
        <v>13</v>
      </c>
      <c r="I88" s="42" t="s">
        <v>383</v>
      </c>
      <c r="J88" s="54">
        <f t="shared" si="4"/>
        <v>0</v>
      </c>
    </row>
    <row r="89" spans="1:10" x14ac:dyDescent="0.25">
      <c r="A89" s="42" t="s">
        <v>157</v>
      </c>
      <c r="B89" s="52" t="s">
        <v>165</v>
      </c>
      <c r="C89" s="61" t="s">
        <v>370</v>
      </c>
      <c r="D89" s="43" t="s">
        <v>307</v>
      </c>
      <c r="E89" s="72"/>
      <c r="F89" s="44" t="s">
        <v>28</v>
      </c>
      <c r="G89" s="72"/>
      <c r="H89" s="42">
        <v>1</v>
      </c>
      <c r="I89" s="69" t="s">
        <v>383</v>
      </c>
      <c r="J89" s="55">
        <f t="shared" si="4"/>
        <v>0</v>
      </c>
    </row>
    <row r="90" spans="1:10" x14ac:dyDescent="0.25">
      <c r="A90" s="48"/>
      <c r="B90" s="49"/>
      <c r="C90" s="49" t="s">
        <v>166</v>
      </c>
      <c r="D90" s="49"/>
      <c r="E90" s="49"/>
      <c r="F90" s="49"/>
      <c r="G90" s="49"/>
      <c r="H90" s="49"/>
      <c r="I90" s="49"/>
      <c r="J90" s="49"/>
    </row>
    <row r="91" spans="1:10" ht="25.5" x14ac:dyDescent="0.25">
      <c r="A91" s="42" t="s">
        <v>159</v>
      </c>
      <c r="B91" s="52" t="s">
        <v>168</v>
      </c>
      <c r="C91" s="61" t="s">
        <v>169</v>
      </c>
      <c r="D91" s="43" t="s">
        <v>308</v>
      </c>
      <c r="E91" s="72"/>
      <c r="F91" s="44" t="s">
        <v>144</v>
      </c>
      <c r="G91" s="72"/>
      <c r="H91" s="42">
        <v>70</v>
      </c>
      <c r="I91" s="69" t="s">
        <v>383</v>
      </c>
      <c r="J91" s="55">
        <f t="shared" si="4"/>
        <v>0</v>
      </c>
    </row>
    <row r="92" spans="1:10" ht="25.5" x14ac:dyDescent="0.25">
      <c r="A92" s="42" t="s">
        <v>160</v>
      </c>
      <c r="B92" s="52" t="s">
        <v>171</v>
      </c>
      <c r="C92" s="61" t="s">
        <v>172</v>
      </c>
      <c r="D92" s="43" t="s">
        <v>309</v>
      </c>
      <c r="E92" s="72"/>
      <c r="F92" s="44" t="s">
        <v>144</v>
      </c>
      <c r="G92" s="72"/>
      <c r="H92" s="42">
        <v>30</v>
      </c>
      <c r="I92" s="69" t="s">
        <v>383</v>
      </c>
      <c r="J92" s="55">
        <f t="shared" si="4"/>
        <v>0</v>
      </c>
    </row>
    <row r="93" spans="1:10" ht="25.5" x14ac:dyDescent="0.25">
      <c r="A93" s="42" t="s">
        <v>162</v>
      </c>
      <c r="B93" s="52" t="s">
        <v>174</v>
      </c>
      <c r="C93" s="62" t="s">
        <v>230</v>
      </c>
      <c r="D93" s="43" t="s">
        <v>310</v>
      </c>
      <c r="E93" s="75" t="s">
        <v>384</v>
      </c>
      <c r="F93" s="44" t="s">
        <v>144</v>
      </c>
      <c r="G93" s="72"/>
      <c r="H93" s="42">
        <v>400</v>
      </c>
      <c r="I93" s="69" t="s">
        <v>383</v>
      </c>
      <c r="J93" s="55">
        <f>H93*G93</f>
        <v>0</v>
      </c>
    </row>
    <row r="94" spans="1:10" ht="25.5" x14ac:dyDescent="0.25">
      <c r="A94" s="42" t="s">
        <v>164</v>
      </c>
      <c r="B94" s="52" t="s">
        <v>174</v>
      </c>
      <c r="C94" s="62" t="s">
        <v>231</v>
      </c>
      <c r="D94" s="43" t="s">
        <v>311</v>
      </c>
      <c r="E94" s="72"/>
      <c r="F94" s="44" t="s">
        <v>144</v>
      </c>
      <c r="G94" s="72"/>
      <c r="H94" s="42">
        <v>250</v>
      </c>
      <c r="I94" s="69" t="s">
        <v>383</v>
      </c>
      <c r="J94" s="55">
        <f>H94*G94</f>
        <v>0</v>
      </c>
    </row>
    <row r="95" spans="1:10" ht="25.5" x14ac:dyDescent="0.25">
      <c r="A95" s="42" t="s">
        <v>167</v>
      </c>
      <c r="B95" s="52" t="s">
        <v>177</v>
      </c>
      <c r="C95" s="61" t="s">
        <v>178</v>
      </c>
      <c r="D95" s="43" t="s">
        <v>312</v>
      </c>
      <c r="E95" s="72"/>
      <c r="F95" s="44" t="s">
        <v>28</v>
      </c>
      <c r="G95" s="72"/>
      <c r="H95" s="42">
        <v>2</v>
      </c>
      <c r="I95" s="69" t="s">
        <v>383</v>
      </c>
      <c r="J95" s="55">
        <f>H95*G95</f>
        <v>0</v>
      </c>
    </row>
    <row r="96" spans="1:10" ht="25.5" x14ac:dyDescent="0.25">
      <c r="A96" s="42" t="s">
        <v>170</v>
      </c>
      <c r="B96" s="52" t="s">
        <v>180</v>
      </c>
      <c r="C96" s="61" t="s">
        <v>181</v>
      </c>
      <c r="D96" s="43" t="s">
        <v>313</v>
      </c>
      <c r="E96" s="72"/>
      <c r="F96" s="44" t="s">
        <v>28</v>
      </c>
      <c r="G96" s="72"/>
      <c r="H96" s="42">
        <v>1</v>
      </c>
      <c r="I96" s="69" t="s">
        <v>383</v>
      </c>
      <c r="J96" s="55">
        <f>H96*G96</f>
        <v>0</v>
      </c>
    </row>
    <row r="97" spans="1:10" x14ac:dyDescent="0.25">
      <c r="A97" s="48"/>
      <c r="B97" s="49"/>
      <c r="C97" s="49" t="s">
        <v>182</v>
      </c>
      <c r="D97" s="49"/>
      <c r="E97" s="49"/>
      <c r="F97" s="49"/>
      <c r="G97" s="49"/>
      <c r="H97" s="49"/>
      <c r="I97" s="49"/>
      <c r="J97" s="49"/>
    </row>
    <row r="98" spans="1:10" ht="63.75" x14ac:dyDescent="0.25">
      <c r="A98" s="42" t="s">
        <v>173</v>
      </c>
      <c r="B98" s="52" t="s">
        <v>371</v>
      </c>
      <c r="C98" s="61" t="s">
        <v>375</v>
      </c>
      <c r="D98" s="52" t="s">
        <v>314</v>
      </c>
      <c r="E98" s="72"/>
      <c r="F98" s="44" t="s">
        <v>28</v>
      </c>
      <c r="G98" s="72"/>
      <c r="H98" s="42">
        <v>1</v>
      </c>
      <c r="I98" s="42" t="s">
        <v>383</v>
      </c>
      <c r="J98" s="54">
        <f>G98*H98</f>
        <v>0</v>
      </c>
    </row>
    <row r="99" spans="1:10" ht="38.25" x14ac:dyDescent="0.25">
      <c r="A99" s="42" t="s">
        <v>175</v>
      </c>
      <c r="B99" s="52" t="s">
        <v>372</v>
      </c>
      <c r="C99" s="61" t="s">
        <v>376</v>
      </c>
      <c r="D99" s="52" t="s">
        <v>315</v>
      </c>
      <c r="E99" s="72"/>
      <c r="F99" s="56" t="s">
        <v>28</v>
      </c>
      <c r="G99" s="74"/>
      <c r="H99" s="57">
        <v>1</v>
      </c>
      <c r="I99" s="57" t="s">
        <v>383</v>
      </c>
      <c r="J99" s="54">
        <f>G99*H99</f>
        <v>0</v>
      </c>
    </row>
    <row r="100" spans="1:10" ht="38.25" x14ac:dyDescent="0.25">
      <c r="A100" s="42" t="s">
        <v>176</v>
      </c>
      <c r="B100" s="60" t="s">
        <v>373</v>
      </c>
      <c r="C100" s="64" t="s">
        <v>377</v>
      </c>
      <c r="D100" s="52" t="s">
        <v>316</v>
      </c>
      <c r="E100" s="72"/>
      <c r="F100" s="56" t="s">
        <v>28</v>
      </c>
      <c r="G100" s="74"/>
      <c r="H100" s="57">
        <v>1</v>
      </c>
      <c r="I100" s="57" t="s">
        <v>383</v>
      </c>
      <c r="J100" s="54">
        <f>G100*H100</f>
        <v>0</v>
      </c>
    </row>
    <row r="101" spans="1:10" ht="38.25" x14ac:dyDescent="0.25">
      <c r="A101" s="42" t="s">
        <v>179</v>
      </c>
      <c r="B101" s="60" t="s">
        <v>374</v>
      </c>
      <c r="C101" s="67" t="s">
        <v>380</v>
      </c>
      <c r="D101" s="52" t="s">
        <v>317</v>
      </c>
      <c r="E101" s="72"/>
      <c r="F101" s="56" t="s">
        <v>28</v>
      </c>
      <c r="G101" s="74"/>
      <c r="H101" s="57">
        <v>1</v>
      </c>
      <c r="I101" s="57" t="s">
        <v>383</v>
      </c>
      <c r="J101" s="54">
        <f>G101*H101</f>
        <v>0</v>
      </c>
    </row>
    <row r="102" spans="1:10" x14ac:dyDescent="0.25">
      <c r="A102" s="42" t="s">
        <v>183</v>
      </c>
      <c r="B102" s="52" t="s">
        <v>180</v>
      </c>
      <c r="C102" s="61" t="s">
        <v>378</v>
      </c>
      <c r="D102" s="52" t="s">
        <v>318</v>
      </c>
      <c r="E102" s="72"/>
      <c r="F102" s="44" t="s">
        <v>28</v>
      </c>
      <c r="G102" s="72"/>
      <c r="H102" s="42">
        <v>1</v>
      </c>
      <c r="I102" s="42" t="s">
        <v>383</v>
      </c>
      <c r="J102" s="54">
        <f>G102*H102</f>
        <v>0</v>
      </c>
    </row>
    <row r="103" spans="1:10" ht="26.25" x14ac:dyDescent="0.25">
      <c r="A103" s="94" t="s">
        <v>185</v>
      </c>
      <c r="B103" s="95"/>
      <c r="C103" s="95"/>
      <c r="D103" s="95"/>
      <c r="E103" s="95"/>
      <c r="F103" s="95"/>
      <c r="G103" s="95"/>
      <c r="H103" s="96"/>
      <c r="I103" s="71"/>
      <c r="J103" s="58">
        <f>SUM(J4:J102)</f>
        <v>0</v>
      </c>
    </row>
    <row r="104" spans="1:10" x14ac:dyDescent="0.25">
      <c r="A104" s="2"/>
      <c r="B104" s="2"/>
      <c r="C104" s="2"/>
      <c r="D104" s="2"/>
      <c r="E104" s="2"/>
      <c r="F104" s="2"/>
      <c r="G104" s="2"/>
      <c r="H104" s="2"/>
      <c r="I104" s="70"/>
      <c r="J104" s="3"/>
    </row>
    <row r="105" spans="1:10" x14ac:dyDescent="0.25">
      <c r="A105" s="97"/>
      <c r="B105" s="97"/>
      <c r="C105" s="4"/>
      <c r="D105" s="4"/>
      <c r="E105" s="4"/>
      <c r="F105" s="1"/>
      <c r="G105" s="5"/>
      <c r="H105" s="1"/>
      <c r="I105" s="1"/>
      <c r="J105" s="6"/>
    </row>
    <row r="106" spans="1:10" ht="20.25" x14ac:dyDescent="0.25">
      <c r="A106" s="1"/>
      <c r="B106" s="7"/>
      <c r="C106" s="98" t="s">
        <v>184</v>
      </c>
      <c r="D106" s="98"/>
      <c r="E106" s="98"/>
      <c r="F106" s="98"/>
      <c r="G106" s="5"/>
      <c r="H106" s="1"/>
      <c r="I106" s="1"/>
      <c r="J106" s="6"/>
    </row>
  </sheetData>
  <sheetProtection sheet="1" objects="1" scenarios="1"/>
  <mergeCells count="4">
    <mergeCell ref="A2:J2"/>
    <mergeCell ref="A103:H103"/>
    <mergeCell ref="A105:B105"/>
    <mergeCell ref="C106:F106"/>
  </mergeCells>
  <pageMargins left="0.23622047244094491" right="0.23622047244094491" top="0.74803149606299213" bottom="0.74803149606299213" header="0.31496062992125984" footer="0.31496062992125984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Souhrn BOM</vt:lpstr>
      <vt:lpstr>BOM - SAL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uživatel</cp:lastModifiedBy>
  <cp:lastPrinted>2016-04-22T08:26:31Z</cp:lastPrinted>
  <dcterms:created xsi:type="dcterms:W3CDTF">2016-04-03T02:12:00Z</dcterms:created>
  <dcterms:modified xsi:type="dcterms:W3CDTF">2016-04-29T11:17:47Z</dcterms:modified>
</cp:coreProperties>
</file>