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4700" windowHeight="5190"/>
  </bookViews>
  <sheets>
    <sheet name="Výkaz výměr" sheetId="2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51" l="1"/>
  <c r="F52"/>
  <c r="F53"/>
  <c r="F54"/>
  <c r="F58" s="1"/>
  <c r="C60" s="1"/>
  <c r="F55"/>
  <c r="F56"/>
  <c r="F57"/>
  <c r="F50"/>
  <c r="F29"/>
  <c r="F60" l="1"/>
</calcChain>
</file>

<file path=xl/sharedStrings.xml><?xml version="1.0" encoding="utf-8"?>
<sst xmlns="http://schemas.openxmlformats.org/spreadsheetml/2006/main" count="170" uniqueCount="126">
  <si>
    <t>Položka</t>
  </si>
  <si>
    <t>Množství</t>
  </si>
  <si>
    <t>1.1</t>
  </si>
  <si>
    <t>ks</t>
  </si>
  <si>
    <t>1.2</t>
  </si>
  <si>
    <t>2.1</t>
  </si>
  <si>
    <t>m</t>
  </si>
  <si>
    <t>2.2</t>
  </si>
  <si>
    <t>3.1</t>
  </si>
  <si>
    <t>3.2</t>
  </si>
  <si>
    <t>set</t>
  </si>
  <si>
    <t>Ostatní</t>
  </si>
  <si>
    <t>kpl</t>
  </si>
  <si>
    <t>Likvidace, odvoz a uložení vzniklého odpadního materiálu</t>
  </si>
  <si>
    <t>Výměna elektrovýzbroje stožáru</t>
  </si>
  <si>
    <t>Pojistka 6 A do svítidla (na vrchní vedení) vč. spodku</t>
  </si>
  <si>
    <t>Bandimex páska + spony</t>
  </si>
  <si>
    <t>Pojistka 6 A na svorkovnici do stožáru vč. spodku</t>
  </si>
  <si>
    <t>Výměna svodového kabelu ve stožáru (svorkovnice - svítidlo)</t>
  </si>
  <si>
    <t>Montáž pojistky do svítidla</t>
  </si>
  <si>
    <t>Materiál</t>
  </si>
  <si>
    <t>Číslo</t>
  </si>
  <si>
    <t>MJ</t>
  </si>
  <si>
    <t>Kč/MJ</t>
  </si>
  <si>
    <t>Výdaje v Kč bez DPH</t>
  </si>
  <si>
    <t>Kabel CYKY-J 3x1,5 (pro napájení mezi svorkovnicí a svítidlem)</t>
  </si>
  <si>
    <t>1.3</t>
  </si>
  <si>
    <t>1.4</t>
  </si>
  <si>
    <t>1.5</t>
  </si>
  <si>
    <t>2.3</t>
  </si>
  <si>
    <t>2.4</t>
  </si>
  <si>
    <t>2.6</t>
  </si>
  <si>
    <t>2.7</t>
  </si>
  <si>
    <t>2.8</t>
  </si>
  <si>
    <t>3.3</t>
  </si>
  <si>
    <t>3.4</t>
  </si>
  <si>
    <t>3.5</t>
  </si>
  <si>
    <t>3.6</t>
  </si>
  <si>
    <t>3.7</t>
  </si>
  <si>
    <t>3.8</t>
  </si>
  <si>
    <t>Rekapitulace</t>
  </si>
  <si>
    <t>bez DPH</t>
  </si>
  <si>
    <t>Celkové výdaje</t>
  </si>
  <si>
    <t>Suma</t>
  </si>
  <si>
    <t>Projektová dokumentace</t>
  </si>
  <si>
    <t>2.9</t>
  </si>
  <si>
    <t>hod</t>
  </si>
  <si>
    <t>Nastavení regulace, CLO</t>
  </si>
  <si>
    <t>4.</t>
  </si>
  <si>
    <t>3.</t>
  </si>
  <si>
    <t>2.</t>
  </si>
  <si>
    <t>1.</t>
  </si>
  <si>
    <t>1.6</t>
  </si>
  <si>
    <t>1.7</t>
  </si>
  <si>
    <t>1.8</t>
  </si>
  <si>
    <t>1.9</t>
  </si>
  <si>
    <t>1.11</t>
  </si>
  <si>
    <t>1.12</t>
  </si>
  <si>
    <t>1.13</t>
  </si>
  <si>
    <t>2.10</t>
  </si>
  <si>
    <t>2.11</t>
  </si>
  <si>
    <t>2.12</t>
  </si>
  <si>
    <t>Technický dozor stavebníka</t>
  </si>
  <si>
    <t>Držák na sloup - základní délka ramínka 20 cm (uchycení na bandimex)</t>
  </si>
  <si>
    <t>Proudové svorky na vrchní vedení</t>
  </si>
  <si>
    <t>Výměna svodového kabelu u vrchního vedení, propojení svítidla s vrchním vedením</t>
  </si>
  <si>
    <t>Propojení svítidla s vrchním vedením přes proudové svorky</t>
  </si>
  <si>
    <t>1.10</t>
  </si>
  <si>
    <t>1.14</t>
  </si>
  <si>
    <t>1.15</t>
  </si>
  <si>
    <t>1.16</t>
  </si>
  <si>
    <t>1.17</t>
  </si>
  <si>
    <t>2.5</t>
  </si>
  <si>
    <t>2.13</t>
  </si>
  <si>
    <t>2.14</t>
  </si>
  <si>
    <t>VÝKAZ VÝMĚR (PŘÍLOHA č. 4)</t>
  </si>
  <si>
    <t>podlimitní veřejná zakázka na dodávky zadávaná ve zjednodušeném podlimitní řízení podle ust. § 53 zákona č. 134/2016 o zadávání veřejných zakázek</t>
  </si>
  <si>
    <t>Název: Obnova veřejného osvětlení v obci Stráž nad Nisou</t>
  </si>
  <si>
    <t>Celkem</t>
  </si>
  <si>
    <t>Montážní práce</t>
  </si>
  <si>
    <t>DPH</t>
  </si>
  <si>
    <t>vč. DPH</t>
  </si>
  <si>
    <t>Svítidlo 30 W, 3 000 K, s programovatelným předřadníkem a CLO</t>
  </si>
  <si>
    <t>Stožárová svorkovnice</t>
  </si>
  <si>
    <t>Redukce na stožár pro parkové svítidlo</t>
  </si>
  <si>
    <t>Nový plechový RVO vč. soklu a všech komponent (stykač, jističe, svorky, ovládání, 6 + 2 rez. vývodů), hlavní jistič 3/32/C</t>
  </si>
  <si>
    <t>Nový plechový RVO vč. soklu a všech komponent (stykač, jističe, svorky, ovládání, 2 + 1 rez. vývody), hlavní jistič 3/32/C</t>
  </si>
  <si>
    <t>Nový betonový základ pro rozvaděč</t>
  </si>
  <si>
    <t>1.18</t>
  </si>
  <si>
    <t>Nové RSH do rozvaděče</t>
  </si>
  <si>
    <t>1.19</t>
  </si>
  <si>
    <t>Elektroměr 3F</t>
  </si>
  <si>
    <t>1.20</t>
  </si>
  <si>
    <t>Hlavní jistič do rozvaděče (RVO 03,04,05 a 06)</t>
  </si>
  <si>
    <t>1.21</t>
  </si>
  <si>
    <t>Svítidlo 40 W, 3 000 K, s programovatelným předřadníkem a CLO</t>
  </si>
  <si>
    <t>Svítidlo 60 W, 4 000 K, s programovatelným předřadníkem a CLO</t>
  </si>
  <si>
    <t>Podružný materiál (1% z celého materiálu)</t>
  </si>
  <si>
    <t>Demontáž svítidla do 6 m</t>
  </si>
  <si>
    <t>Demontáž svítidla nad 6 m</t>
  </si>
  <si>
    <t>Montáž svítidla do 6 m</t>
  </si>
  <si>
    <t>Montáž svítidla nad 6 m</t>
  </si>
  <si>
    <t>Montáž výložníků</t>
  </si>
  <si>
    <t>Výměna držáku (ramínka) VO, základní délka (20 cm)</t>
  </si>
  <si>
    <t>Montáž redukce</t>
  </si>
  <si>
    <t>Demontáž stávajícího rozvaděče</t>
  </si>
  <si>
    <t>Stavba nového základu pod ZM</t>
  </si>
  <si>
    <t>2.15</t>
  </si>
  <si>
    <t>Montáž nového rozvaděče včetně všech komponent na nový betonový podklad</t>
  </si>
  <si>
    <t>2.16</t>
  </si>
  <si>
    <t>Montáž elektroměru</t>
  </si>
  <si>
    <t>2.17</t>
  </si>
  <si>
    <t>Montáž RSH</t>
  </si>
  <si>
    <t>2.18</t>
  </si>
  <si>
    <t>Výměna hlavního jističe (RVO 03,04,05 a 06)</t>
  </si>
  <si>
    <t>2.19</t>
  </si>
  <si>
    <t>Aktualizace pasportu (excel. tabulka se všemi konstrukčními prvky)</t>
  </si>
  <si>
    <t>Zpracování revizní zprávy</t>
  </si>
  <si>
    <t>Pronájem plošiny</t>
  </si>
  <si>
    <t>Protokol o ověření osvětlenosti pozemních komunikací</t>
  </si>
  <si>
    <t>Měření spotřeby elektrické energie (po realizaci)</t>
  </si>
  <si>
    <t>Podružné práce ( 6% ze všech prací)</t>
  </si>
  <si>
    <t>Svítidlo parkové 60 W, 3 000K, symetrická optika, s programovatelným předřadníkem a CLO</t>
  </si>
  <si>
    <t>Přechodové svítidlo 110 W, 6 000 K (Cool White)</t>
  </si>
  <si>
    <t>2.20</t>
  </si>
  <si>
    <t>Držák na sloup - délka 1 m (uchycení na bandimex)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</si>
</sst>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 applyNumberFormat="0" applyFill="0" applyBorder="0" applyProtection="0"/>
  </cellStyleXfs>
  <cellXfs count="62">
    <xf numFmtId="0" fontId="0" fillId="0" borderId="0" xfId="0"/>
    <xf numFmtId="44" fontId="5" fillId="3" borderId="1" xfId="1" applyFont="1" applyFill="1" applyBorder="1" applyAlignment="1">
      <alignment horizontal="center" vertical="center" wrapText="1"/>
    </xf>
    <xf numFmtId="44" fontId="5" fillId="3" borderId="17" xfId="1" applyFont="1" applyFill="1" applyBorder="1" applyAlignment="1">
      <alignment horizontal="center" vertical="center" wrapText="1"/>
    </xf>
    <xf numFmtId="49" fontId="3" fillId="4" borderId="18" xfId="2" applyNumberFormat="1" applyFont="1" applyFill="1" applyBorder="1" applyAlignment="1">
      <alignment horizontal="center" vertical="center"/>
    </xf>
    <xf numFmtId="0" fontId="3" fillId="4" borderId="1" xfId="2" applyFont="1" applyFill="1" applyBorder="1"/>
    <xf numFmtId="0" fontId="4" fillId="4" borderId="1" xfId="2" applyFont="1" applyFill="1" applyBorder="1" applyAlignment="1">
      <alignment horizontal="center"/>
    </xf>
    <xf numFmtId="44" fontId="4" fillId="4" borderId="1" xfId="1" applyFont="1" applyFill="1" applyBorder="1"/>
    <xf numFmtId="44" fontId="4" fillId="4" borderId="17" xfId="1" applyFont="1" applyFill="1" applyBorder="1" applyAlignment="1">
      <alignment horizontal="center"/>
    </xf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>
      <alignment horizontal="center"/>
    </xf>
    <xf numFmtId="49" fontId="4" fillId="0" borderId="18" xfId="2" applyNumberFormat="1" applyFont="1" applyBorder="1" applyAlignment="1">
      <alignment horizontal="center" vertical="center"/>
    </xf>
    <xf numFmtId="44" fontId="4" fillId="5" borderId="1" xfId="1" applyFont="1" applyFill="1" applyBorder="1"/>
    <xf numFmtId="0" fontId="4" fillId="0" borderId="1" xfId="2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3" fillId="4" borderId="18" xfId="2" applyFont="1" applyFill="1" applyBorder="1" applyAlignment="1">
      <alignment horizontal="center" vertical="center"/>
    </xf>
    <xf numFmtId="44" fontId="3" fillId="4" borderId="1" xfId="2" applyNumberFormat="1" applyFont="1" applyFill="1" applyBorder="1"/>
    <xf numFmtId="44" fontId="3" fillId="4" borderId="1" xfId="1" applyFont="1" applyFill="1" applyBorder="1"/>
    <xf numFmtId="44" fontId="3" fillId="4" borderId="17" xfId="2" applyNumberFormat="1" applyFont="1" applyFill="1" applyBorder="1"/>
    <xf numFmtId="0" fontId="3" fillId="3" borderId="18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left"/>
    </xf>
    <xf numFmtId="44" fontId="3" fillId="3" borderId="1" xfId="1" applyFont="1" applyFill="1" applyBorder="1" applyAlignment="1">
      <alignment horizontal="center"/>
    </xf>
    <xf numFmtId="0" fontId="3" fillId="3" borderId="17" xfId="2" applyFont="1" applyFill="1" applyBorder="1" applyAlignment="1">
      <alignment horizontal="center"/>
    </xf>
    <xf numFmtId="49" fontId="4" fillId="0" borderId="10" xfId="2" applyNumberFormat="1" applyFont="1" applyBorder="1" applyAlignment="1">
      <alignment horizontal="center" vertical="center"/>
    </xf>
    <xf numFmtId="0" fontId="6" fillId="0" borderId="11" xfId="3" applyFont="1" applyFill="1" applyBorder="1" applyAlignment="1">
      <alignment wrapText="1"/>
    </xf>
    <xf numFmtId="10" fontId="3" fillId="5" borderId="11" xfId="1" applyNumberFormat="1" applyFont="1" applyFill="1" applyBorder="1"/>
    <xf numFmtId="44" fontId="3" fillId="0" borderId="12" xfId="1" applyFont="1" applyBorder="1" applyAlignment="1">
      <alignment horizontal="center"/>
    </xf>
    <xf numFmtId="0" fontId="4" fillId="0" borderId="0" xfId="0" applyFont="1"/>
    <xf numFmtId="49" fontId="4" fillId="0" borderId="0" xfId="2" applyNumberFormat="1" applyFont="1" applyBorder="1" applyAlignment="1">
      <alignment horizontal="center" vertical="center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/>
    </xf>
    <xf numFmtId="44" fontId="4" fillId="0" borderId="0" xfId="1" applyFont="1" applyFill="1" applyBorder="1"/>
    <xf numFmtId="44" fontId="4" fillId="0" borderId="0" xfId="1" applyFont="1" applyFill="1" applyBorder="1" applyAlignment="1">
      <alignment horizontal="center"/>
    </xf>
    <xf numFmtId="0" fontId="4" fillId="0" borderId="0" xfId="0" applyFont="1" applyBorder="1"/>
    <xf numFmtId="0" fontId="4" fillId="0" borderId="0" xfId="2" applyFont="1" applyBorder="1"/>
    <xf numFmtId="0" fontId="4" fillId="0" borderId="0" xfId="2" applyFont="1" applyBorder="1" applyAlignment="1">
      <alignment horizontal="center"/>
    </xf>
    <xf numFmtId="44" fontId="4" fillId="0" borderId="0" xfId="1" applyFont="1" applyBorder="1"/>
    <xf numFmtId="44" fontId="4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0" xfId="2" applyFont="1" applyFill="1" applyBorder="1" applyAlignment="1">
      <alignment wrapText="1"/>
    </xf>
    <xf numFmtId="14" fontId="6" fillId="0" borderId="0" xfId="2" applyNumberFormat="1" applyFont="1" applyFill="1" applyBorder="1" applyAlignment="1">
      <alignment horizontal="left" wrapText="1"/>
    </xf>
    <xf numFmtId="44" fontId="4" fillId="0" borderId="0" xfId="1" applyFont="1" applyBorder="1" applyAlignment="1">
      <alignment horizontal="right"/>
    </xf>
    <xf numFmtId="44" fontId="4" fillId="0" borderId="0" xfId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3" fillId="3" borderId="3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44" fontId="3" fillId="0" borderId="19" xfId="2" applyNumberFormat="1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49" fontId="3" fillId="2" borderId="5" xfId="2" applyNumberFormat="1" applyFont="1" applyFill="1" applyBorder="1" applyAlignment="1">
      <alignment horizontal="center" vertical="center" wrapText="1"/>
    </xf>
    <xf numFmtId="49" fontId="3" fillId="2" borderId="6" xfId="2" applyNumberFormat="1" applyFont="1" applyFill="1" applyBorder="1" applyAlignment="1">
      <alignment horizontal="center" vertical="center" wrapText="1"/>
    </xf>
    <xf numFmtId="49" fontId="3" fillId="2" borderId="7" xfId="2" applyNumberFormat="1" applyFont="1" applyFill="1" applyBorder="1" applyAlignment="1">
      <alignment horizontal="center" vertical="center" wrapText="1"/>
    </xf>
    <xf numFmtId="49" fontId="4" fillId="0" borderId="8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9" xfId="2" applyNumberFormat="1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horizontal="center" vertical="center" wrapText="1"/>
    </xf>
    <xf numFmtId="49" fontId="3" fillId="0" borderId="11" xfId="2" applyNumberFormat="1" applyFont="1" applyFill="1" applyBorder="1" applyAlignment="1">
      <alignment horizontal="center" vertical="center" wrapText="1"/>
    </xf>
    <xf numFmtId="49" fontId="3" fillId="0" borderId="12" xfId="2" applyNumberFormat="1" applyFont="1" applyFill="1" applyBorder="1" applyAlignment="1">
      <alignment horizontal="center" vertical="center" wrapText="1"/>
    </xf>
    <xf numFmtId="49" fontId="5" fillId="3" borderId="13" xfId="2" applyNumberFormat="1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</cellXfs>
  <cellStyles count="5">
    <cellStyle name="měny" xfId="1" builtinId="4"/>
    <cellStyle name="normální" xfId="0" builtinId="0"/>
    <cellStyle name="Normální 17" xfId="2"/>
    <cellStyle name="Normální 18" xfId="3"/>
    <cellStyle name="Normální 2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5"/>
  <sheetViews>
    <sheetView tabSelected="1" topLeftCell="A35" zoomScaleNormal="100" workbookViewId="0">
      <selection sqref="A1:F1"/>
    </sheetView>
  </sheetViews>
  <sheetFormatPr defaultColWidth="9.140625" defaultRowHeight="12.75"/>
  <cols>
    <col min="1" max="1" width="8.7109375" style="42" bestFit="1" customWidth="1"/>
    <col min="2" max="2" width="89.140625" style="26" customWidth="1"/>
    <col min="3" max="3" width="9.140625" style="26"/>
    <col min="4" max="4" width="7.140625" style="26" bestFit="1" customWidth="1"/>
    <col min="5" max="5" width="17.140625" style="26" customWidth="1"/>
    <col min="6" max="6" width="18.85546875" style="26" customWidth="1"/>
    <col min="7" max="16384" width="9.140625" style="26"/>
  </cols>
  <sheetData>
    <row r="1" spans="1:6" ht="27.75" customHeight="1" thickBot="1">
      <c r="A1" s="47" t="s">
        <v>75</v>
      </c>
      <c r="B1" s="48"/>
      <c r="C1" s="48"/>
      <c r="D1" s="48"/>
      <c r="E1" s="48"/>
      <c r="F1" s="49"/>
    </row>
    <row r="2" spans="1:6" ht="20.25" customHeight="1">
      <c r="A2" s="50" t="s">
        <v>76</v>
      </c>
      <c r="B2" s="51"/>
      <c r="C2" s="51"/>
      <c r="D2" s="51"/>
      <c r="E2" s="51"/>
      <c r="F2" s="52"/>
    </row>
    <row r="3" spans="1:6" ht="20.25" customHeight="1" thickBot="1">
      <c r="A3" s="53" t="s">
        <v>77</v>
      </c>
      <c r="B3" s="54"/>
      <c r="C3" s="54"/>
      <c r="D3" s="54"/>
      <c r="E3" s="54"/>
      <c r="F3" s="55"/>
    </row>
    <row r="4" spans="1:6" ht="12.75" customHeight="1">
      <c r="A4" s="56" t="s">
        <v>21</v>
      </c>
      <c r="B4" s="58" t="s">
        <v>0</v>
      </c>
      <c r="C4" s="58" t="s">
        <v>1</v>
      </c>
      <c r="D4" s="58" t="s">
        <v>22</v>
      </c>
      <c r="E4" s="60" t="s">
        <v>24</v>
      </c>
      <c r="F4" s="61"/>
    </row>
    <row r="5" spans="1:6">
      <c r="A5" s="57"/>
      <c r="B5" s="59"/>
      <c r="C5" s="59"/>
      <c r="D5" s="59"/>
      <c r="E5" s="1" t="s">
        <v>23</v>
      </c>
      <c r="F5" s="2" t="s">
        <v>78</v>
      </c>
    </row>
    <row r="6" spans="1:6">
      <c r="A6" s="3" t="s">
        <v>51</v>
      </c>
      <c r="B6" s="4" t="s">
        <v>20</v>
      </c>
      <c r="C6" s="5"/>
      <c r="D6" s="5"/>
      <c r="E6" s="6"/>
      <c r="F6" s="7"/>
    </row>
    <row r="7" spans="1:6">
      <c r="A7" s="10" t="s">
        <v>2</v>
      </c>
      <c r="B7" s="8" t="s">
        <v>82</v>
      </c>
      <c r="C7" s="12">
        <v>26</v>
      </c>
      <c r="D7" s="12" t="s">
        <v>3</v>
      </c>
      <c r="E7" s="11"/>
      <c r="F7" s="13">
        <f>C7*E7</f>
        <v>0</v>
      </c>
    </row>
    <row r="8" spans="1:6">
      <c r="A8" s="10" t="s">
        <v>4</v>
      </c>
      <c r="B8" s="8" t="s">
        <v>95</v>
      </c>
      <c r="C8" s="12">
        <v>144</v>
      </c>
      <c r="D8" s="12" t="s">
        <v>3</v>
      </c>
      <c r="E8" s="11"/>
      <c r="F8" s="13">
        <f t="shared" ref="F8:F26" si="0">C8*E8</f>
        <v>0</v>
      </c>
    </row>
    <row r="9" spans="1:6">
      <c r="A9" s="10" t="s">
        <v>26</v>
      </c>
      <c r="B9" s="8" t="s">
        <v>96</v>
      </c>
      <c r="C9" s="12">
        <v>134</v>
      </c>
      <c r="D9" s="12" t="s">
        <v>3</v>
      </c>
      <c r="E9" s="11"/>
      <c r="F9" s="13">
        <f t="shared" si="0"/>
        <v>0</v>
      </c>
    </row>
    <row r="10" spans="1:6">
      <c r="A10" s="10" t="s">
        <v>27</v>
      </c>
      <c r="B10" s="8" t="s">
        <v>122</v>
      </c>
      <c r="C10" s="12">
        <v>8</v>
      </c>
      <c r="D10" s="12" t="s">
        <v>3</v>
      </c>
      <c r="E10" s="11"/>
      <c r="F10" s="13">
        <f t="shared" si="0"/>
        <v>0</v>
      </c>
    </row>
    <row r="11" spans="1:6">
      <c r="A11" s="10" t="s">
        <v>28</v>
      </c>
      <c r="B11" s="8" t="s">
        <v>123</v>
      </c>
      <c r="C11" s="12">
        <v>2</v>
      </c>
      <c r="D11" s="12" t="s">
        <v>3</v>
      </c>
      <c r="E11" s="11"/>
      <c r="F11" s="13">
        <f t="shared" si="0"/>
        <v>0</v>
      </c>
    </row>
    <row r="12" spans="1:6">
      <c r="A12" s="10" t="s">
        <v>52</v>
      </c>
      <c r="B12" s="8" t="s">
        <v>125</v>
      </c>
      <c r="C12" s="12">
        <v>17</v>
      </c>
      <c r="D12" s="12" t="s">
        <v>3</v>
      </c>
      <c r="E12" s="11"/>
      <c r="F12" s="13">
        <f t="shared" si="0"/>
        <v>0</v>
      </c>
    </row>
    <row r="13" spans="1:6">
      <c r="A13" s="10" t="s">
        <v>53</v>
      </c>
      <c r="B13" s="8" t="s">
        <v>63</v>
      </c>
      <c r="C13" s="12">
        <v>65</v>
      </c>
      <c r="D13" s="12" t="s">
        <v>3</v>
      </c>
      <c r="E13" s="11"/>
      <c r="F13" s="13">
        <f t="shared" si="0"/>
        <v>0</v>
      </c>
    </row>
    <row r="14" spans="1:6">
      <c r="A14" s="10" t="s">
        <v>54</v>
      </c>
      <c r="B14" s="8" t="s">
        <v>83</v>
      </c>
      <c r="C14" s="12">
        <v>85</v>
      </c>
      <c r="D14" s="12" t="s">
        <v>3</v>
      </c>
      <c r="E14" s="11"/>
      <c r="F14" s="13">
        <f t="shared" si="0"/>
        <v>0</v>
      </c>
    </row>
    <row r="15" spans="1:6">
      <c r="A15" s="10" t="s">
        <v>55</v>
      </c>
      <c r="B15" s="8" t="s">
        <v>25</v>
      </c>
      <c r="C15" s="12">
        <v>2365</v>
      </c>
      <c r="D15" s="12" t="s">
        <v>6</v>
      </c>
      <c r="E15" s="11"/>
      <c r="F15" s="13">
        <f t="shared" si="0"/>
        <v>0</v>
      </c>
    </row>
    <row r="16" spans="1:6">
      <c r="A16" s="10" t="s">
        <v>67</v>
      </c>
      <c r="B16" s="8" t="s">
        <v>15</v>
      </c>
      <c r="C16" s="12">
        <v>85</v>
      </c>
      <c r="D16" s="12" t="s">
        <v>3</v>
      </c>
      <c r="E16" s="11"/>
      <c r="F16" s="13">
        <f t="shared" si="0"/>
        <v>0</v>
      </c>
    </row>
    <row r="17" spans="1:6">
      <c r="A17" s="10" t="s">
        <v>56</v>
      </c>
      <c r="B17" s="8" t="s">
        <v>17</v>
      </c>
      <c r="C17" s="12">
        <v>235</v>
      </c>
      <c r="D17" s="12" t="s">
        <v>3</v>
      </c>
      <c r="E17" s="11"/>
      <c r="F17" s="13">
        <f t="shared" si="0"/>
        <v>0</v>
      </c>
    </row>
    <row r="18" spans="1:6">
      <c r="A18" s="10" t="s">
        <v>57</v>
      </c>
      <c r="B18" s="8" t="s">
        <v>64</v>
      </c>
      <c r="C18" s="12">
        <v>82</v>
      </c>
      <c r="D18" s="12" t="s">
        <v>3</v>
      </c>
      <c r="E18" s="11"/>
      <c r="F18" s="13">
        <f t="shared" si="0"/>
        <v>0</v>
      </c>
    </row>
    <row r="19" spans="1:6">
      <c r="A19" s="10" t="s">
        <v>58</v>
      </c>
      <c r="B19" s="8" t="s">
        <v>16</v>
      </c>
      <c r="C19" s="12">
        <v>245</v>
      </c>
      <c r="D19" s="12" t="s">
        <v>6</v>
      </c>
      <c r="E19" s="11"/>
      <c r="F19" s="13">
        <f t="shared" si="0"/>
        <v>0</v>
      </c>
    </row>
    <row r="20" spans="1:6">
      <c r="A20" s="10" t="s">
        <v>68</v>
      </c>
      <c r="B20" s="8" t="s">
        <v>84</v>
      </c>
      <c r="C20" s="12">
        <v>8</v>
      </c>
      <c r="D20" s="12" t="s">
        <v>3</v>
      </c>
      <c r="E20" s="11"/>
      <c r="F20" s="13">
        <f t="shared" si="0"/>
        <v>0</v>
      </c>
    </row>
    <row r="21" spans="1:6" ht="12" customHeight="1">
      <c r="A21" s="10" t="s">
        <v>69</v>
      </c>
      <c r="B21" s="8" t="s">
        <v>85</v>
      </c>
      <c r="C21" s="12">
        <v>1</v>
      </c>
      <c r="D21" s="12" t="s">
        <v>3</v>
      </c>
      <c r="E21" s="11"/>
      <c r="F21" s="13">
        <f t="shared" si="0"/>
        <v>0</v>
      </c>
    </row>
    <row r="22" spans="1:6" ht="25.5">
      <c r="A22" s="10" t="s">
        <v>70</v>
      </c>
      <c r="B22" s="8" t="s">
        <v>86</v>
      </c>
      <c r="C22" s="12">
        <v>1</v>
      </c>
      <c r="D22" s="12" t="s">
        <v>3</v>
      </c>
      <c r="E22" s="11"/>
      <c r="F22" s="13">
        <f t="shared" si="0"/>
        <v>0</v>
      </c>
    </row>
    <row r="23" spans="1:6">
      <c r="A23" s="10" t="s">
        <v>71</v>
      </c>
      <c r="B23" s="8" t="s">
        <v>87</v>
      </c>
      <c r="C23" s="12">
        <v>2</v>
      </c>
      <c r="D23" s="12" t="s">
        <v>3</v>
      </c>
      <c r="E23" s="11"/>
      <c r="F23" s="13">
        <f t="shared" si="0"/>
        <v>0</v>
      </c>
    </row>
    <row r="24" spans="1:6">
      <c r="A24" s="10" t="s">
        <v>88</v>
      </c>
      <c r="B24" s="8" t="s">
        <v>89</v>
      </c>
      <c r="C24" s="12">
        <v>2</v>
      </c>
      <c r="D24" s="12" t="s">
        <v>3</v>
      </c>
      <c r="E24" s="11"/>
      <c r="F24" s="13">
        <f t="shared" si="0"/>
        <v>0</v>
      </c>
    </row>
    <row r="25" spans="1:6">
      <c r="A25" s="10" t="s">
        <v>90</v>
      </c>
      <c r="B25" s="8" t="s">
        <v>91</v>
      </c>
      <c r="C25" s="12">
        <v>2</v>
      </c>
      <c r="D25" s="12" t="s">
        <v>3</v>
      </c>
      <c r="E25" s="11"/>
      <c r="F25" s="13">
        <f t="shared" si="0"/>
        <v>0</v>
      </c>
    </row>
    <row r="26" spans="1:6">
      <c r="A26" s="10" t="s">
        <v>92</v>
      </c>
      <c r="B26" s="8" t="s">
        <v>93</v>
      </c>
      <c r="C26" s="12">
        <v>4</v>
      </c>
      <c r="D26" s="12" t="s">
        <v>3</v>
      </c>
      <c r="E26" s="11"/>
      <c r="F26" s="13">
        <f t="shared" si="0"/>
        <v>0</v>
      </c>
    </row>
    <row r="27" spans="1:6">
      <c r="A27" s="10" t="s">
        <v>94</v>
      </c>
      <c r="B27" s="8" t="s">
        <v>97</v>
      </c>
      <c r="C27" s="12">
        <v>1</v>
      </c>
      <c r="D27" s="12" t="s">
        <v>12</v>
      </c>
      <c r="E27" s="11"/>
      <c r="F27" s="13">
        <f>C27*E27</f>
        <v>0</v>
      </c>
    </row>
    <row r="28" spans="1:6">
      <c r="A28" s="3" t="s">
        <v>50</v>
      </c>
      <c r="B28" s="4" t="s">
        <v>79</v>
      </c>
      <c r="C28" s="5"/>
      <c r="D28" s="5"/>
      <c r="E28" s="5"/>
      <c r="F28" s="7"/>
    </row>
    <row r="29" spans="1:6">
      <c r="A29" s="10" t="s">
        <v>5</v>
      </c>
      <c r="B29" s="8" t="s">
        <v>98</v>
      </c>
      <c r="C29" s="9">
        <v>120</v>
      </c>
      <c r="D29" s="9" t="s">
        <v>3</v>
      </c>
      <c r="E29" s="11"/>
      <c r="F29" s="13">
        <f>C29*E29</f>
        <v>0</v>
      </c>
    </row>
    <row r="30" spans="1:6">
      <c r="A30" s="10" t="s">
        <v>7</v>
      </c>
      <c r="B30" s="8" t="s">
        <v>99</v>
      </c>
      <c r="C30" s="9">
        <v>186</v>
      </c>
      <c r="D30" s="9" t="s">
        <v>3</v>
      </c>
      <c r="E30" s="11"/>
      <c r="F30" s="13">
        <f t="shared" ref="F30:F48" si="1">C30*E30</f>
        <v>0</v>
      </c>
    </row>
    <row r="31" spans="1:6">
      <c r="A31" s="10" t="s">
        <v>29</v>
      </c>
      <c r="B31" s="8" t="s">
        <v>100</v>
      </c>
      <c r="C31" s="9">
        <v>120</v>
      </c>
      <c r="D31" s="9" t="s">
        <v>3</v>
      </c>
      <c r="E31" s="11"/>
      <c r="F31" s="13">
        <f t="shared" si="1"/>
        <v>0</v>
      </c>
    </row>
    <row r="32" spans="1:6">
      <c r="A32" s="10" t="s">
        <v>30</v>
      </c>
      <c r="B32" s="8" t="s">
        <v>101</v>
      </c>
      <c r="C32" s="9">
        <v>194</v>
      </c>
      <c r="D32" s="9" t="s">
        <v>3</v>
      </c>
      <c r="E32" s="11"/>
      <c r="F32" s="13">
        <f t="shared" si="1"/>
        <v>0</v>
      </c>
    </row>
    <row r="33" spans="1:6">
      <c r="A33" s="10" t="s">
        <v>72</v>
      </c>
      <c r="B33" s="8" t="s">
        <v>102</v>
      </c>
      <c r="C33" s="9">
        <v>17</v>
      </c>
      <c r="D33" s="9" t="s">
        <v>3</v>
      </c>
      <c r="E33" s="11"/>
      <c r="F33" s="13">
        <f t="shared" si="1"/>
        <v>0</v>
      </c>
    </row>
    <row r="34" spans="1:6">
      <c r="A34" s="10" t="s">
        <v>31</v>
      </c>
      <c r="B34" s="8" t="s">
        <v>103</v>
      </c>
      <c r="C34" s="9">
        <v>65</v>
      </c>
      <c r="D34" s="9" t="s">
        <v>3</v>
      </c>
      <c r="E34" s="11"/>
      <c r="F34" s="13">
        <f t="shared" si="1"/>
        <v>0</v>
      </c>
    </row>
    <row r="35" spans="1:6">
      <c r="A35" s="10" t="s">
        <v>32</v>
      </c>
      <c r="B35" s="8" t="s">
        <v>104</v>
      </c>
      <c r="C35" s="9">
        <v>8</v>
      </c>
      <c r="D35" s="9" t="s">
        <v>3</v>
      </c>
      <c r="E35" s="11"/>
      <c r="F35" s="13">
        <f t="shared" si="1"/>
        <v>0</v>
      </c>
    </row>
    <row r="36" spans="1:6">
      <c r="A36" s="10" t="s">
        <v>33</v>
      </c>
      <c r="B36" s="8" t="s">
        <v>14</v>
      </c>
      <c r="C36" s="9">
        <v>85</v>
      </c>
      <c r="D36" s="9" t="s">
        <v>3</v>
      </c>
      <c r="E36" s="11"/>
      <c r="F36" s="13">
        <f t="shared" si="1"/>
        <v>0</v>
      </c>
    </row>
    <row r="37" spans="1:6">
      <c r="A37" s="10" t="s">
        <v>45</v>
      </c>
      <c r="B37" s="8" t="s">
        <v>18</v>
      </c>
      <c r="C37" s="9">
        <v>2200</v>
      </c>
      <c r="D37" s="9" t="s">
        <v>6</v>
      </c>
      <c r="E37" s="11"/>
      <c r="F37" s="13">
        <f t="shared" si="1"/>
        <v>0</v>
      </c>
    </row>
    <row r="38" spans="1:6">
      <c r="A38" s="10" t="s">
        <v>59</v>
      </c>
      <c r="B38" s="8" t="s">
        <v>65</v>
      </c>
      <c r="C38" s="9">
        <v>165</v>
      </c>
      <c r="D38" s="9" t="s">
        <v>6</v>
      </c>
      <c r="E38" s="11"/>
      <c r="F38" s="13">
        <f t="shared" si="1"/>
        <v>0</v>
      </c>
    </row>
    <row r="39" spans="1:6">
      <c r="A39" s="10" t="s">
        <v>60</v>
      </c>
      <c r="B39" s="8" t="s">
        <v>66</v>
      </c>
      <c r="C39" s="9">
        <v>82</v>
      </c>
      <c r="D39" s="9" t="s">
        <v>3</v>
      </c>
      <c r="E39" s="11"/>
      <c r="F39" s="13">
        <f t="shared" si="1"/>
        <v>0</v>
      </c>
    </row>
    <row r="40" spans="1:6">
      <c r="A40" s="10" t="s">
        <v>61</v>
      </c>
      <c r="B40" s="8" t="s">
        <v>19</v>
      </c>
      <c r="C40" s="9">
        <v>85</v>
      </c>
      <c r="D40" s="9" t="s">
        <v>3</v>
      </c>
      <c r="E40" s="11"/>
      <c r="F40" s="13">
        <f t="shared" si="1"/>
        <v>0</v>
      </c>
    </row>
    <row r="41" spans="1:6">
      <c r="A41" s="10" t="s">
        <v>73</v>
      </c>
      <c r="B41" s="8" t="s">
        <v>47</v>
      </c>
      <c r="C41" s="9">
        <v>314</v>
      </c>
      <c r="D41" s="9" t="s">
        <v>3</v>
      </c>
      <c r="E41" s="11"/>
      <c r="F41" s="13">
        <f t="shared" si="1"/>
        <v>0</v>
      </c>
    </row>
    <row r="42" spans="1:6">
      <c r="A42" s="10" t="s">
        <v>74</v>
      </c>
      <c r="B42" s="8" t="s">
        <v>105</v>
      </c>
      <c r="C42" s="9">
        <v>2</v>
      </c>
      <c r="D42" s="9" t="s">
        <v>3</v>
      </c>
      <c r="E42" s="11"/>
      <c r="F42" s="13">
        <f t="shared" si="1"/>
        <v>0</v>
      </c>
    </row>
    <row r="43" spans="1:6">
      <c r="A43" s="10" t="s">
        <v>107</v>
      </c>
      <c r="B43" s="8" t="s">
        <v>106</v>
      </c>
      <c r="C43" s="9">
        <v>2</v>
      </c>
      <c r="D43" s="9" t="s">
        <v>3</v>
      </c>
      <c r="E43" s="11"/>
      <c r="F43" s="13">
        <f t="shared" si="1"/>
        <v>0</v>
      </c>
    </row>
    <row r="44" spans="1:6">
      <c r="A44" s="10" t="s">
        <v>109</v>
      </c>
      <c r="B44" s="8" t="s">
        <v>108</v>
      </c>
      <c r="C44" s="9">
        <v>2</v>
      </c>
      <c r="D44" s="9" t="s">
        <v>3</v>
      </c>
      <c r="E44" s="11"/>
      <c r="F44" s="13">
        <f t="shared" si="1"/>
        <v>0</v>
      </c>
    </row>
    <row r="45" spans="1:6">
      <c r="A45" s="10" t="s">
        <v>111</v>
      </c>
      <c r="B45" s="8" t="s">
        <v>110</v>
      </c>
      <c r="C45" s="9">
        <v>2</v>
      </c>
      <c r="D45" s="9" t="s">
        <v>3</v>
      </c>
      <c r="E45" s="11"/>
      <c r="F45" s="13">
        <f t="shared" si="1"/>
        <v>0</v>
      </c>
    </row>
    <row r="46" spans="1:6">
      <c r="A46" s="10" t="s">
        <v>113</v>
      </c>
      <c r="B46" s="8" t="s">
        <v>112</v>
      </c>
      <c r="C46" s="9">
        <v>2</v>
      </c>
      <c r="D46" s="9" t="s">
        <v>3</v>
      </c>
      <c r="E46" s="11"/>
      <c r="F46" s="13">
        <f t="shared" si="1"/>
        <v>0</v>
      </c>
    </row>
    <row r="47" spans="1:6">
      <c r="A47" s="10" t="s">
        <v>115</v>
      </c>
      <c r="B47" s="8" t="s">
        <v>114</v>
      </c>
      <c r="C47" s="9">
        <v>4</v>
      </c>
      <c r="D47" s="9" t="s">
        <v>3</v>
      </c>
      <c r="E47" s="11"/>
      <c r="F47" s="13">
        <f t="shared" si="1"/>
        <v>0</v>
      </c>
    </row>
    <row r="48" spans="1:6">
      <c r="A48" s="10" t="s">
        <v>124</v>
      </c>
      <c r="B48" s="8" t="s">
        <v>121</v>
      </c>
      <c r="C48" s="9">
        <v>1</v>
      </c>
      <c r="D48" s="9" t="s">
        <v>12</v>
      </c>
      <c r="E48" s="11"/>
      <c r="F48" s="13">
        <f t="shared" si="1"/>
        <v>0</v>
      </c>
    </row>
    <row r="49" spans="1:7">
      <c r="A49" s="3" t="s">
        <v>49</v>
      </c>
      <c r="B49" s="4" t="s">
        <v>11</v>
      </c>
      <c r="C49" s="5"/>
      <c r="D49" s="5"/>
      <c r="E49" s="5"/>
      <c r="F49" s="7"/>
    </row>
    <row r="50" spans="1:7">
      <c r="A50" s="10" t="s">
        <v>8</v>
      </c>
      <c r="B50" s="8" t="s">
        <v>116</v>
      </c>
      <c r="C50" s="9">
        <v>1</v>
      </c>
      <c r="D50" s="9" t="s">
        <v>12</v>
      </c>
      <c r="E50" s="11"/>
      <c r="F50" s="13">
        <f>C50*E50</f>
        <v>0</v>
      </c>
    </row>
    <row r="51" spans="1:7">
      <c r="A51" s="10" t="s">
        <v>9</v>
      </c>
      <c r="B51" s="8" t="s">
        <v>117</v>
      </c>
      <c r="C51" s="9">
        <v>1</v>
      </c>
      <c r="D51" s="9" t="s">
        <v>10</v>
      </c>
      <c r="E51" s="11"/>
      <c r="F51" s="13">
        <f t="shared" ref="F51:F57" si="2">C51*E51</f>
        <v>0</v>
      </c>
    </row>
    <row r="52" spans="1:7">
      <c r="A52" s="10" t="s">
        <v>34</v>
      </c>
      <c r="B52" s="8" t="s">
        <v>44</v>
      </c>
      <c r="C52" s="9">
        <v>1</v>
      </c>
      <c r="D52" s="9" t="s">
        <v>10</v>
      </c>
      <c r="E52" s="11"/>
      <c r="F52" s="13">
        <f t="shared" si="2"/>
        <v>0</v>
      </c>
    </row>
    <row r="53" spans="1:7">
      <c r="A53" s="10" t="s">
        <v>35</v>
      </c>
      <c r="B53" s="8" t="s">
        <v>13</v>
      </c>
      <c r="C53" s="9">
        <v>1</v>
      </c>
      <c r="D53" s="9" t="s">
        <v>12</v>
      </c>
      <c r="E53" s="11"/>
      <c r="F53" s="13">
        <f t="shared" si="2"/>
        <v>0</v>
      </c>
    </row>
    <row r="54" spans="1:7">
      <c r="A54" s="10" t="s">
        <v>36</v>
      </c>
      <c r="B54" s="8" t="s">
        <v>118</v>
      </c>
      <c r="C54" s="9">
        <v>165</v>
      </c>
      <c r="D54" s="9" t="s">
        <v>46</v>
      </c>
      <c r="E54" s="11"/>
      <c r="F54" s="13">
        <f t="shared" si="2"/>
        <v>0</v>
      </c>
    </row>
    <row r="55" spans="1:7">
      <c r="A55" s="10" t="s">
        <v>37</v>
      </c>
      <c r="B55" s="8" t="s">
        <v>119</v>
      </c>
      <c r="C55" s="9">
        <v>1</v>
      </c>
      <c r="D55" s="9" t="s">
        <v>12</v>
      </c>
      <c r="E55" s="11"/>
      <c r="F55" s="13">
        <f t="shared" si="2"/>
        <v>0</v>
      </c>
    </row>
    <row r="56" spans="1:7">
      <c r="A56" s="10" t="s">
        <v>38</v>
      </c>
      <c r="B56" s="8" t="s">
        <v>120</v>
      </c>
      <c r="C56" s="9">
        <v>12</v>
      </c>
      <c r="D56" s="9" t="s">
        <v>46</v>
      </c>
      <c r="E56" s="11"/>
      <c r="F56" s="13">
        <f t="shared" si="2"/>
        <v>0</v>
      </c>
    </row>
    <row r="57" spans="1:7">
      <c r="A57" s="10" t="s">
        <v>39</v>
      </c>
      <c r="B57" s="8" t="s">
        <v>62</v>
      </c>
      <c r="C57" s="9">
        <v>26</v>
      </c>
      <c r="D57" s="9" t="s">
        <v>46</v>
      </c>
      <c r="E57" s="11"/>
      <c r="F57" s="13">
        <f t="shared" si="2"/>
        <v>0</v>
      </c>
    </row>
    <row r="58" spans="1:7">
      <c r="A58" s="14" t="s">
        <v>43</v>
      </c>
      <c r="B58" s="15"/>
      <c r="C58" s="4"/>
      <c r="D58" s="4"/>
      <c r="E58" s="16"/>
      <c r="F58" s="17">
        <f>SUM(F7:F57)</f>
        <v>0</v>
      </c>
    </row>
    <row r="59" spans="1:7">
      <c r="A59" s="18"/>
      <c r="B59" s="19" t="s">
        <v>40</v>
      </c>
      <c r="C59" s="43" t="s">
        <v>41</v>
      </c>
      <c r="D59" s="44"/>
      <c r="E59" s="20" t="s">
        <v>80</v>
      </c>
      <c r="F59" s="21" t="s">
        <v>81</v>
      </c>
    </row>
    <row r="60" spans="1:7" ht="13.5" thickBot="1">
      <c r="A60" s="22" t="s">
        <v>48</v>
      </c>
      <c r="B60" s="23" t="s">
        <v>42</v>
      </c>
      <c r="C60" s="45">
        <f>F58</f>
        <v>0</v>
      </c>
      <c r="D60" s="46"/>
      <c r="E60" s="24">
        <v>0.21</v>
      </c>
      <c r="F60" s="25">
        <f>C60+(C60*E60)</f>
        <v>0</v>
      </c>
    </row>
    <row r="61" spans="1:7">
      <c r="A61" s="27"/>
      <c r="B61" s="28"/>
      <c r="C61" s="29"/>
      <c r="D61" s="29"/>
      <c r="E61" s="30"/>
      <c r="F61" s="31"/>
    </row>
    <row r="62" spans="1:7">
      <c r="A62" s="27"/>
      <c r="B62" s="28"/>
      <c r="C62" s="29"/>
      <c r="D62" s="29"/>
      <c r="E62" s="30"/>
      <c r="F62" s="31"/>
    </row>
    <row r="63" spans="1:7">
      <c r="A63" s="27"/>
      <c r="B63" s="28"/>
      <c r="C63" s="29"/>
      <c r="D63" s="29"/>
      <c r="E63" s="30"/>
      <c r="F63" s="31"/>
      <c r="G63" s="32"/>
    </row>
    <row r="64" spans="1:7">
      <c r="A64" s="27"/>
      <c r="B64" s="28"/>
      <c r="C64" s="29"/>
      <c r="D64" s="29"/>
      <c r="E64" s="30"/>
      <c r="F64" s="31"/>
      <c r="G64" s="32"/>
    </row>
    <row r="65" spans="1:7">
      <c r="A65" s="27"/>
      <c r="B65" s="28"/>
      <c r="C65" s="29"/>
      <c r="D65" s="29"/>
      <c r="E65" s="30"/>
      <c r="F65" s="31"/>
      <c r="G65" s="32"/>
    </row>
    <row r="66" spans="1:7">
      <c r="A66" s="27"/>
      <c r="B66" s="28"/>
      <c r="C66" s="29"/>
      <c r="D66" s="29"/>
      <c r="E66" s="30"/>
      <c r="F66" s="31"/>
      <c r="G66" s="32"/>
    </row>
    <row r="67" spans="1:7">
      <c r="A67" s="27"/>
      <c r="B67" s="28"/>
      <c r="C67" s="29"/>
      <c r="D67" s="29"/>
      <c r="E67" s="30"/>
      <c r="F67" s="31"/>
      <c r="G67" s="32"/>
    </row>
    <row r="68" spans="1:7">
      <c r="A68" s="27"/>
      <c r="B68" s="28"/>
      <c r="C68" s="29"/>
      <c r="D68" s="29"/>
      <c r="E68" s="30"/>
      <c r="F68" s="31"/>
      <c r="G68" s="32"/>
    </row>
    <row r="69" spans="1:7">
      <c r="A69" s="27"/>
      <c r="B69" s="28"/>
      <c r="C69" s="29"/>
      <c r="D69" s="29"/>
      <c r="E69" s="30"/>
      <c r="F69" s="31"/>
      <c r="G69" s="32"/>
    </row>
    <row r="70" spans="1:7">
      <c r="A70" s="27"/>
      <c r="B70" s="28"/>
      <c r="C70" s="29"/>
      <c r="D70" s="29"/>
      <c r="E70" s="30"/>
      <c r="F70" s="31"/>
      <c r="G70" s="32"/>
    </row>
    <row r="71" spans="1:7">
      <c r="A71" s="27"/>
      <c r="B71" s="28"/>
      <c r="C71" s="29"/>
      <c r="D71" s="29"/>
      <c r="E71" s="30"/>
      <c r="F71" s="31"/>
      <c r="G71" s="32"/>
    </row>
    <row r="72" spans="1:7">
      <c r="A72" s="27"/>
      <c r="B72" s="33"/>
      <c r="C72" s="34"/>
      <c r="D72" s="34"/>
      <c r="E72" s="35"/>
      <c r="F72" s="36"/>
      <c r="G72" s="32"/>
    </row>
    <row r="73" spans="1:7">
      <c r="A73" s="37"/>
      <c r="B73" s="32"/>
      <c r="C73" s="32"/>
      <c r="D73" s="32"/>
      <c r="E73" s="32"/>
      <c r="F73" s="32"/>
      <c r="G73" s="32"/>
    </row>
    <row r="74" spans="1:7">
      <c r="A74" s="37"/>
      <c r="B74" s="32"/>
      <c r="C74" s="32"/>
      <c r="D74" s="32"/>
      <c r="E74" s="32"/>
      <c r="F74" s="32"/>
      <c r="G74" s="32"/>
    </row>
    <row r="75" spans="1:7">
      <c r="A75" s="37"/>
      <c r="B75" s="32"/>
      <c r="C75" s="32"/>
      <c r="D75" s="32"/>
      <c r="E75" s="32"/>
      <c r="F75" s="32"/>
      <c r="G75" s="32"/>
    </row>
    <row r="76" spans="1:7">
      <c r="A76" s="37"/>
      <c r="B76" s="32"/>
      <c r="C76" s="32"/>
      <c r="D76" s="32"/>
      <c r="E76" s="32"/>
      <c r="F76" s="32"/>
      <c r="G76" s="32"/>
    </row>
    <row r="77" spans="1:7">
      <c r="A77" s="37"/>
      <c r="B77" s="32"/>
      <c r="C77" s="32"/>
      <c r="D77" s="32"/>
      <c r="E77" s="32"/>
      <c r="F77" s="32"/>
      <c r="G77" s="32"/>
    </row>
    <row r="78" spans="1:7">
      <c r="A78" s="37"/>
      <c r="B78" s="32"/>
      <c r="C78" s="32"/>
      <c r="D78" s="32"/>
      <c r="E78" s="32"/>
      <c r="F78" s="32"/>
      <c r="G78" s="32"/>
    </row>
    <row r="79" spans="1:7">
      <c r="A79" s="37"/>
      <c r="B79" s="32"/>
      <c r="C79" s="32"/>
      <c r="D79" s="32"/>
      <c r="E79" s="32"/>
      <c r="F79" s="32"/>
      <c r="G79" s="32"/>
    </row>
    <row r="80" spans="1:7">
      <c r="A80" s="37"/>
      <c r="B80" s="32"/>
      <c r="C80" s="32"/>
      <c r="D80" s="32"/>
      <c r="E80" s="32"/>
      <c r="F80" s="32"/>
      <c r="G80" s="32"/>
    </row>
    <row r="81" spans="1:7">
      <c r="A81" s="37"/>
      <c r="B81" s="32"/>
      <c r="C81" s="32"/>
      <c r="D81" s="32"/>
      <c r="E81" s="32"/>
      <c r="F81" s="32"/>
      <c r="G81" s="32"/>
    </row>
    <row r="82" spans="1:7">
      <c r="A82" s="37"/>
      <c r="B82" s="32"/>
      <c r="C82" s="32"/>
      <c r="D82" s="32"/>
      <c r="E82" s="32"/>
      <c r="F82" s="32"/>
      <c r="G82" s="32"/>
    </row>
    <row r="83" spans="1:7">
      <c r="A83" s="37"/>
      <c r="B83" s="32"/>
      <c r="C83" s="32"/>
      <c r="D83" s="32"/>
      <c r="E83" s="32"/>
      <c r="F83" s="32"/>
      <c r="G83" s="32"/>
    </row>
    <row r="84" spans="1:7">
      <c r="A84" s="37"/>
      <c r="B84" s="32"/>
      <c r="C84" s="32"/>
      <c r="D84" s="32"/>
      <c r="E84" s="32"/>
      <c r="F84" s="32"/>
      <c r="G84" s="32"/>
    </row>
    <row r="85" spans="1:7">
      <c r="A85" s="37"/>
      <c r="B85" s="32"/>
      <c r="C85" s="32"/>
      <c r="D85" s="32"/>
      <c r="E85" s="32"/>
      <c r="F85" s="32"/>
      <c r="G85" s="32"/>
    </row>
    <row r="86" spans="1:7">
      <c r="A86" s="37"/>
      <c r="B86" s="32"/>
      <c r="C86" s="32"/>
      <c r="D86" s="32"/>
      <c r="E86" s="32"/>
      <c r="F86" s="32"/>
      <c r="G86" s="32"/>
    </row>
    <row r="87" spans="1:7">
      <c r="A87" s="37"/>
      <c r="B87" s="32"/>
      <c r="C87" s="32"/>
      <c r="D87" s="32"/>
      <c r="E87" s="32"/>
      <c r="F87" s="32"/>
      <c r="G87" s="32"/>
    </row>
    <row r="88" spans="1:7">
      <c r="A88" s="37"/>
      <c r="B88" s="32"/>
      <c r="C88" s="32"/>
      <c r="D88" s="32"/>
      <c r="E88" s="32"/>
      <c r="F88" s="32"/>
      <c r="G88" s="32"/>
    </row>
    <row r="89" spans="1:7">
      <c r="A89" s="27"/>
      <c r="B89" s="38"/>
      <c r="C89" s="34"/>
      <c r="D89" s="34"/>
      <c r="E89" s="35"/>
      <c r="F89" s="36"/>
      <c r="G89" s="32"/>
    </row>
    <row r="90" spans="1:7">
      <c r="A90" s="27"/>
      <c r="B90" s="39"/>
      <c r="C90" s="34"/>
      <c r="D90" s="34"/>
      <c r="E90" s="40"/>
      <c r="F90" s="41"/>
      <c r="G90" s="32"/>
    </row>
    <row r="91" spans="1:7">
      <c r="A91" s="37"/>
      <c r="B91" s="32"/>
      <c r="C91" s="32"/>
      <c r="D91" s="32"/>
      <c r="E91" s="32"/>
      <c r="F91" s="32"/>
      <c r="G91" s="32"/>
    </row>
    <row r="92" spans="1:7">
      <c r="A92" s="37"/>
      <c r="B92" s="32"/>
      <c r="C92" s="32"/>
      <c r="D92" s="32"/>
      <c r="E92" s="32"/>
      <c r="F92" s="32"/>
      <c r="G92" s="32"/>
    </row>
    <row r="93" spans="1:7">
      <c r="A93" s="37"/>
      <c r="B93" s="32"/>
      <c r="C93" s="32"/>
      <c r="D93" s="32"/>
      <c r="E93" s="32"/>
      <c r="F93" s="32"/>
      <c r="G93" s="32"/>
    </row>
    <row r="94" spans="1:7">
      <c r="A94" s="37"/>
      <c r="B94" s="32"/>
      <c r="C94" s="32"/>
      <c r="D94" s="32"/>
      <c r="E94" s="32"/>
      <c r="F94" s="32"/>
      <c r="G94" s="32"/>
    </row>
    <row r="95" spans="1:7">
      <c r="G95" s="32"/>
    </row>
  </sheetData>
  <mergeCells count="10">
    <mergeCell ref="C59:D59"/>
    <mergeCell ref="C60:D60"/>
    <mergeCell ref="A1:F1"/>
    <mergeCell ref="A2:F2"/>
    <mergeCell ref="A3:F3"/>
    <mergeCell ref="A4:A5"/>
    <mergeCell ref="B4:B5"/>
    <mergeCell ref="C4:C5"/>
    <mergeCell ref="D4:D5"/>
    <mergeCell ref="E4:F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2017-06-09T07:29:38Z</dcterms:created>
  <dcterms:modified xsi:type="dcterms:W3CDTF">2017-07-25T20:17:23Z</dcterms:modified>
</cp:coreProperties>
</file>