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n\Documents\_efos\_OBCE\_efobce2017\Vizovice\_ZD_Vizovice_von_PT\"/>
    </mc:Choice>
  </mc:AlternateContent>
  <bookViews>
    <workbookView xWindow="-15" yWindow="-15" windowWidth="14520" windowHeight="12825" tabRatio="759"/>
  </bookViews>
  <sheets>
    <sheet name="_rozpocet" sheetId="5" r:id="rId1"/>
  </sheets>
  <calcPr calcId="152511"/>
</workbook>
</file>

<file path=xl/calcChain.xml><?xml version="1.0" encoding="utf-8"?>
<calcChain xmlns="http://schemas.openxmlformats.org/spreadsheetml/2006/main">
  <c r="G6" i="5" l="1"/>
  <c r="G61" i="5" l="1"/>
  <c r="G62" i="5"/>
  <c r="G63" i="5"/>
  <c r="G64" i="5"/>
  <c r="G65" i="5"/>
  <c r="G66" i="5"/>
  <c r="G67" i="5"/>
  <c r="G68" i="5"/>
  <c r="G51" i="5"/>
  <c r="G52" i="5"/>
  <c r="G53" i="5"/>
  <c r="G54" i="5"/>
  <c r="G55" i="5"/>
  <c r="G56" i="5"/>
  <c r="G50" i="5"/>
  <c r="G30" i="5"/>
  <c r="G31" i="5"/>
  <c r="G32" i="5"/>
  <c r="G33" i="5"/>
  <c r="G34" i="5"/>
  <c r="G35" i="5"/>
  <c r="G36" i="5"/>
  <c r="G37" i="5"/>
  <c r="G38" i="5"/>
  <c r="G39" i="5"/>
  <c r="G40" i="5"/>
  <c r="G41" i="5"/>
  <c r="G42" i="5"/>
  <c r="G43" i="5"/>
  <c r="G44" i="5"/>
  <c r="G45" i="5"/>
  <c r="G46" i="5"/>
  <c r="G29" i="5"/>
  <c r="G24" i="5"/>
  <c r="G23" i="5"/>
  <c r="G25" i="5" s="1"/>
  <c r="G18" i="5"/>
  <c r="G17" i="5"/>
  <c r="G7" i="5"/>
  <c r="G8" i="5"/>
  <c r="G9" i="5"/>
  <c r="G10" i="5"/>
  <c r="G11" i="5"/>
  <c r="G12" i="5"/>
  <c r="G13" i="5"/>
  <c r="G14" i="5"/>
  <c r="G5" i="5"/>
  <c r="G47" i="5" l="1"/>
  <c r="G57" i="5"/>
  <c r="G69" i="5"/>
  <c r="G15" i="5"/>
  <c r="G19" i="5" s="1"/>
  <c r="G71" i="5" l="1"/>
</calcChain>
</file>

<file path=xl/sharedStrings.xml><?xml version="1.0" encoding="utf-8"?>
<sst xmlns="http://schemas.openxmlformats.org/spreadsheetml/2006/main" count="133" uniqueCount="71">
  <si>
    <t>výložník na BS do 1m, BANDIMEX</t>
  </si>
  <si>
    <t>Projektová dokumentace</t>
  </si>
  <si>
    <t>Seřízení řídících prvků</t>
  </si>
  <si>
    <t>Technický dozor stavebníka</t>
  </si>
  <si>
    <t>Závěrečná revize</t>
  </si>
  <si>
    <t>Proj. Dok. skutečného provedení</t>
  </si>
  <si>
    <t>Materiál</t>
  </si>
  <si>
    <t>ks</t>
  </si>
  <si>
    <t>kmpl</t>
  </si>
  <si>
    <t>Práce</t>
  </si>
  <si>
    <t xml:space="preserve"> součet - Výměna osvětlovacích těles</t>
  </si>
  <si>
    <t xml:space="preserve"> součet - Optimalizace řídícího systému</t>
  </si>
  <si>
    <t>Výměna konstrukčních prvků a kabeláže</t>
  </si>
  <si>
    <t>m</t>
  </si>
  <si>
    <t>bm</t>
  </si>
  <si>
    <t>Ostatní materiál</t>
  </si>
  <si>
    <t xml:space="preserve"> součet - Výměna konstrukčních prvků a kabeláže</t>
  </si>
  <si>
    <t>Položkový rozpočet k akci</t>
  </si>
  <si>
    <t>Osvětlovací tělesa</t>
  </si>
  <si>
    <t>Řídící systém</t>
  </si>
  <si>
    <t>Č.</t>
  </si>
  <si>
    <t>Položka</t>
  </si>
  <si>
    <t>Počet</t>
  </si>
  <si>
    <t>MJ</t>
  </si>
  <si>
    <t>Kč/MJ</t>
  </si>
  <si>
    <t>Materiál vč. práce</t>
  </si>
  <si>
    <t>Sloup. základ prefab. vč. spoj. mat. 4-6</t>
  </si>
  <si>
    <t>Zem. tyč 1,5 m FeZn</t>
  </si>
  <si>
    <t>Spoj. mat. pro uzem. soust.</t>
  </si>
  <si>
    <t>mezisoučet</t>
  </si>
  <si>
    <t>Hutnění, zához, ter.úpravy</t>
  </si>
  <si>
    <t>Ostatní a administrativní náklady</t>
  </si>
  <si>
    <t>součet ostatní a administrativní náklady</t>
  </si>
  <si>
    <t>výložník na BS 2m - třmenový</t>
  </si>
  <si>
    <t>výložník na BS 1,5m - třmenový</t>
  </si>
  <si>
    <t>Rekonstr. RVO vč. el.výzbroje</t>
  </si>
  <si>
    <t>Mont. sv. vč. zapoj., plošina</t>
  </si>
  <si>
    <t>Sloup 7m kov. konický, ELOX + vyl. do 0,8m</t>
  </si>
  <si>
    <t>Kompl. mont. sl. do 6m vč.přip. zem.s. + kabel</t>
  </si>
  <si>
    <t>Demont. + likv. sl. Do 6 m vč. zákl.</t>
  </si>
  <si>
    <t>Popl. za recykl. svítidla</t>
  </si>
  <si>
    <t>Sloup. svork. IP54 vč. poj.</t>
  </si>
  <si>
    <t>Geodetické zaměření nového VO</t>
  </si>
  <si>
    <t>Vytýčení inženýrských sítí</t>
  </si>
  <si>
    <t>Zařízení staveniště</t>
  </si>
  <si>
    <t>Provozní vlivy</t>
  </si>
  <si>
    <t>Demont. sv. vč.eko.likv., plošina</t>
  </si>
  <si>
    <t>Přípl. za proved. s poj.(Svít.)</t>
  </si>
  <si>
    <t>Zem. drát FeZn10</t>
  </si>
  <si>
    <t>Kabel AYKY 4x16</t>
  </si>
  <si>
    <t xml:space="preserve">svař. spojka na kabel AYKY vč. montáže </t>
  </si>
  <si>
    <t>Nástavec na stáv.sloup</t>
  </si>
  <si>
    <t>Kabeláž ve sloupu CYKY 3x1.5 mm2</t>
  </si>
  <si>
    <t>Kabel AES 2x16 vč. mont. Příslušenství</t>
  </si>
  <si>
    <t>Montáž výložníků či nástavců</t>
  </si>
  <si>
    <t>Sloup. základ prefab. vč. spoj. mat. 7-10</t>
  </si>
  <si>
    <t>Kompl. mont. sl.7-10m vč. přip. zem.s. + kabel</t>
  </si>
  <si>
    <t>Montáž pojistkové skříně včetně materiálu</t>
  </si>
  <si>
    <t>Sloup 5m kov. konický, ELOX</t>
  </si>
  <si>
    <t>Výkopové práce</t>
  </si>
  <si>
    <t>Snížení energetické náročnosti osvětlovací soustavy - Vizovice</t>
  </si>
  <si>
    <t>Cena celkem</t>
  </si>
  <si>
    <t>Celkové náklady</t>
  </si>
  <si>
    <t xml:space="preserve">Svítidlo TYP A </t>
  </si>
  <si>
    <t>Svítidlo TYP B</t>
  </si>
  <si>
    <t>Svítidlo TYP C</t>
  </si>
  <si>
    <t>Svítidlo TYP D</t>
  </si>
  <si>
    <t>Svítidlo TYP E</t>
  </si>
  <si>
    <t>Svítidlo TYP F</t>
  </si>
  <si>
    <t>Svítidlo TYP G</t>
  </si>
  <si>
    <t>Svítidlo TYP 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</si>
</sst>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.0"/>
    <numFmt numFmtId="165" formatCode="#,##0.00\ [$Kč-405];[Red]\-#,##0.00\ [$Kč-405]"/>
    <numFmt numFmtId="166" formatCode="#,##0\ [$Kč-405];\-#,##0\ [$Kč-405]"/>
    <numFmt numFmtId="167" formatCode="#"/>
    <numFmt numFmtId="168" formatCode="#,##0\ [$Kč-405];[Red]\-#,##0\ [$Kč-405]"/>
    <numFmt numFmtId="169" formatCode="#,##0.00_ ;[Red]\-#,##0.00\ "/>
  </numFmts>
  <fonts count="9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6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indexed="1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143">
    <xf numFmtId="0" fontId="0" fillId="0" borderId="0" xfId="0"/>
    <xf numFmtId="0" fontId="3" fillId="0" borderId="0" xfId="0" applyFont="1"/>
    <xf numFmtId="0" fontId="4" fillId="0" borderId="0" xfId="0" applyFont="1"/>
    <xf numFmtId="0" fontId="0" fillId="0" borderId="1" xfId="0" applyFont="1" applyBorder="1"/>
    <xf numFmtId="49" fontId="5" fillId="0" borderId="0" xfId="1" applyNumberFormat="1" applyFont="1" applyBorder="1"/>
    <xf numFmtId="0" fontId="4" fillId="0" borderId="0" xfId="0" applyFont="1" applyBorder="1"/>
    <xf numFmtId="0" fontId="4" fillId="0" borderId="1" xfId="0" applyFont="1" applyBorder="1"/>
    <xf numFmtId="0" fontId="6" fillId="0" borderId="0" xfId="1" applyFont="1" applyAlignment="1">
      <alignment vertical="center"/>
    </xf>
    <xf numFmtId="0" fontId="6" fillId="0" borderId="0" xfId="1" applyFont="1" applyBorder="1" applyAlignment="1">
      <alignment vertical="center"/>
    </xf>
    <xf numFmtId="164" fontId="5" fillId="0" borderId="0" xfId="1" applyNumberFormat="1" applyFont="1" applyAlignment="1">
      <alignment vertical="center"/>
    </xf>
    <xf numFmtId="165" fontId="5" fillId="0" borderId="0" xfId="1" applyNumberFormat="1" applyFont="1" applyAlignment="1">
      <alignment vertical="center"/>
    </xf>
    <xf numFmtId="0" fontId="6" fillId="0" borderId="0" xfId="1" applyFont="1"/>
    <xf numFmtId="0" fontId="6" fillId="0" borderId="0" xfId="1" applyFont="1" applyBorder="1"/>
    <xf numFmtId="0" fontId="5" fillId="0" borderId="0" xfId="0" applyFont="1" applyBorder="1" applyAlignment="1">
      <alignment horizontal="right"/>
    </xf>
    <xf numFmtId="49" fontId="6" fillId="0" borderId="0" xfId="1" applyNumberFormat="1" applyFont="1" applyBorder="1"/>
    <xf numFmtId="164" fontId="7" fillId="0" borderId="0" xfId="1" applyNumberFormat="1" applyFont="1" applyBorder="1"/>
    <xf numFmtId="166" fontId="5" fillId="0" borderId="0" xfId="1" applyNumberFormat="1" applyFont="1" applyBorder="1" applyAlignment="1">
      <alignment horizontal="right"/>
    </xf>
    <xf numFmtId="167" fontId="6" fillId="0" borderId="0" xfId="1" applyNumberFormat="1" applyFont="1" applyBorder="1"/>
    <xf numFmtId="2" fontId="6" fillId="0" borderId="0" xfId="0" applyNumberFormat="1" applyFont="1" applyBorder="1"/>
    <xf numFmtId="1" fontId="3" fillId="0" borderId="0" xfId="0" applyNumberFormat="1" applyFont="1" applyBorder="1"/>
    <xf numFmtId="168" fontId="3" fillId="0" borderId="0" xfId="0" applyNumberFormat="1" applyFont="1" applyBorder="1" applyAlignment="1">
      <alignment horizontal="right"/>
    </xf>
    <xf numFmtId="166" fontId="6" fillId="0" borderId="0" xfId="0" applyNumberFormat="1" applyFont="1" applyBorder="1" applyAlignment="1">
      <alignment horizontal="right"/>
    </xf>
    <xf numFmtId="2" fontId="5" fillId="0" borderId="1" xfId="0" applyNumberFormat="1" applyFont="1" applyBorder="1"/>
    <xf numFmtId="1" fontId="4" fillId="0" borderId="1" xfId="0" applyNumberFormat="1" applyFont="1" applyFill="1" applyBorder="1"/>
    <xf numFmtId="4" fontId="7" fillId="0" borderId="0" xfId="1" applyNumberFormat="1" applyFont="1" applyBorder="1"/>
    <xf numFmtId="4" fontId="6" fillId="0" borderId="0" xfId="1" applyNumberFormat="1" applyFont="1" applyBorder="1" applyAlignment="1">
      <alignment horizontal="right"/>
    </xf>
    <xf numFmtId="0" fontId="5" fillId="0" borderId="0" xfId="1" applyFont="1" applyBorder="1"/>
    <xf numFmtId="4" fontId="5" fillId="0" borderId="0" xfId="1" applyNumberFormat="1" applyFont="1" applyBorder="1" applyAlignment="1">
      <alignment horizontal="right"/>
    </xf>
    <xf numFmtId="0" fontId="5" fillId="0" borderId="0" xfId="1" applyFont="1"/>
    <xf numFmtId="1" fontId="5" fillId="0" borderId="1" xfId="1" applyNumberFormat="1" applyFont="1" applyBorder="1"/>
    <xf numFmtId="49" fontId="5" fillId="0" borderId="0" xfId="1" applyNumberFormat="1" applyFont="1" applyBorder="1" applyAlignment="1">
      <alignment horizontal="left"/>
    </xf>
    <xf numFmtId="1" fontId="4" fillId="0" borderId="0" xfId="1" applyNumberFormat="1" applyFont="1" applyBorder="1"/>
    <xf numFmtId="4" fontId="4" fillId="0" borderId="0" xfId="1" applyNumberFormat="1" applyFont="1" applyBorder="1"/>
    <xf numFmtId="4" fontId="5" fillId="0" borderId="0" xfId="1" applyNumberFormat="1" applyFont="1"/>
    <xf numFmtId="0" fontId="3" fillId="0" borderId="0" xfId="0" applyFont="1" applyBorder="1"/>
    <xf numFmtId="164" fontId="3" fillId="0" borderId="0" xfId="0" applyNumberFormat="1" applyFont="1" applyBorder="1"/>
    <xf numFmtId="165" fontId="3" fillId="0" borderId="0" xfId="0" applyNumberFormat="1" applyFont="1" applyBorder="1" applyAlignment="1">
      <alignment horizontal="right"/>
    </xf>
    <xf numFmtId="4" fontId="5" fillId="0" borderId="0" xfId="1" applyNumberFormat="1" applyFont="1" applyBorder="1"/>
    <xf numFmtId="167" fontId="5" fillId="0" borderId="0" xfId="1" applyNumberFormat="1" applyFont="1" applyBorder="1"/>
    <xf numFmtId="167" fontId="5" fillId="0" borderId="0" xfId="1" applyNumberFormat="1" applyFont="1"/>
    <xf numFmtId="164" fontId="5" fillId="0" borderId="0" xfId="1" applyNumberFormat="1" applyFont="1"/>
    <xf numFmtId="165" fontId="5" fillId="0" borderId="0" xfId="1" applyNumberFormat="1" applyFont="1"/>
    <xf numFmtId="0" fontId="6" fillId="0" borderId="0" xfId="1" applyFont="1" applyFill="1" applyBorder="1"/>
    <xf numFmtId="49" fontId="5" fillId="0" borderId="0" xfId="1" applyNumberFormat="1" applyFont="1" applyFill="1" applyBorder="1"/>
    <xf numFmtId="49" fontId="6" fillId="0" borderId="0" xfId="1" applyNumberFormat="1" applyFont="1" applyFill="1" applyBorder="1"/>
    <xf numFmtId="164" fontId="7" fillId="0" borderId="0" xfId="1" applyNumberFormat="1" applyFont="1" applyFill="1" applyBorder="1"/>
    <xf numFmtId="165" fontId="7" fillId="0" borderId="0" xfId="1" applyNumberFormat="1" applyFont="1" applyFill="1" applyBorder="1"/>
    <xf numFmtId="0" fontId="4" fillId="0" borderId="0" xfId="0" applyFont="1" applyFill="1"/>
    <xf numFmtId="4" fontId="7" fillId="0" borderId="0" xfId="1" applyNumberFormat="1" applyFont="1" applyFill="1" applyBorder="1"/>
    <xf numFmtId="0" fontId="2" fillId="0" borderId="0" xfId="1" applyFont="1" applyBorder="1" applyAlignment="1">
      <alignment horizontal="center" vertical="center"/>
    </xf>
    <xf numFmtId="0" fontId="8" fillId="0" borderId="0" xfId="1" applyFont="1" applyFill="1" applyBorder="1" applyAlignment="1">
      <alignment horizontal="left"/>
    </xf>
    <xf numFmtId="49" fontId="5" fillId="0" borderId="3" xfId="1" applyNumberFormat="1" applyFont="1" applyBorder="1"/>
    <xf numFmtId="2" fontId="5" fillId="0" borderId="3" xfId="0" applyNumberFormat="1" applyFont="1" applyBorder="1"/>
    <xf numFmtId="1" fontId="4" fillId="0" borderId="3" xfId="0" applyNumberFormat="1" applyFont="1" applyFill="1" applyBorder="1"/>
    <xf numFmtId="4" fontId="4" fillId="0" borderId="3" xfId="0" applyNumberFormat="1" applyFont="1" applyFill="1" applyBorder="1" applyAlignment="1">
      <alignment horizontal="right"/>
    </xf>
    <xf numFmtId="49" fontId="6" fillId="0" borderId="2" xfId="1" applyNumberFormat="1" applyFont="1" applyBorder="1"/>
    <xf numFmtId="2" fontId="5" fillId="0" borderId="2" xfId="0" applyNumberFormat="1" applyFont="1" applyBorder="1"/>
    <xf numFmtId="1" fontId="4" fillId="0" borderId="2" xfId="0" applyNumberFormat="1" applyFont="1" applyFill="1" applyBorder="1"/>
    <xf numFmtId="4" fontId="4" fillId="0" borderId="2" xfId="0" applyNumberFormat="1" applyFont="1" applyFill="1" applyBorder="1" applyAlignment="1">
      <alignment horizontal="right"/>
    </xf>
    <xf numFmtId="4" fontId="3" fillId="0" borderId="0" xfId="0" applyNumberFormat="1" applyFont="1" applyBorder="1" applyAlignment="1">
      <alignment horizontal="right"/>
    </xf>
    <xf numFmtId="0" fontId="5" fillId="0" borderId="1" xfId="1" applyNumberFormat="1" applyFont="1" applyBorder="1"/>
    <xf numFmtId="0" fontId="8" fillId="0" borderId="0" xfId="1" applyFont="1" applyBorder="1"/>
    <xf numFmtId="0" fontId="4" fillId="0" borderId="1" xfId="0" applyFont="1" applyFill="1" applyBorder="1"/>
    <xf numFmtId="169" fontId="6" fillId="0" borderId="0" xfId="1" applyNumberFormat="1" applyFont="1" applyAlignment="1">
      <alignment horizontal="right"/>
    </xf>
    <xf numFmtId="0" fontId="4" fillId="0" borderId="3" xfId="0" applyFont="1" applyBorder="1"/>
    <xf numFmtId="164" fontId="4" fillId="0" borderId="3" xfId="0" applyNumberFormat="1" applyFont="1" applyBorder="1"/>
    <xf numFmtId="164" fontId="4" fillId="0" borderId="2" xfId="0" applyNumberFormat="1" applyFont="1" applyBorder="1"/>
    <xf numFmtId="4" fontId="4" fillId="0" borderId="2" xfId="0" applyNumberFormat="1" applyFont="1" applyBorder="1" applyAlignment="1">
      <alignment horizontal="right"/>
    </xf>
    <xf numFmtId="49" fontId="5" fillId="0" borderId="0" xfId="1" applyNumberFormat="1" applyFont="1" applyBorder="1" applyAlignment="1">
      <alignment horizontal="right"/>
    </xf>
    <xf numFmtId="167" fontId="5" fillId="0" borderId="0" xfId="1" applyNumberFormat="1" applyFont="1" applyAlignment="1">
      <alignment horizontal="right"/>
    </xf>
    <xf numFmtId="0" fontId="6" fillId="0" borderId="0" xfId="1" applyFont="1" applyAlignment="1">
      <alignment horizontal="left"/>
    </xf>
    <xf numFmtId="1" fontId="6" fillId="0" borderId="0" xfId="1" applyNumberFormat="1" applyFont="1"/>
    <xf numFmtId="1" fontId="5" fillId="0" borderId="4" xfId="1" applyNumberFormat="1" applyFont="1" applyBorder="1" applyAlignment="1">
      <alignment horizontal="left"/>
    </xf>
    <xf numFmtId="0" fontId="4" fillId="0" borderId="5" xfId="0" applyFont="1" applyBorder="1"/>
    <xf numFmtId="2" fontId="5" fillId="0" borderId="5" xfId="0" applyNumberFormat="1" applyFont="1" applyBorder="1"/>
    <xf numFmtId="1" fontId="4" fillId="0" borderId="5" xfId="0" applyNumberFormat="1" applyFont="1" applyFill="1" applyBorder="1"/>
    <xf numFmtId="0" fontId="5" fillId="0" borderId="7" xfId="1" applyNumberFormat="1" applyFont="1" applyBorder="1" applyAlignment="1">
      <alignment horizontal="left"/>
    </xf>
    <xf numFmtId="1" fontId="5" fillId="0" borderId="7" xfId="1" applyNumberFormat="1" applyFont="1" applyBorder="1" applyAlignment="1">
      <alignment horizontal="left"/>
    </xf>
    <xf numFmtId="0" fontId="5" fillId="0" borderId="9" xfId="0" applyFont="1" applyBorder="1" applyAlignment="1">
      <alignment horizontal="right"/>
    </xf>
    <xf numFmtId="4" fontId="5" fillId="0" borderId="10" xfId="1" applyNumberFormat="1" applyFont="1" applyBorder="1"/>
    <xf numFmtId="0" fontId="5" fillId="0" borderId="11" xfId="0" applyFont="1" applyBorder="1" applyAlignment="1">
      <alignment horizontal="right"/>
    </xf>
    <xf numFmtId="49" fontId="5" fillId="0" borderId="7" xfId="1" applyNumberFormat="1" applyFont="1" applyBorder="1" applyAlignment="1">
      <alignment horizontal="left"/>
    </xf>
    <xf numFmtId="0" fontId="4" fillId="0" borderId="14" xfId="0" applyFont="1" applyBorder="1"/>
    <xf numFmtId="2" fontId="5" fillId="0" borderId="14" xfId="0" applyNumberFormat="1" applyFont="1" applyBorder="1"/>
    <xf numFmtId="1" fontId="4" fillId="0" borderId="14" xfId="0" applyNumberFormat="1" applyFont="1" applyFill="1" applyBorder="1"/>
    <xf numFmtId="4" fontId="5" fillId="0" borderId="6" xfId="0" applyNumberFormat="1" applyFont="1" applyFill="1" applyBorder="1" applyAlignment="1">
      <alignment horizontal="right"/>
    </xf>
    <xf numFmtId="4" fontId="5" fillId="0" borderId="8" xfId="0" applyNumberFormat="1" applyFont="1" applyFill="1" applyBorder="1" applyAlignment="1">
      <alignment horizontal="right"/>
    </xf>
    <xf numFmtId="1" fontId="5" fillId="0" borderId="9" xfId="0" applyNumberFormat="1" applyFont="1" applyBorder="1" applyAlignment="1">
      <alignment horizontal="left"/>
    </xf>
    <xf numFmtId="4" fontId="5" fillId="0" borderId="10" xfId="0" applyNumberFormat="1" applyFont="1" applyFill="1" applyBorder="1" applyAlignment="1">
      <alignment horizontal="right"/>
    </xf>
    <xf numFmtId="1" fontId="5" fillId="0" borderId="11" xfId="0" applyNumberFormat="1" applyFont="1" applyBorder="1" applyAlignment="1">
      <alignment horizontal="left"/>
    </xf>
    <xf numFmtId="4" fontId="5" fillId="0" borderId="12" xfId="0" applyNumberFormat="1" applyFont="1" applyFill="1" applyBorder="1" applyAlignment="1">
      <alignment horizontal="right"/>
    </xf>
    <xf numFmtId="0" fontId="5" fillId="0" borderId="13" xfId="1" applyNumberFormat="1" applyFont="1" applyBorder="1" applyAlignment="1">
      <alignment horizontal="left"/>
    </xf>
    <xf numFmtId="0" fontId="5" fillId="0" borderId="14" xfId="1" applyNumberFormat="1" applyFont="1" applyBorder="1"/>
    <xf numFmtId="4" fontId="5" fillId="0" borderId="15" xfId="0" applyNumberFormat="1" applyFont="1" applyFill="1" applyBorder="1" applyAlignment="1">
      <alignment horizontal="right"/>
    </xf>
    <xf numFmtId="0" fontId="0" fillId="0" borderId="4" xfId="0" applyFont="1" applyBorder="1"/>
    <xf numFmtId="0" fontId="0" fillId="0" borderId="7" xfId="0" applyFont="1" applyBorder="1"/>
    <xf numFmtId="0" fontId="0" fillId="0" borderId="13" xfId="0" applyFont="1" applyBorder="1"/>
    <xf numFmtId="4" fontId="5" fillId="0" borderId="15" xfId="1" applyNumberFormat="1" applyFont="1" applyBorder="1" applyAlignment="1">
      <alignment horizontal="right"/>
    </xf>
    <xf numFmtId="0" fontId="0" fillId="0" borderId="14" xfId="0" applyFont="1" applyBorder="1"/>
    <xf numFmtId="1" fontId="5" fillId="0" borderId="14" xfId="1" applyNumberFormat="1" applyFont="1" applyBorder="1"/>
    <xf numFmtId="0" fontId="4" fillId="0" borderId="17" xfId="0" applyFont="1" applyBorder="1"/>
    <xf numFmtId="2" fontId="5" fillId="0" borderId="17" xfId="0" applyNumberFormat="1" applyFont="1" applyBorder="1"/>
    <xf numFmtId="1" fontId="4" fillId="0" borderId="17" xfId="0" applyNumberFormat="1" applyFont="1" applyFill="1" applyBorder="1"/>
    <xf numFmtId="0" fontId="5" fillId="0" borderId="16" xfId="0" applyFont="1" applyBorder="1" applyAlignment="1">
      <alignment horizontal="left"/>
    </xf>
    <xf numFmtId="0" fontId="5" fillId="0" borderId="7" xfId="0" applyFont="1" applyBorder="1" applyAlignment="1">
      <alignment horizontal="left"/>
    </xf>
    <xf numFmtId="0" fontId="5" fillId="0" borderId="18" xfId="1" applyNumberFormat="1" applyFont="1" applyBorder="1"/>
    <xf numFmtId="2" fontId="5" fillId="0" borderId="18" xfId="0" applyNumberFormat="1" applyFont="1" applyBorder="1"/>
    <xf numFmtId="1" fontId="4" fillId="0" borderId="18" xfId="0" applyNumberFormat="1" applyFont="1" applyFill="1" applyBorder="1"/>
    <xf numFmtId="0" fontId="5" fillId="0" borderId="19" xfId="1" applyNumberFormat="1" applyFont="1" applyBorder="1"/>
    <xf numFmtId="2" fontId="5" fillId="0" borderId="19" xfId="0" applyNumberFormat="1" applyFont="1" applyBorder="1"/>
    <xf numFmtId="1" fontId="4" fillId="0" borderId="19" xfId="0" applyNumberFormat="1" applyFont="1" applyFill="1" applyBorder="1"/>
    <xf numFmtId="1" fontId="5" fillId="0" borderId="7" xfId="1" applyNumberFormat="1" applyFont="1" applyFill="1" applyBorder="1" applyAlignment="1">
      <alignment horizontal="left"/>
    </xf>
    <xf numFmtId="2" fontId="5" fillId="0" borderId="1" xfId="0" applyNumberFormat="1" applyFont="1" applyFill="1" applyBorder="1"/>
    <xf numFmtId="0" fontId="6" fillId="0" borderId="0" xfId="1" applyFont="1" applyFill="1"/>
    <xf numFmtId="2" fontId="6" fillId="0" borderId="0" xfId="0" applyNumberFormat="1" applyFont="1" applyFill="1" applyBorder="1"/>
    <xf numFmtId="164" fontId="3" fillId="0" borderId="0" xfId="0" applyNumberFormat="1" applyFont="1" applyFill="1" applyBorder="1"/>
    <xf numFmtId="165" fontId="3" fillId="0" borderId="0" xfId="0" applyNumberFormat="1" applyFont="1" applyFill="1" applyBorder="1" applyAlignment="1">
      <alignment horizontal="right"/>
    </xf>
    <xf numFmtId="0" fontId="3" fillId="0" borderId="0" xfId="0" applyFont="1" applyFill="1"/>
    <xf numFmtId="165" fontId="6" fillId="0" borderId="0" xfId="1" applyNumberFormat="1" applyFont="1"/>
    <xf numFmtId="0" fontId="5" fillId="0" borderId="5" xfId="1" applyNumberFormat="1" applyFont="1" applyBorder="1"/>
    <xf numFmtId="4" fontId="5" fillId="0" borderId="6" xfId="1" applyNumberFormat="1" applyFont="1" applyBorder="1" applyAlignment="1">
      <alignment horizontal="right"/>
    </xf>
    <xf numFmtId="0" fontId="6" fillId="0" borderId="20" xfId="1" applyFont="1" applyBorder="1"/>
    <xf numFmtId="4" fontId="5" fillId="0" borderId="0" xfId="0" applyNumberFormat="1" applyFont="1" applyBorder="1" applyAlignment="1">
      <alignment horizontal="right"/>
    </xf>
    <xf numFmtId="4" fontId="5" fillId="0" borderId="0" xfId="0" applyNumberFormat="1" applyFont="1" applyFill="1" applyBorder="1" applyAlignment="1">
      <alignment horizontal="right"/>
    </xf>
    <xf numFmtId="4" fontId="6" fillId="0" borderId="0" xfId="1" applyNumberFormat="1" applyFont="1" applyBorder="1"/>
    <xf numFmtId="4" fontId="5" fillId="0" borderId="6" xfId="1" applyNumberFormat="1" applyFont="1" applyBorder="1"/>
    <xf numFmtId="4" fontId="5" fillId="0" borderId="8" xfId="1" applyNumberFormat="1" applyFont="1" applyBorder="1"/>
    <xf numFmtId="4" fontId="4" fillId="0" borderId="12" xfId="0" applyNumberFormat="1" applyFont="1" applyBorder="1" applyAlignment="1">
      <alignment horizontal="right"/>
    </xf>
    <xf numFmtId="4" fontId="5" fillId="0" borderId="15" xfId="1" applyNumberFormat="1" applyFont="1" applyBorder="1"/>
    <xf numFmtId="165" fontId="5" fillId="0" borderId="0" xfId="1" applyNumberFormat="1" applyFont="1" applyBorder="1"/>
    <xf numFmtId="0" fontId="5" fillId="2" borderId="0" xfId="1" applyFont="1" applyFill="1" applyBorder="1"/>
    <xf numFmtId="0" fontId="5" fillId="0" borderId="13" xfId="0" applyFont="1" applyBorder="1" applyAlignment="1">
      <alignment horizontal="left"/>
    </xf>
    <xf numFmtId="4" fontId="4" fillId="0" borderId="0" xfId="0" applyNumberFormat="1" applyFont="1" applyFill="1" applyBorder="1" applyAlignment="1">
      <alignment horizontal="right"/>
    </xf>
    <xf numFmtId="0" fontId="5" fillId="0" borderId="21" xfId="1" applyNumberFormat="1" applyFont="1" applyBorder="1"/>
    <xf numFmtId="4" fontId="4" fillId="0" borderId="18" xfId="0" applyNumberFormat="1" applyFont="1" applyFill="1" applyBorder="1" applyAlignment="1" applyProtection="1">
      <alignment horizontal="right"/>
      <protection locked="0"/>
    </xf>
    <xf numFmtId="4" fontId="4" fillId="0" borderId="1" xfId="0" applyNumberFormat="1" applyFont="1" applyFill="1" applyBorder="1" applyAlignment="1" applyProtection="1">
      <alignment horizontal="right"/>
      <protection locked="0"/>
    </xf>
    <xf numFmtId="4" fontId="4" fillId="0" borderId="19" xfId="0" applyNumberFormat="1" applyFont="1" applyFill="1" applyBorder="1" applyAlignment="1" applyProtection="1">
      <alignment horizontal="right"/>
      <protection locked="0"/>
    </xf>
    <xf numFmtId="4" fontId="4" fillId="0" borderId="14" xfId="0" applyNumberFormat="1" applyFont="1" applyFill="1" applyBorder="1" applyAlignment="1" applyProtection="1">
      <alignment horizontal="right"/>
      <protection locked="0"/>
    </xf>
    <xf numFmtId="4" fontId="4" fillId="0" borderId="5" xfId="0" applyNumberFormat="1" applyFont="1" applyFill="1" applyBorder="1" applyAlignment="1" applyProtection="1">
      <alignment horizontal="right"/>
      <protection locked="0"/>
    </xf>
    <xf numFmtId="4" fontId="4" fillId="0" borderId="17" xfId="0" applyNumberFormat="1" applyFont="1" applyFill="1" applyBorder="1" applyAlignment="1" applyProtection="1">
      <alignment horizontal="right"/>
      <protection locked="0"/>
    </xf>
    <xf numFmtId="4" fontId="0" fillId="0" borderId="1" xfId="0" applyNumberFormat="1" applyFont="1" applyBorder="1" applyAlignment="1" applyProtection="1">
      <alignment horizontal="right"/>
      <protection locked="0"/>
    </xf>
    <xf numFmtId="4" fontId="0" fillId="0" borderId="14" xfId="0" applyNumberFormat="1" applyFont="1" applyBorder="1" applyAlignment="1" applyProtection="1">
      <alignment horizontal="right"/>
      <protection locked="0"/>
    </xf>
    <xf numFmtId="167" fontId="8" fillId="0" borderId="0" xfId="1" applyNumberFormat="1" applyFont="1" applyBorder="1" applyAlignment="1">
      <alignment horizontal="right"/>
    </xf>
  </cellXfs>
  <cellStyles count="2">
    <cellStyle name="Normální" xfId="0" builtinId="0"/>
    <cellStyle name="normální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L80"/>
  <sheetViews>
    <sheetView tabSelected="1" workbookViewId="0">
      <selection activeCell="F17" sqref="F17"/>
    </sheetView>
  </sheetViews>
  <sheetFormatPr defaultColWidth="12" defaultRowHeight="15" x14ac:dyDescent="0.25"/>
  <cols>
    <col min="1" max="1" width="0.85546875" style="2" customWidth="1"/>
    <col min="2" max="2" width="5.42578125" style="28" bestFit="1" customWidth="1"/>
    <col min="3" max="3" width="45.7109375" style="39" bestFit="1" customWidth="1"/>
    <col min="4" max="4" width="5.42578125" style="28" bestFit="1" customWidth="1"/>
    <col min="5" max="5" width="6" style="28" bestFit="1" customWidth="1"/>
    <col min="6" max="6" width="11.140625" style="40" bestFit="1" customWidth="1"/>
    <col min="7" max="7" width="12.42578125" style="41" bestFit="1" customWidth="1"/>
    <col min="8" max="8" width="12.28515625" style="16" bestFit="1" customWidth="1"/>
    <col min="9" max="9" width="31.5703125" style="28" bestFit="1" customWidth="1"/>
    <col min="10" max="10" width="45.42578125" style="28" customWidth="1"/>
    <col min="11" max="216" width="9.5703125" style="28" customWidth="1"/>
    <col min="217" max="220" width="9.5703125" style="2" customWidth="1"/>
    <col min="221" max="257" width="12" style="2"/>
    <col min="258" max="258" width="3.85546875" style="2" customWidth="1"/>
    <col min="259" max="259" width="6.42578125" style="2" customWidth="1"/>
    <col min="260" max="260" width="74.85546875" style="2" customWidth="1"/>
    <col min="261" max="261" width="6.42578125" style="2" customWidth="1"/>
    <col min="262" max="262" width="9.7109375" style="2" customWidth="1"/>
    <col min="263" max="263" width="12.7109375" style="2" customWidth="1"/>
    <col min="264" max="264" width="13.7109375" style="2" customWidth="1"/>
    <col min="265" max="265" width="9.5703125" style="2" customWidth="1"/>
    <col min="266" max="266" width="45.42578125" style="2" customWidth="1"/>
    <col min="267" max="476" width="9.5703125" style="2" customWidth="1"/>
    <col min="477" max="513" width="12" style="2"/>
    <col min="514" max="514" width="3.85546875" style="2" customWidth="1"/>
    <col min="515" max="515" width="6.42578125" style="2" customWidth="1"/>
    <col min="516" max="516" width="74.85546875" style="2" customWidth="1"/>
    <col min="517" max="517" width="6.42578125" style="2" customWidth="1"/>
    <col min="518" max="518" width="9.7109375" style="2" customWidth="1"/>
    <col min="519" max="519" width="12.7109375" style="2" customWidth="1"/>
    <col min="520" max="520" width="13.7109375" style="2" customWidth="1"/>
    <col min="521" max="521" width="9.5703125" style="2" customWidth="1"/>
    <col min="522" max="522" width="45.42578125" style="2" customWidth="1"/>
    <col min="523" max="732" width="9.5703125" style="2" customWidth="1"/>
    <col min="733" max="769" width="12" style="2"/>
    <col min="770" max="770" width="3.85546875" style="2" customWidth="1"/>
    <col min="771" max="771" width="6.42578125" style="2" customWidth="1"/>
    <col min="772" max="772" width="74.85546875" style="2" customWidth="1"/>
    <col min="773" max="773" width="6.42578125" style="2" customWidth="1"/>
    <col min="774" max="774" width="9.7109375" style="2" customWidth="1"/>
    <col min="775" max="775" width="12.7109375" style="2" customWidth="1"/>
    <col min="776" max="776" width="13.7109375" style="2" customWidth="1"/>
    <col min="777" max="777" width="9.5703125" style="2" customWidth="1"/>
    <col min="778" max="778" width="45.42578125" style="2" customWidth="1"/>
    <col min="779" max="988" width="9.5703125" style="2" customWidth="1"/>
    <col min="989" max="1025" width="12" style="2"/>
    <col min="1026" max="1026" width="3.85546875" style="2" customWidth="1"/>
    <col min="1027" max="1027" width="6.42578125" style="2" customWidth="1"/>
    <col min="1028" max="1028" width="74.85546875" style="2" customWidth="1"/>
    <col min="1029" max="1029" width="6.42578125" style="2" customWidth="1"/>
    <col min="1030" max="1030" width="9.7109375" style="2" customWidth="1"/>
    <col min="1031" max="1031" width="12.7109375" style="2" customWidth="1"/>
    <col min="1032" max="1032" width="13.7109375" style="2" customWidth="1"/>
    <col min="1033" max="1033" width="9.5703125" style="2" customWidth="1"/>
    <col min="1034" max="1034" width="45.42578125" style="2" customWidth="1"/>
    <col min="1035" max="1244" width="9.5703125" style="2" customWidth="1"/>
    <col min="1245" max="1281" width="12" style="2"/>
    <col min="1282" max="1282" width="3.85546875" style="2" customWidth="1"/>
    <col min="1283" max="1283" width="6.42578125" style="2" customWidth="1"/>
    <col min="1284" max="1284" width="74.85546875" style="2" customWidth="1"/>
    <col min="1285" max="1285" width="6.42578125" style="2" customWidth="1"/>
    <col min="1286" max="1286" width="9.7109375" style="2" customWidth="1"/>
    <col min="1287" max="1287" width="12.7109375" style="2" customWidth="1"/>
    <col min="1288" max="1288" width="13.7109375" style="2" customWidth="1"/>
    <col min="1289" max="1289" width="9.5703125" style="2" customWidth="1"/>
    <col min="1290" max="1290" width="45.42578125" style="2" customWidth="1"/>
    <col min="1291" max="1500" width="9.5703125" style="2" customWidth="1"/>
    <col min="1501" max="1537" width="12" style="2"/>
    <col min="1538" max="1538" width="3.85546875" style="2" customWidth="1"/>
    <col min="1539" max="1539" width="6.42578125" style="2" customWidth="1"/>
    <col min="1540" max="1540" width="74.85546875" style="2" customWidth="1"/>
    <col min="1541" max="1541" width="6.42578125" style="2" customWidth="1"/>
    <col min="1542" max="1542" width="9.7109375" style="2" customWidth="1"/>
    <col min="1543" max="1543" width="12.7109375" style="2" customWidth="1"/>
    <col min="1544" max="1544" width="13.7109375" style="2" customWidth="1"/>
    <col min="1545" max="1545" width="9.5703125" style="2" customWidth="1"/>
    <col min="1546" max="1546" width="45.42578125" style="2" customWidth="1"/>
    <col min="1547" max="1756" width="9.5703125" style="2" customWidth="1"/>
    <col min="1757" max="1793" width="12" style="2"/>
    <col min="1794" max="1794" width="3.85546875" style="2" customWidth="1"/>
    <col min="1795" max="1795" width="6.42578125" style="2" customWidth="1"/>
    <col min="1796" max="1796" width="74.85546875" style="2" customWidth="1"/>
    <col min="1797" max="1797" width="6.42578125" style="2" customWidth="1"/>
    <col min="1798" max="1798" width="9.7109375" style="2" customWidth="1"/>
    <col min="1799" max="1799" width="12.7109375" style="2" customWidth="1"/>
    <col min="1800" max="1800" width="13.7109375" style="2" customWidth="1"/>
    <col min="1801" max="1801" width="9.5703125" style="2" customWidth="1"/>
    <col min="1802" max="1802" width="45.42578125" style="2" customWidth="1"/>
    <col min="1803" max="2012" width="9.5703125" style="2" customWidth="1"/>
    <col min="2013" max="2049" width="12" style="2"/>
    <col min="2050" max="2050" width="3.85546875" style="2" customWidth="1"/>
    <col min="2051" max="2051" width="6.42578125" style="2" customWidth="1"/>
    <col min="2052" max="2052" width="74.85546875" style="2" customWidth="1"/>
    <col min="2053" max="2053" width="6.42578125" style="2" customWidth="1"/>
    <col min="2054" max="2054" width="9.7109375" style="2" customWidth="1"/>
    <col min="2055" max="2055" width="12.7109375" style="2" customWidth="1"/>
    <col min="2056" max="2056" width="13.7109375" style="2" customWidth="1"/>
    <col min="2057" max="2057" width="9.5703125" style="2" customWidth="1"/>
    <col min="2058" max="2058" width="45.42578125" style="2" customWidth="1"/>
    <col min="2059" max="2268" width="9.5703125" style="2" customWidth="1"/>
    <col min="2269" max="2305" width="12" style="2"/>
    <col min="2306" max="2306" width="3.85546875" style="2" customWidth="1"/>
    <col min="2307" max="2307" width="6.42578125" style="2" customWidth="1"/>
    <col min="2308" max="2308" width="74.85546875" style="2" customWidth="1"/>
    <col min="2309" max="2309" width="6.42578125" style="2" customWidth="1"/>
    <col min="2310" max="2310" width="9.7109375" style="2" customWidth="1"/>
    <col min="2311" max="2311" width="12.7109375" style="2" customWidth="1"/>
    <col min="2312" max="2312" width="13.7109375" style="2" customWidth="1"/>
    <col min="2313" max="2313" width="9.5703125" style="2" customWidth="1"/>
    <col min="2314" max="2314" width="45.42578125" style="2" customWidth="1"/>
    <col min="2315" max="2524" width="9.5703125" style="2" customWidth="1"/>
    <col min="2525" max="2561" width="12" style="2"/>
    <col min="2562" max="2562" width="3.85546875" style="2" customWidth="1"/>
    <col min="2563" max="2563" width="6.42578125" style="2" customWidth="1"/>
    <col min="2564" max="2564" width="74.85546875" style="2" customWidth="1"/>
    <col min="2565" max="2565" width="6.42578125" style="2" customWidth="1"/>
    <col min="2566" max="2566" width="9.7109375" style="2" customWidth="1"/>
    <col min="2567" max="2567" width="12.7109375" style="2" customWidth="1"/>
    <col min="2568" max="2568" width="13.7109375" style="2" customWidth="1"/>
    <col min="2569" max="2569" width="9.5703125" style="2" customWidth="1"/>
    <col min="2570" max="2570" width="45.42578125" style="2" customWidth="1"/>
    <col min="2571" max="2780" width="9.5703125" style="2" customWidth="1"/>
    <col min="2781" max="2817" width="12" style="2"/>
    <col min="2818" max="2818" width="3.85546875" style="2" customWidth="1"/>
    <col min="2819" max="2819" width="6.42578125" style="2" customWidth="1"/>
    <col min="2820" max="2820" width="74.85546875" style="2" customWidth="1"/>
    <col min="2821" max="2821" width="6.42578125" style="2" customWidth="1"/>
    <col min="2822" max="2822" width="9.7109375" style="2" customWidth="1"/>
    <col min="2823" max="2823" width="12.7109375" style="2" customWidth="1"/>
    <col min="2824" max="2824" width="13.7109375" style="2" customWidth="1"/>
    <col min="2825" max="2825" width="9.5703125" style="2" customWidth="1"/>
    <col min="2826" max="2826" width="45.42578125" style="2" customWidth="1"/>
    <col min="2827" max="3036" width="9.5703125" style="2" customWidth="1"/>
    <col min="3037" max="3073" width="12" style="2"/>
    <col min="3074" max="3074" width="3.85546875" style="2" customWidth="1"/>
    <col min="3075" max="3075" width="6.42578125" style="2" customWidth="1"/>
    <col min="3076" max="3076" width="74.85546875" style="2" customWidth="1"/>
    <col min="3077" max="3077" width="6.42578125" style="2" customWidth="1"/>
    <col min="3078" max="3078" width="9.7109375" style="2" customWidth="1"/>
    <col min="3079" max="3079" width="12.7109375" style="2" customWidth="1"/>
    <col min="3080" max="3080" width="13.7109375" style="2" customWidth="1"/>
    <col min="3081" max="3081" width="9.5703125" style="2" customWidth="1"/>
    <col min="3082" max="3082" width="45.42578125" style="2" customWidth="1"/>
    <col min="3083" max="3292" width="9.5703125" style="2" customWidth="1"/>
    <col min="3293" max="3329" width="12" style="2"/>
    <col min="3330" max="3330" width="3.85546875" style="2" customWidth="1"/>
    <col min="3331" max="3331" width="6.42578125" style="2" customWidth="1"/>
    <col min="3332" max="3332" width="74.85546875" style="2" customWidth="1"/>
    <col min="3333" max="3333" width="6.42578125" style="2" customWidth="1"/>
    <col min="3334" max="3334" width="9.7109375" style="2" customWidth="1"/>
    <col min="3335" max="3335" width="12.7109375" style="2" customWidth="1"/>
    <col min="3336" max="3336" width="13.7109375" style="2" customWidth="1"/>
    <col min="3337" max="3337" width="9.5703125" style="2" customWidth="1"/>
    <col min="3338" max="3338" width="45.42578125" style="2" customWidth="1"/>
    <col min="3339" max="3548" width="9.5703125" style="2" customWidth="1"/>
    <col min="3549" max="3585" width="12" style="2"/>
    <col min="3586" max="3586" width="3.85546875" style="2" customWidth="1"/>
    <col min="3587" max="3587" width="6.42578125" style="2" customWidth="1"/>
    <col min="3588" max="3588" width="74.85546875" style="2" customWidth="1"/>
    <col min="3589" max="3589" width="6.42578125" style="2" customWidth="1"/>
    <col min="3590" max="3590" width="9.7109375" style="2" customWidth="1"/>
    <col min="3591" max="3591" width="12.7109375" style="2" customWidth="1"/>
    <col min="3592" max="3592" width="13.7109375" style="2" customWidth="1"/>
    <col min="3593" max="3593" width="9.5703125" style="2" customWidth="1"/>
    <col min="3594" max="3594" width="45.42578125" style="2" customWidth="1"/>
    <col min="3595" max="3804" width="9.5703125" style="2" customWidth="1"/>
    <col min="3805" max="3841" width="12" style="2"/>
    <col min="3842" max="3842" width="3.85546875" style="2" customWidth="1"/>
    <col min="3843" max="3843" width="6.42578125" style="2" customWidth="1"/>
    <col min="3844" max="3844" width="74.85546875" style="2" customWidth="1"/>
    <col min="3845" max="3845" width="6.42578125" style="2" customWidth="1"/>
    <col min="3846" max="3846" width="9.7109375" style="2" customWidth="1"/>
    <col min="3847" max="3847" width="12.7109375" style="2" customWidth="1"/>
    <col min="3848" max="3848" width="13.7109375" style="2" customWidth="1"/>
    <col min="3849" max="3849" width="9.5703125" style="2" customWidth="1"/>
    <col min="3850" max="3850" width="45.42578125" style="2" customWidth="1"/>
    <col min="3851" max="4060" width="9.5703125" style="2" customWidth="1"/>
    <col min="4061" max="4097" width="12" style="2"/>
    <col min="4098" max="4098" width="3.85546875" style="2" customWidth="1"/>
    <col min="4099" max="4099" width="6.42578125" style="2" customWidth="1"/>
    <col min="4100" max="4100" width="74.85546875" style="2" customWidth="1"/>
    <col min="4101" max="4101" width="6.42578125" style="2" customWidth="1"/>
    <col min="4102" max="4102" width="9.7109375" style="2" customWidth="1"/>
    <col min="4103" max="4103" width="12.7109375" style="2" customWidth="1"/>
    <col min="4104" max="4104" width="13.7109375" style="2" customWidth="1"/>
    <col min="4105" max="4105" width="9.5703125" style="2" customWidth="1"/>
    <col min="4106" max="4106" width="45.42578125" style="2" customWidth="1"/>
    <col min="4107" max="4316" width="9.5703125" style="2" customWidth="1"/>
    <col min="4317" max="4353" width="12" style="2"/>
    <col min="4354" max="4354" width="3.85546875" style="2" customWidth="1"/>
    <col min="4355" max="4355" width="6.42578125" style="2" customWidth="1"/>
    <col min="4356" max="4356" width="74.85546875" style="2" customWidth="1"/>
    <col min="4357" max="4357" width="6.42578125" style="2" customWidth="1"/>
    <col min="4358" max="4358" width="9.7109375" style="2" customWidth="1"/>
    <col min="4359" max="4359" width="12.7109375" style="2" customWidth="1"/>
    <col min="4360" max="4360" width="13.7109375" style="2" customWidth="1"/>
    <col min="4361" max="4361" width="9.5703125" style="2" customWidth="1"/>
    <col min="4362" max="4362" width="45.42578125" style="2" customWidth="1"/>
    <col min="4363" max="4572" width="9.5703125" style="2" customWidth="1"/>
    <col min="4573" max="4609" width="12" style="2"/>
    <col min="4610" max="4610" width="3.85546875" style="2" customWidth="1"/>
    <col min="4611" max="4611" width="6.42578125" style="2" customWidth="1"/>
    <col min="4612" max="4612" width="74.85546875" style="2" customWidth="1"/>
    <col min="4613" max="4613" width="6.42578125" style="2" customWidth="1"/>
    <col min="4614" max="4614" width="9.7109375" style="2" customWidth="1"/>
    <col min="4615" max="4615" width="12.7109375" style="2" customWidth="1"/>
    <col min="4616" max="4616" width="13.7109375" style="2" customWidth="1"/>
    <col min="4617" max="4617" width="9.5703125" style="2" customWidth="1"/>
    <col min="4618" max="4618" width="45.42578125" style="2" customWidth="1"/>
    <col min="4619" max="4828" width="9.5703125" style="2" customWidth="1"/>
    <col min="4829" max="4865" width="12" style="2"/>
    <col min="4866" max="4866" width="3.85546875" style="2" customWidth="1"/>
    <col min="4867" max="4867" width="6.42578125" style="2" customWidth="1"/>
    <col min="4868" max="4868" width="74.85546875" style="2" customWidth="1"/>
    <col min="4869" max="4869" width="6.42578125" style="2" customWidth="1"/>
    <col min="4870" max="4870" width="9.7109375" style="2" customWidth="1"/>
    <col min="4871" max="4871" width="12.7109375" style="2" customWidth="1"/>
    <col min="4872" max="4872" width="13.7109375" style="2" customWidth="1"/>
    <col min="4873" max="4873" width="9.5703125" style="2" customWidth="1"/>
    <col min="4874" max="4874" width="45.42578125" style="2" customWidth="1"/>
    <col min="4875" max="5084" width="9.5703125" style="2" customWidth="1"/>
    <col min="5085" max="5121" width="12" style="2"/>
    <col min="5122" max="5122" width="3.85546875" style="2" customWidth="1"/>
    <col min="5123" max="5123" width="6.42578125" style="2" customWidth="1"/>
    <col min="5124" max="5124" width="74.85546875" style="2" customWidth="1"/>
    <col min="5125" max="5125" width="6.42578125" style="2" customWidth="1"/>
    <col min="5126" max="5126" width="9.7109375" style="2" customWidth="1"/>
    <col min="5127" max="5127" width="12.7109375" style="2" customWidth="1"/>
    <col min="5128" max="5128" width="13.7109375" style="2" customWidth="1"/>
    <col min="5129" max="5129" width="9.5703125" style="2" customWidth="1"/>
    <col min="5130" max="5130" width="45.42578125" style="2" customWidth="1"/>
    <col min="5131" max="5340" width="9.5703125" style="2" customWidth="1"/>
    <col min="5341" max="5377" width="12" style="2"/>
    <col min="5378" max="5378" width="3.85546875" style="2" customWidth="1"/>
    <col min="5379" max="5379" width="6.42578125" style="2" customWidth="1"/>
    <col min="5380" max="5380" width="74.85546875" style="2" customWidth="1"/>
    <col min="5381" max="5381" width="6.42578125" style="2" customWidth="1"/>
    <col min="5382" max="5382" width="9.7109375" style="2" customWidth="1"/>
    <col min="5383" max="5383" width="12.7109375" style="2" customWidth="1"/>
    <col min="5384" max="5384" width="13.7109375" style="2" customWidth="1"/>
    <col min="5385" max="5385" width="9.5703125" style="2" customWidth="1"/>
    <col min="5386" max="5386" width="45.42578125" style="2" customWidth="1"/>
    <col min="5387" max="5596" width="9.5703125" style="2" customWidth="1"/>
    <col min="5597" max="5633" width="12" style="2"/>
    <col min="5634" max="5634" width="3.85546875" style="2" customWidth="1"/>
    <col min="5635" max="5635" width="6.42578125" style="2" customWidth="1"/>
    <col min="5636" max="5636" width="74.85546875" style="2" customWidth="1"/>
    <col min="5637" max="5637" width="6.42578125" style="2" customWidth="1"/>
    <col min="5638" max="5638" width="9.7109375" style="2" customWidth="1"/>
    <col min="5639" max="5639" width="12.7109375" style="2" customWidth="1"/>
    <col min="5640" max="5640" width="13.7109375" style="2" customWidth="1"/>
    <col min="5641" max="5641" width="9.5703125" style="2" customWidth="1"/>
    <col min="5642" max="5642" width="45.42578125" style="2" customWidth="1"/>
    <col min="5643" max="5852" width="9.5703125" style="2" customWidth="1"/>
    <col min="5853" max="5889" width="12" style="2"/>
    <col min="5890" max="5890" width="3.85546875" style="2" customWidth="1"/>
    <col min="5891" max="5891" width="6.42578125" style="2" customWidth="1"/>
    <col min="5892" max="5892" width="74.85546875" style="2" customWidth="1"/>
    <col min="5893" max="5893" width="6.42578125" style="2" customWidth="1"/>
    <col min="5894" max="5894" width="9.7109375" style="2" customWidth="1"/>
    <col min="5895" max="5895" width="12.7109375" style="2" customWidth="1"/>
    <col min="5896" max="5896" width="13.7109375" style="2" customWidth="1"/>
    <col min="5897" max="5897" width="9.5703125" style="2" customWidth="1"/>
    <col min="5898" max="5898" width="45.42578125" style="2" customWidth="1"/>
    <col min="5899" max="6108" width="9.5703125" style="2" customWidth="1"/>
    <col min="6109" max="6145" width="12" style="2"/>
    <col min="6146" max="6146" width="3.85546875" style="2" customWidth="1"/>
    <col min="6147" max="6147" width="6.42578125" style="2" customWidth="1"/>
    <col min="6148" max="6148" width="74.85546875" style="2" customWidth="1"/>
    <col min="6149" max="6149" width="6.42578125" style="2" customWidth="1"/>
    <col min="6150" max="6150" width="9.7109375" style="2" customWidth="1"/>
    <col min="6151" max="6151" width="12.7109375" style="2" customWidth="1"/>
    <col min="6152" max="6152" width="13.7109375" style="2" customWidth="1"/>
    <col min="6153" max="6153" width="9.5703125" style="2" customWidth="1"/>
    <col min="6154" max="6154" width="45.42578125" style="2" customWidth="1"/>
    <col min="6155" max="6364" width="9.5703125" style="2" customWidth="1"/>
    <col min="6365" max="6401" width="12" style="2"/>
    <col min="6402" max="6402" width="3.85546875" style="2" customWidth="1"/>
    <col min="6403" max="6403" width="6.42578125" style="2" customWidth="1"/>
    <col min="6404" max="6404" width="74.85546875" style="2" customWidth="1"/>
    <col min="6405" max="6405" width="6.42578125" style="2" customWidth="1"/>
    <col min="6406" max="6406" width="9.7109375" style="2" customWidth="1"/>
    <col min="6407" max="6407" width="12.7109375" style="2" customWidth="1"/>
    <col min="6408" max="6408" width="13.7109375" style="2" customWidth="1"/>
    <col min="6409" max="6409" width="9.5703125" style="2" customWidth="1"/>
    <col min="6410" max="6410" width="45.42578125" style="2" customWidth="1"/>
    <col min="6411" max="6620" width="9.5703125" style="2" customWidth="1"/>
    <col min="6621" max="6657" width="12" style="2"/>
    <col min="6658" max="6658" width="3.85546875" style="2" customWidth="1"/>
    <col min="6659" max="6659" width="6.42578125" style="2" customWidth="1"/>
    <col min="6660" max="6660" width="74.85546875" style="2" customWidth="1"/>
    <col min="6661" max="6661" width="6.42578125" style="2" customWidth="1"/>
    <col min="6662" max="6662" width="9.7109375" style="2" customWidth="1"/>
    <col min="6663" max="6663" width="12.7109375" style="2" customWidth="1"/>
    <col min="6664" max="6664" width="13.7109375" style="2" customWidth="1"/>
    <col min="6665" max="6665" width="9.5703125" style="2" customWidth="1"/>
    <col min="6666" max="6666" width="45.42578125" style="2" customWidth="1"/>
    <col min="6667" max="6876" width="9.5703125" style="2" customWidth="1"/>
    <col min="6877" max="6913" width="12" style="2"/>
    <col min="6914" max="6914" width="3.85546875" style="2" customWidth="1"/>
    <col min="6915" max="6915" width="6.42578125" style="2" customWidth="1"/>
    <col min="6916" max="6916" width="74.85546875" style="2" customWidth="1"/>
    <col min="6917" max="6917" width="6.42578125" style="2" customWidth="1"/>
    <col min="6918" max="6918" width="9.7109375" style="2" customWidth="1"/>
    <col min="6919" max="6919" width="12.7109375" style="2" customWidth="1"/>
    <col min="6920" max="6920" width="13.7109375" style="2" customWidth="1"/>
    <col min="6921" max="6921" width="9.5703125" style="2" customWidth="1"/>
    <col min="6922" max="6922" width="45.42578125" style="2" customWidth="1"/>
    <col min="6923" max="7132" width="9.5703125" style="2" customWidth="1"/>
    <col min="7133" max="7169" width="12" style="2"/>
    <col min="7170" max="7170" width="3.85546875" style="2" customWidth="1"/>
    <col min="7171" max="7171" width="6.42578125" style="2" customWidth="1"/>
    <col min="7172" max="7172" width="74.85546875" style="2" customWidth="1"/>
    <col min="7173" max="7173" width="6.42578125" style="2" customWidth="1"/>
    <col min="7174" max="7174" width="9.7109375" style="2" customWidth="1"/>
    <col min="7175" max="7175" width="12.7109375" style="2" customWidth="1"/>
    <col min="7176" max="7176" width="13.7109375" style="2" customWidth="1"/>
    <col min="7177" max="7177" width="9.5703125" style="2" customWidth="1"/>
    <col min="7178" max="7178" width="45.42578125" style="2" customWidth="1"/>
    <col min="7179" max="7388" width="9.5703125" style="2" customWidth="1"/>
    <col min="7389" max="7425" width="12" style="2"/>
    <col min="7426" max="7426" width="3.85546875" style="2" customWidth="1"/>
    <col min="7427" max="7427" width="6.42578125" style="2" customWidth="1"/>
    <col min="7428" max="7428" width="74.85546875" style="2" customWidth="1"/>
    <col min="7429" max="7429" width="6.42578125" style="2" customWidth="1"/>
    <col min="7430" max="7430" width="9.7109375" style="2" customWidth="1"/>
    <col min="7431" max="7431" width="12.7109375" style="2" customWidth="1"/>
    <col min="7432" max="7432" width="13.7109375" style="2" customWidth="1"/>
    <col min="7433" max="7433" width="9.5703125" style="2" customWidth="1"/>
    <col min="7434" max="7434" width="45.42578125" style="2" customWidth="1"/>
    <col min="7435" max="7644" width="9.5703125" style="2" customWidth="1"/>
    <col min="7645" max="7681" width="12" style="2"/>
    <col min="7682" max="7682" width="3.85546875" style="2" customWidth="1"/>
    <col min="7683" max="7683" width="6.42578125" style="2" customWidth="1"/>
    <col min="7684" max="7684" width="74.85546875" style="2" customWidth="1"/>
    <col min="7685" max="7685" width="6.42578125" style="2" customWidth="1"/>
    <col min="7686" max="7686" width="9.7109375" style="2" customWidth="1"/>
    <col min="7687" max="7687" width="12.7109375" style="2" customWidth="1"/>
    <col min="7688" max="7688" width="13.7109375" style="2" customWidth="1"/>
    <col min="7689" max="7689" width="9.5703125" style="2" customWidth="1"/>
    <col min="7690" max="7690" width="45.42578125" style="2" customWidth="1"/>
    <col min="7691" max="7900" width="9.5703125" style="2" customWidth="1"/>
    <col min="7901" max="7937" width="12" style="2"/>
    <col min="7938" max="7938" width="3.85546875" style="2" customWidth="1"/>
    <col min="7939" max="7939" width="6.42578125" style="2" customWidth="1"/>
    <col min="7940" max="7940" width="74.85546875" style="2" customWidth="1"/>
    <col min="7941" max="7941" width="6.42578125" style="2" customWidth="1"/>
    <col min="7942" max="7942" width="9.7109375" style="2" customWidth="1"/>
    <col min="7943" max="7943" width="12.7109375" style="2" customWidth="1"/>
    <col min="7944" max="7944" width="13.7109375" style="2" customWidth="1"/>
    <col min="7945" max="7945" width="9.5703125" style="2" customWidth="1"/>
    <col min="7946" max="7946" width="45.42578125" style="2" customWidth="1"/>
    <col min="7947" max="8156" width="9.5703125" style="2" customWidth="1"/>
    <col min="8157" max="8193" width="12" style="2"/>
    <col min="8194" max="8194" width="3.85546875" style="2" customWidth="1"/>
    <col min="8195" max="8195" width="6.42578125" style="2" customWidth="1"/>
    <col min="8196" max="8196" width="74.85546875" style="2" customWidth="1"/>
    <col min="8197" max="8197" width="6.42578125" style="2" customWidth="1"/>
    <col min="8198" max="8198" width="9.7109375" style="2" customWidth="1"/>
    <col min="8199" max="8199" width="12.7109375" style="2" customWidth="1"/>
    <col min="8200" max="8200" width="13.7109375" style="2" customWidth="1"/>
    <col min="8201" max="8201" width="9.5703125" style="2" customWidth="1"/>
    <col min="8202" max="8202" width="45.42578125" style="2" customWidth="1"/>
    <col min="8203" max="8412" width="9.5703125" style="2" customWidth="1"/>
    <col min="8413" max="8449" width="12" style="2"/>
    <col min="8450" max="8450" width="3.85546875" style="2" customWidth="1"/>
    <col min="8451" max="8451" width="6.42578125" style="2" customWidth="1"/>
    <col min="8452" max="8452" width="74.85546875" style="2" customWidth="1"/>
    <col min="8453" max="8453" width="6.42578125" style="2" customWidth="1"/>
    <col min="8454" max="8454" width="9.7109375" style="2" customWidth="1"/>
    <col min="8455" max="8455" width="12.7109375" style="2" customWidth="1"/>
    <col min="8456" max="8456" width="13.7109375" style="2" customWidth="1"/>
    <col min="8457" max="8457" width="9.5703125" style="2" customWidth="1"/>
    <col min="8458" max="8458" width="45.42578125" style="2" customWidth="1"/>
    <col min="8459" max="8668" width="9.5703125" style="2" customWidth="1"/>
    <col min="8669" max="8705" width="12" style="2"/>
    <col min="8706" max="8706" width="3.85546875" style="2" customWidth="1"/>
    <col min="8707" max="8707" width="6.42578125" style="2" customWidth="1"/>
    <col min="8708" max="8708" width="74.85546875" style="2" customWidth="1"/>
    <col min="8709" max="8709" width="6.42578125" style="2" customWidth="1"/>
    <col min="8710" max="8710" width="9.7109375" style="2" customWidth="1"/>
    <col min="8711" max="8711" width="12.7109375" style="2" customWidth="1"/>
    <col min="8712" max="8712" width="13.7109375" style="2" customWidth="1"/>
    <col min="8713" max="8713" width="9.5703125" style="2" customWidth="1"/>
    <col min="8714" max="8714" width="45.42578125" style="2" customWidth="1"/>
    <col min="8715" max="8924" width="9.5703125" style="2" customWidth="1"/>
    <col min="8925" max="8961" width="12" style="2"/>
    <col min="8962" max="8962" width="3.85546875" style="2" customWidth="1"/>
    <col min="8963" max="8963" width="6.42578125" style="2" customWidth="1"/>
    <col min="8964" max="8964" width="74.85546875" style="2" customWidth="1"/>
    <col min="8965" max="8965" width="6.42578125" style="2" customWidth="1"/>
    <col min="8966" max="8966" width="9.7109375" style="2" customWidth="1"/>
    <col min="8967" max="8967" width="12.7109375" style="2" customWidth="1"/>
    <col min="8968" max="8968" width="13.7109375" style="2" customWidth="1"/>
    <col min="8969" max="8969" width="9.5703125" style="2" customWidth="1"/>
    <col min="8970" max="8970" width="45.42578125" style="2" customWidth="1"/>
    <col min="8971" max="9180" width="9.5703125" style="2" customWidth="1"/>
    <col min="9181" max="9217" width="12" style="2"/>
    <col min="9218" max="9218" width="3.85546875" style="2" customWidth="1"/>
    <col min="9219" max="9219" width="6.42578125" style="2" customWidth="1"/>
    <col min="9220" max="9220" width="74.85546875" style="2" customWidth="1"/>
    <col min="9221" max="9221" width="6.42578125" style="2" customWidth="1"/>
    <col min="9222" max="9222" width="9.7109375" style="2" customWidth="1"/>
    <col min="9223" max="9223" width="12.7109375" style="2" customWidth="1"/>
    <col min="9224" max="9224" width="13.7109375" style="2" customWidth="1"/>
    <col min="9225" max="9225" width="9.5703125" style="2" customWidth="1"/>
    <col min="9226" max="9226" width="45.42578125" style="2" customWidth="1"/>
    <col min="9227" max="9436" width="9.5703125" style="2" customWidth="1"/>
    <col min="9437" max="9473" width="12" style="2"/>
    <col min="9474" max="9474" width="3.85546875" style="2" customWidth="1"/>
    <col min="9475" max="9475" width="6.42578125" style="2" customWidth="1"/>
    <col min="9476" max="9476" width="74.85546875" style="2" customWidth="1"/>
    <col min="9477" max="9477" width="6.42578125" style="2" customWidth="1"/>
    <col min="9478" max="9478" width="9.7109375" style="2" customWidth="1"/>
    <col min="9479" max="9479" width="12.7109375" style="2" customWidth="1"/>
    <col min="9480" max="9480" width="13.7109375" style="2" customWidth="1"/>
    <col min="9481" max="9481" width="9.5703125" style="2" customWidth="1"/>
    <col min="9482" max="9482" width="45.42578125" style="2" customWidth="1"/>
    <col min="9483" max="9692" width="9.5703125" style="2" customWidth="1"/>
    <col min="9693" max="9729" width="12" style="2"/>
    <col min="9730" max="9730" width="3.85546875" style="2" customWidth="1"/>
    <col min="9731" max="9731" width="6.42578125" style="2" customWidth="1"/>
    <col min="9732" max="9732" width="74.85546875" style="2" customWidth="1"/>
    <col min="9733" max="9733" width="6.42578125" style="2" customWidth="1"/>
    <col min="9734" max="9734" width="9.7109375" style="2" customWidth="1"/>
    <col min="9735" max="9735" width="12.7109375" style="2" customWidth="1"/>
    <col min="9736" max="9736" width="13.7109375" style="2" customWidth="1"/>
    <col min="9737" max="9737" width="9.5703125" style="2" customWidth="1"/>
    <col min="9738" max="9738" width="45.42578125" style="2" customWidth="1"/>
    <col min="9739" max="9948" width="9.5703125" style="2" customWidth="1"/>
    <col min="9949" max="9985" width="12" style="2"/>
    <col min="9986" max="9986" width="3.85546875" style="2" customWidth="1"/>
    <col min="9987" max="9987" width="6.42578125" style="2" customWidth="1"/>
    <col min="9988" max="9988" width="74.85546875" style="2" customWidth="1"/>
    <col min="9989" max="9989" width="6.42578125" style="2" customWidth="1"/>
    <col min="9990" max="9990" width="9.7109375" style="2" customWidth="1"/>
    <col min="9991" max="9991" width="12.7109375" style="2" customWidth="1"/>
    <col min="9992" max="9992" width="13.7109375" style="2" customWidth="1"/>
    <col min="9993" max="9993" width="9.5703125" style="2" customWidth="1"/>
    <col min="9994" max="9994" width="45.42578125" style="2" customWidth="1"/>
    <col min="9995" max="10204" width="9.5703125" style="2" customWidth="1"/>
    <col min="10205" max="10241" width="12" style="2"/>
    <col min="10242" max="10242" width="3.85546875" style="2" customWidth="1"/>
    <col min="10243" max="10243" width="6.42578125" style="2" customWidth="1"/>
    <col min="10244" max="10244" width="74.85546875" style="2" customWidth="1"/>
    <col min="10245" max="10245" width="6.42578125" style="2" customWidth="1"/>
    <col min="10246" max="10246" width="9.7109375" style="2" customWidth="1"/>
    <col min="10247" max="10247" width="12.7109375" style="2" customWidth="1"/>
    <col min="10248" max="10248" width="13.7109375" style="2" customWidth="1"/>
    <col min="10249" max="10249" width="9.5703125" style="2" customWidth="1"/>
    <col min="10250" max="10250" width="45.42578125" style="2" customWidth="1"/>
    <col min="10251" max="10460" width="9.5703125" style="2" customWidth="1"/>
    <col min="10461" max="10497" width="12" style="2"/>
    <col min="10498" max="10498" width="3.85546875" style="2" customWidth="1"/>
    <col min="10499" max="10499" width="6.42578125" style="2" customWidth="1"/>
    <col min="10500" max="10500" width="74.85546875" style="2" customWidth="1"/>
    <col min="10501" max="10501" width="6.42578125" style="2" customWidth="1"/>
    <col min="10502" max="10502" width="9.7109375" style="2" customWidth="1"/>
    <col min="10503" max="10503" width="12.7109375" style="2" customWidth="1"/>
    <col min="10504" max="10504" width="13.7109375" style="2" customWidth="1"/>
    <col min="10505" max="10505" width="9.5703125" style="2" customWidth="1"/>
    <col min="10506" max="10506" width="45.42578125" style="2" customWidth="1"/>
    <col min="10507" max="10716" width="9.5703125" style="2" customWidth="1"/>
    <col min="10717" max="10753" width="12" style="2"/>
    <col min="10754" max="10754" width="3.85546875" style="2" customWidth="1"/>
    <col min="10755" max="10755" width="6.42578125" style="2" customWidth="1"/>
    <col min="10756" max="10756" width="74.85546875" style="2" customWidth="1"/>
    <col min="10757" max="10757" width="6.42578125" style="2" customWidth="1"/>
    <col min="10758" max="10758" width="9.7109375" style="2" customWidth="1"/>
    <col min="10759" max="10759" width="12.7109375" style="2" customWidth="1"/>
    <col min="10760" max="10760" width="13.7109375" style="2" customWidth="1"/>
    <col min="10761" max="10761" width="9.5703125" style="2" customWidth="1"/>
    <col min="10762" max="10762" width="45.42578125" style="2" customWidth="1"/>
    <col min="10763" max="10972" width="9.5703125" style="2" customWidth="1"/>
    <col min="10973" max="11009" width="12" style="2"/>
    <col min="11010" max="11010" width="3.85546875" style="2" customWidth="1"/>
    <col min="11011" max="11011" width="6.42578125" style="2" customWidth="1"/>
    <col min="11012" max="11012" width="74.85546875" style="2" customWidth="1"/>
    <col min="11013" max="11013" width="6.42578125" style="2" customWidth="1"/>
    <col min="11014" max="11014" width="9.7109375" style="2" customWidth="1"/>
    <col min="11015" max="11015" width="12.7109375" style="2" customWidth="1"/>
    <col min="11016" max="11016" width="13.7109375" style="2" customWidth="1"/>
    <col min="11017" max="11017" width="9.5703125" style="2" customWidth="1"/>
    <col min="11018" max="11018" width="45.42578125" style="2" customWidth="1"/>
    <col min="11019" max="11228" width="9.5703125" style="2" customWidth="1"/>
    <col min="11229" max="11265" width="12" style="2"/>
    <col min="11266" max="11266" width="3.85546875" style="2" customWidth="1"/>
    <col min="11267" max="11267" width="6.42578125" style="2" customWidth="1"/>
    <col min="11268" max="11268" width="74.85546875" style="2" customWidth="1"/>
    <col min="11269" max="11269" width="6.42578125" style="2" customWidth="1"/>
    <col min="11270" max="11270" width="9.7109375" style="2" customWidth="1"/>
    <col min="11271" max="11271" width="12.7109375" style="2" customWidth="1"/>
    <col min="11272" max="11272" width="13.7109375" style="2" customWidth="1"/>
    <col min="11273" max="11273" width="9.5703125" style="2" customWidth="1"/>
    <col min="11274" max="11274" width="45.42578125" style="2" customWidth="1"/>
    <col min="11275" max="11484" width="9.5703125" style="2" customWidth="1"/>
    <col min="11485" max="11521" width="12" style="2"/>
    <col min="11522" max="11522" width="3.85546875" style="2" customWidth="1"/>
    <col min="11523" max="11523" width="6.42578125" style="2" customWidth="1"/>
    <col min="11524" max="11524" width="74.85546875" style="2" customWidth="1"/>
    <col min="11525" max="11525" width="6.42578125" style="2" customWidth="1"/>
    <col min="11526" max="11526" width="9.7109375" style="2" customWidth="1"/>
    <col min="11527" max="11527" width="12.7109375" style="2" customWidth="1"/>
    <col min="11528" max="11528" width="13.7109375" style="2" customWidth="1"/>
    <col min="11529" max="11529" width="9.5703125" style="2" customWidth="1"/>
    <col min="11530" max="11530" width="45.42578125" style="2" customWidth="1"/>
    <col min="11531" max="11740" width="9.5703125" style="2" customWidth="1"/>
    <col min="11741" max="11777" width="12" style="2"/>
    <col min="11778" max="11778" width="3.85546875" style="2" customWidth="1"/>
    <col min="11779" max="11779" width="6.42578125" style="2" customWidth="1"/>
    <col min="11780" max="11780" width="74.85546875" style="2" customWidth="1"/>
    <col min="11781" max="11781" width="6.42578125" style="2" customWidth="1"/>
    <col min="11782" max="11782" width="9.7109375" style="2" customWidth="1"/>
    <col min="11783" max="11783" width="12.7109375" style="2" customWidth="1"/>
    <col min="11784" max="11784" width="13.7109375" style="2" customWidth="1"/>
    <col min="11785" max="11785" width="9.5703125" style="2" customWidth="1"/>
    <col min="11786" max="11786" width="45.42578125" style="2" customWidth="1"/>
    <col min="11787" max="11996" width="9.5703125" style="2" customWidth="1"/>
    <col min="11997" max="12033" width="12" style="2"/>
    <col min="12034" max="12034" width="3.85546875" style="2" customWidth="1"/>
    <col min="12035" max="12035" width="6.42578125" style="2" customWidth="1"/>
    <col min="12036" max="12036" width="74.85546875" style="2" customWidth="1"/>
    <col min="12037" max="12037" width="6.42578125" style="2" customWidth="1"/>
    <col min="12038" max="12038" width="9.7109375" style="2" customWidth="1"/>
    <col min="12039" max="12039" width="12.7109375" style="2" customWidth="1"/>
    <col min="12040" max="12040" width="13.7109375" style="2" customWidth="1"/>
    <col min="12041" max="12041" width="9.5703125" style="2" customWidth="1"/>
    <col min="12042" max="12042" width="45.42578125" style="2" customWidth="1"/>
    <col min="12043" max="12252" width="9.5703125" style="2" customWidth="1"/>
    <col min="12253" max="12289" width="12" style="2"/>
    <col min="12290" max="12290" width="3.85546875" style="2" customWidth="1"/>
    <col min="12291" max="12291" width="6.42578125" style="2" customWidth="1"/>
    <col min="12292" max="12292" width="74.85546875" style="2" customWidth="1"/>
    <col min="12293" max="12293" width="6.42578125" style="2" customWidth="1"/>
    <col min="12294" max="12294" width="9.7109375" style="2" customWidth="1"/>
    <col min="12295" max="12295" width="12.7109375" style="2" customWidth="1"/>
    <col min="12296" max="12296" width="13.7109375" style="2" customWidth="1"/>
    <col min="12297" max="12297" width="9.5703125" style="2" customWidth="1"/>
    <col min="12298" max="12298" width="45.42578125" style="2" customWidth="1"/>
    <col min="12299" max="12508" width="9.5703125" style="2" customWidth="1"/>
    <col min="12509" max="12545" width="12" style="2"/>
    <col min="12546" max="12546" width="3.85546875" style="2" customWidth="1"/>
    <col min="12547" max="12547" width="6.42578125" style="2" customWidth="1"/>
    <col min="12548" max="12548" width="74.85546875" style="2" customWidth="1"/>
    <col min="12549" max="12549" width="6.42578125" style="2" customWidth="1"/>
    <col min="12550" max="12550" width="9.7109375" style="2" customWidth="1"/>
    <col min="12551" max="12551" width="12.7109375" style="2" customWidth="1"/>
    <col min="12552" max="12552" width="13.7109375" style="2" customWidth="1"/>
    <col min="12553" max="12553" width="9.5703125" style="2" customWidth="1"/>
    <col min="12554" max="12554" width="45.42578125" style="2" customWidth="1"/>
    <col min="12555" max="12764" width="9.5703125" style="2" customWidth="1"/>
    <col min="12765" max="12801" width="12" style="2"/>
    <col min="12802" max="12802" width="3.85546875" style="2" customWidth="1"/>
    <col min="12803" max="12803" width="6.42578125" style="2" customWidth="1"/>
    <col min="12804" max="12804" width="74.85546875" style="2" customWidth="1"/>
    <col min="12805" max="12805" width="6.42578125" style="2" customWidth="1"/>
    <col min="12806" max="12806" width="9.7109375" style="2" customWidth="1"/>
    <col min="12807" max="12807" width="12.7109375" style="2" customWidth="1"/>
    <col min="12808" max="12808" width="13.7109375" style="2" customWidth="1"/>
    <col min="12809" max="12809" width="9.5703125" style="2" customWidth="1"/>
    <col min="12810" max="12810" width="45.42578125" style="2" customWidth="1"/>
    <col min="12811" max="13020" width="9.5703125" style="2" customWidth="1"/>
    <col min="13021" max="13057" width="12" style="2"/>
    <col min="13058" max="13058" width="3.85546875" style="2" customWidth="1"/>
    <col min="13059" max="13059" width="6.42578125" style="2" customWidth="1"/>
    <col min="13060" max="13060" width="74.85546875" style="2" customWidth="1"/>
    <col min="13061" max="13061" width="6.42578125" style="2" customWidth="1"/>
    <col min="13062" max="13062" width="9.7109375" style="2" customWidth="1"/>
    <col min="13063" max="13063" width="12.7109375" style="2" customWidth="1"/>
    <col min="13064" max="13064" width="13.7109375" style="2" customWidth="1"/>
    <col min="13065" max="13065" width="9.5703125" style="2" customWidth="1"/>
    <col min="13066" max="13066" width="45.42578125" style="2" customWidth="1"/>
    <col min="13067" max="13276" width="9.5703125" style="2" customWidth="1"/>
    <col min="13277" max="13313" width="12" style="2"/>
    <col min="13314" max="13314" width="3.85546875" style="2" customWidth="1"/>
    <col min="13315" max="13315" width="6.42578125" style="2" customWidth="1"/>
    <col min="13316" max="13316" width="74.85546875" style="2" customWidth="1"/>
    <col min="13317" max="13317" width="6.42578125" style="2" customWidth="1"/>
    <col min="13318" max="13318" width="9.7109375" style="2" customWidth="1"/>
    <col min="13319" max="13319" width="12.7109375" style="2" customWidth="1"/>
    <col min="13320" max="13320" width="13.7109375" style="2" customWidth="1"/>
    <col min="13321" max="13321" width="9.5703125" style="2" customWidth="1"/>
    <col min="13322" max="13322" width="45.42578125" style="2" customWidth="1"/>
    <col min="13323" max="13532" width="9.5703125" style="2" customWidth="1"/>
    <col min="13533" max="13569" width="12" style="2"/>
    <col min="13570" max="13570" width="3.85546875" style="2" customWidth="1"/>
    <col min="13571" max="13571" width="6.42578125" style="2" customWidth="1"/>
    <col min="13572" max="13572" width="74.85546875" style="2" customWidth="1"/>
    <col min="13573" max="13573" width="6.42578125" style="2" customWidth="1"/>
    <col min="13574" max="13574" width="9.7109375" style="2" customWidth="1"/>
    <col min="13575" max="13575" width="12.7109375" style="2" customWidth="1"/>
    <col min="13576" max="13576" width="13.7109375" style="2" customWidth="1"/>
    <col min="13577" max="13577" width="9.5703125" style="2" customWidth="1"/>
    <col min="13578" max="13578" width="45.42578125" style="2" customWidth="1"/>
    <col min="13579" max="13788" width="9.5703125" style="2" customWidth="1"/>
    <col min="13789" max="13825" width="12" style="2"/>
    <col min="13826" max="13826" width="3.85546875" style="2" customWidth="1"/>
    <col min="13827" max="13827" width="6.42578125" style="2" customWidth="1"/>
    <col min="13828" max="13828" width="74.85546875" style="2" customWidth="1"/>
    <col min="13829" max="13829" width="6.42578125" style="2" customWidth="1"/>
    <col min="13830" max="13830" width="9.7109375" style="2" customWidth="1"/>
    <col min="13831" max="13831" width="12.7109375" style="2" customWidth="1"/>
    <col min="13832" max="13832" width="13.7109375" style="2" customWidth="1"/>
    <col min="13833" max="13833" width="9.5703125" style="2" customWidth="1"/>
    <col min="13834" max="13834" width="45.42578125" style="2" customWidth="1"/>
    <col min="13835" max="14044" width="9.5703125" style="2" customWidth="1"/>
    <col min="14045" max="14081" width="12" style="2"/>
    <col min="14082" max="14082" width="3.85546875" style="2" customWidth="1"/>
    <col min="14083" max="14083" width="6.42578125" style="2" customWidth="1"/>
    <col min="14084" max="14084" width="74.85546875" style="2" customWidth="1"/>
    <col min="14085" max="14085" width="6.42578125" style="2" customWidth="1"/>
    <col min="14086" max="14086" width="9.7109375" style="2" customWidth="1"/>
    <col min="14087" max="14087" width="12.7109375" style="2" customWidth="1"/>
    <col min="14088" max="14088" width="13.7109375" style="2" customWidth="1"/>
    <col min="14089" max="14089" width="9.5703125" style="2" customWidth="1"/>
    <col min="14090" max="14090" width="45.42578125" style="2" customWidth="1"/>
    <col min="14091" max="14300" width="9.5703125" style="2" customWidth="1"/>
    <col min="14301" max="14337" width="12" style="2"/>
    <col min="14338" max="14338" width="3.85546875" style="2" customWidth="1"/>
    <col min="14339" max="14339" width="6.42578125" style="2" customWidth="1"/>
    <col min="14340" max="14340" width="74.85546875" style="2" customWidth="1"/>
    <col min="14341" max="14341" width="6.42578125" style="2" customWidth="1"/>
    <col min="14342" max="14342" width="9.7109375" style="2" customWidth="1"/>
    <col min="14343" max="14343" width="12.7109375" style="2" customWidth="1"/>
    <col min="14344" max="14344" width="13.7109375" style="2" customWidth="1"/>
    <col min="14345" max="14345" width="9.5703125" style="2" customWidth="1"/>
    <col min="14346" max="14346" width="45.42578125" style="2" customWidth="1"/>
    <col min="14347" max="14556" width="9.5703125" style="2" customWidth="1"/>
    <col min="14557" max="14593" width="12" style="2"/>
    <col min="14594" max="14594" width="3.85546875" style="2" customWidth="1"/>
    <col min="14595" max="14595" width="6.42578125" style="2" customWidth="1"/>
    <col min="14596" max="14596" width="74.85546875" style="2" customWidth="1"/>
    <col min="14597" max="14597" width="6.42578125" style="2" customWidth="1"/>
    <col min="14598" max="14598" width="9.7109375" style="2" customWidth="1"/>
    <col min="14599" max="14599" width="12.7109375" style="2" customWidth="1"/>
    <col min="14600" max="14600" width="13.7109375" style="2" customWidth="1"/>
    <col min="14601" max="14601" width="9.5703125" style="2" customWidth="1"/>
    <col min="14602" max="14602" width="45.42578125" style="2" customWidth="1"/>
    <col min="14603" max="14812" width="9.5703125" style="2" customWidth="1"/>
    <col min="14813" max="14849" width="12" style="2"/>
    <col min="14850" max="14850" width="3.85546875" style="2" customWidth="1"/>
    <col min="14851" max="14851" width="6.42578125" style="2" customWidth="1"/>
    <col min="14852" max="14852" width="74.85546875" style="2" customWidth="1"/>
    <col min="14853" max="14853" width="6.42578125" style="2" customWidth="1"/>
    <col min="14854" max="14854" width="9.7109375" style="2" customWidth="1"/>
    <col min="14855" max="14855" width="12.7109375" style="2" customWidth="1"/>
    <col min="14856" max="14856" width="13.7109375" style="2" customWidth="1"/>
    <col min="14857" max="14857" width="9.5703125" style="2" customWidth="1"/>
    <col min="14858" max="14858" width="45.42578125" style="2" customWidth="1"/>
    <col min="14859" max="15068" width="9.5703125" style="2" customWidth="1"/>
    <col min="15069" max="15105" width="12" style="2"/>
    <col min="15106" max="15106" width="3.85546875" style="2" customWidth="1"/>
    <col min="15107" max="15107" width="6.42578125" style="2" customWidth="1"/>
    <col min="15108" max="15108" width="74.85546875" style="2" customWidth="1"/>
    <col min="15109" max="15109" width="6.42578125" style="2" customWidth="1"/>
    <col min="15110" max="15110" width="9.7109375" style="2" customWidth="1"/>
    <col min="15111" max="15111" width="12.7109375" style="2" customWidth="1"/>
    <col min="15112" max="15112" width="13.7109375" style="2" customWidth="1"/>
    <col min="15113" max="15113" width="9.5703125" style="2" customWidth="1"/>
    <col min="15114" max="15114" width="45.42578125" style="2" customWidth="1"/>
    <col min="15115" max="15324" width="9.5703125" style="2" customWidth="1"/>
    <col min="15325" max="15361" width="12" style="2"/>
    <col min="15362" max="15362" width="3.85546875" style="2" customWidth="1"/>
    <col min="15363" max="15363" width="6.42578125" style="2" customWidth="1"/>
    <col min="15364" max="15364" width="74.85546875" style="2" customWidth="1"/>
    <col min="15365" max="15365" width="6.42578125" style="2" customWidth="1"/>
    <col min="15366" max="15366" width="9.7109375" style="2" customWidth="1"/>
    <col min="15367" max="15367" width="12.7109375" style="2" customWidth="1"/>
    <col min="15368" max="15368" width="13.7109375" style="2" customWidth="1"/>
    <col min="15369" max="15369" width="9.5703125" style="2" customWidth="1"/>
    <col min="15370" max="15370" width="45.42578125" style="2" customWidth="1"/>
    <col min="15371" max="15580" width="9.5703125" style="2" customWidth="1"/>
    <col min="15581" max="15617" width="12" style="2"/>
    <col min="15618" max="15618" width="3.85546875" style="2" customWidth="1"/>
    <col min="15619" max="15619" width="6.42578125" style="2" customWidth="1"/>
    <col min="15620" max="15620" width="74.85546875" style="2" customWidth="1"/>
    <col min="15621" max="15621" width="6.42578125" style="2" customWidth="1"/>
    <col min="15622" max="15622" width="9.7109375" style="2" customWidth="1"/>
    <col min="15623" max="15623" width="12.7109375" style="2" customWidth="1"/>
    <col min="15624" max="15624" width="13.7109375" style="2" customWidth="1"/>
    <col min="15625" max="15625" width="9.5703125" style="2" customWidth="1"/>
    <col min="15626" max="15626" width="45.42578125" style="2" customWidth="1"/>
    <col min="15627" max="15836" width="9.5703125" style="2" customWidth="1"/>
    <col min="15837" max="15873" width="12" style="2"/>
    <col min="15874" max="15874" width="3.85546875" style="2" customWidth="1"/>
    <col min="15875" max="15875" width="6.42578125" style="2" customWidth="1"/>
    <col min="15876" max="15876" width="74.85546875" style="2" customWidth="1"/>
    <col min="15877" max="15877" width="6.42578125" style="2" customWidth="1"/>
    <col min="15878" max="15878" width="9.7109375" style="2" customWidth="1"/>
    <col min="15879" max="15879" width="12.7109375" style="2" customWidth="1"/>
    <col min="15880" max="15880" width="13.7109375" style="2" customWidth="1"/>
    <col min="15881" max="15881" width="9.5703125" style="2" customWidth="1"/>
    <col min="15882" max="15882" width="45.42578125" style="2" customWidth="1"/>
    <col min="15883" max="16092" width="9.5703125" style="2" customWidth="1"/>
    <col min="16093" max="16129" width="12" style="2"/>
    <col min="16130" max="16130" width="3.85546875" style="2" customWidth="1"/>
    <col min="16131" max="16131" width="6.42578125" style="2" customWidth="1"/>
    <col min="16132" max="16132" width="74.85546875" style="2" customWidth="1"/>
    <col min="16133" max="16133" width="6.42578125" style="2" customWidth="1"/>
    <col min="16134" max="16134" width="9.7109375" style="2" customWidth="1"/>
    <col min="16135" max="16135" width="12.7109375" style="2" customWidth="1"/>
    <col min="16136" max="16136" width="13.7109375" style="2" customWidth="1"/>
    <col min="16137" max="16137" width="9.5703125" style="2" customWidth="1"/>
    <col min="16138" max="16138" width="45.42578125" style="2" customWidth="1"/>
    <col min="16139" max="16348" width="9.5703125" style="2" customWidth="1"/>
    <col min="16349" max="16384" width="12" style="2"/>
  </cols>
  <sheetData>
    <row r="1" spans="1:9" x14ac:dyDescent="0.25">
      <c r="B1" s="11" t="s">
        <v>60</v>
      </c>
      <c r="G1" s="118"/>
    </row>
    <row r="2" spans="1:9" s="7" customFormat="1" ht="33.950000000000003" customHeight="1" x14ac:dyDescent="0.25">
      <c r="C2" s="49" t="s">
        <v>17</v>
      </c>
      <c r="D2" s="8"/>
      <c r="F2" s="9"/>
      <c r="G2" s="10"/>
      <c r="H2" s="16"/>
    </row>
    <row r="3" spans="1:9" s="12" customFormat="1" ht="18.75" x14ac:dyDescent="0.3">
      <c r="B3" s="42"/>
      <c r="C3" s="50" t="s">
        <v>18</v>
      </c>
      <c r="D3" s="43"/>
      <c r="E3" s="44"/>
      <c r="F3" s="45"/>
      <c r="G3" s="46"/>
      <c r="H3" s="16"/>
    </row>
    <row r="4" spans="1:9" s="12" customFormat="1" ht="15" customHeight="1" thickBot="1" x14ac:dyDescent="0.3">
      <c r="B4" s="17" t="s">
        <v>20</v>
      </c>
      <c r="C4" s="14" t="s">
        <v>6</v>
      </c>
      <c r="D4" s="18" t="s">
        <v>23</v>
      </c>
      <c r="E4" s="19" t="s">
        <v>22</v>
      </c>
      <c r="F4" s="20" t="s">
        <v>24</v>
      </c>
      <c r="G4" s="21" t="s">
        <v>61</v>
      </c>
    </row>
    <row r="5" spans="1:9" s="11" customFormat="1" ht="15" customHeight="1" x14ac:dyDescent="0.25">
      <c r="A5" s="121"/>
      <c r="B5" s="72">
        <v>12</v>
      </c>
      <c r="C5" s="105" t="s">
        <v>63</v>
      </c>
      <c r="D5" s="106" t="s">
        <v>7</v>
      </c>
      <c r="E5" s="107">
        <v>30</v>
      </c>
      <c r="F5" s="134"/>
      <c r="G5" s="85">
        <f>E5*F5</f>
        <v>0</v>
      </c>
      <c r="H5" s="70"/>
    </row>
    <row r="6" spans="1:9" s="11" customFormat="1" ht="15" customHeight="1" x14ac:dyDescent="0.25">
      <c r="A6" s="121"/>
      <c r="B6" s="77">
        <v>12</v>
      </c>
      <c r="C6" s="60" t="s">
        <v>64</v>
      </c>
      <c r="D6" s="22" t="s">
        <v>7</v>
      </c>
      <c r="E6" s="23">
        <v>24</v>
      </c>
      <c r="F6" s="135"/>
      <c r="G6" s="86">
        <f t="shared" ref="G6" si="0">E6*F6</f>
        <v>0</v>
      </c>
      <c r="H6" s="70"/>
    </row>
    <row r="7" spans="1:9" s="11" customFormat="1" ht="15" customHeight="1" x14ac:dyDescent="0.25">
      <c r="A7" s="121"/>
      <c r="B7" s="77">
        <v>12</v>
      </c>
      <c r="C7" s="60" t="s">
        <v>65</v>
      </c>
      <c r="D7" s="22" t="s">
        <v>7</v>
      </c>
      <c r="E7" s="23">
        <v>52</v>
      </c>
      <c r="F7" s="135"/>
      <c r="G7" s="86">
        <f t="shared" ref="G7:G14" si="1">E7*F7</f>
        <v>0</v>
      </c>
      <c r="H7" s="70"/>
    </row>
    <row r="8" spans="1:9" s="11" customFormat="1" ht="15" customHeight="1" x14ac:dyDescent="0.25">
      <c r="A8" s="121"/>
      <c r="B8" s="77">
        <v>12</v>
      </c>
      <c r="C8" s="60" t="s">
        <v>66</v>
      </c>
      <c r="D8" s="22" t="s">
        <v>7</v>
      </c>
      <c r="E8" s="23">
        <v>67</v>
      </c>
      <c r="F8" s="135"/>
      <c r="G8" s="86">
        <f t="shared" si="1"/>
        <v>0</v>
      </c>
      <c r="H8" s="70"/>
    </row>
    <row r="9" spans="1:9" s="11" customFormat="1" ht="15" customHeight="1" x14ac:dyDescent="0.25">
      <c r="A9" s="121"/>
      <c r="B9" s="77">
        <v>12</v>
      </c>
      <c r="C9" s="60" t="s">
        <v>67</v>
      </c>
      <c r="D9" s="22" t="s">
        <v>7</v>
      </c>
      <c r="E9" s="23">
        <v>14</v>
      </c>
      <c r="F9" s="135"/>
      <c r="G9" s="86">
        <f t="shared" si="1"/>
        <v>0</v>
      </c>
      <c r="H9" s="70"/>
      <c r="I9" s="71"/>
    </row>
    <row r="10" spans="1:9" s="11" customFormat="1" ht="15" customHeight="1" x14ac:dyDescent="0.25">
      <c r="A10" s="121"/>
      <c r="B10" s="77">
        <v>12</v>
      </c>
      <c r="C10" s="60" t="s">
        <v>68</v>
      </c>
      <c r="D10" s="22" t="s">
        <v>7</v>
      </c>
      <c r="E10" s="23">
        <v>13</v>
      </c>
      <c r="F10" s="135"/>
      <c r="G10" s="86">
        <f t="shared" si="1"/>
        <v>0</v>
      </c>
      <c r="H10" s="70"/>
    </row>
    <row r="11" spans="1:9" s="11" customFormat="1" ht="15" customHeight="1" x14ac:dyDescent="0.25">
      <c r="A11" s="121"/>
      <c r="B11" s="77">
        <v>12</v>
      </c>
      <c r="C11" s="60" t="s">
        <v>69</v>
      </c>
      <c r="D11" s="22" t="s">
        <v>7</v>
      </c>
      <c r="E11" s="23">
        <v>4</v>
      </c>
      <c r="F11" s="135"/>
      <c r="G11" s="86">
        <f t="shared" si="1"/>
        <v>0</v>
      </c>
      <c r="H11" s="70"/>
    </row>
    <row r="12" spans="1:9" s="11" customFormat="1" ht="15" customHeight="1" x14ac:dyDescent="0.25">
      <c r="A12" s="121"/>
      <c r="B12" s="77">
        <v>12</v>
      </c>
      <c r="C12" s="133" t="s">
        <v>70</v>
      </c>
      <c r="D12" s="22" t="s">
        <v>7</v>
      </c>
      <c r="E12" s="23">
        <v>16</v>
      </c>
      <c r="F12" s="135"/>
      <c r="G12" s="86">
        <f t="shared" si="1"/>
        <v>0</v>
      </c>
      <c r="H12" s="70"/>
    </row>
    <row r="13" spans="1:9" s="11" customFormat="1" ht="15" customHeight="1" x14ac:dyDescent="0.25">
      <c r="A13" s="121"/>
      <c r="B13" s="77">
        <v>51</v>
      </c>
      <c r="C13" s="60" t="s">
        <v>47</v>
      </c>
      <c r="D13" s="22" t="s">
        <v>7</v>
      </c>
      <c r="E13" s="23">
        <v>81</v>
      </c>
      <c r="F13" s="135"/>
      <c r="G13" s="86">
        <f t="shared" si="1"/>
        <v>0</v>
      </c>
      <c r="H13" s="70"/>
    </row>
    <row r="14" spans="1:9" s="11" customFormat="1" ht="15" customHeight="1" x14ac:dyDescent="0.25">
      <c r="A14" s="121"/>
      <c r="B14" s="77">
        <v>52</v>
      </c>
      <c r="C14" s="108" t="s">
        <v>40</v>
      </c>
      <c r="D14" s="109" t="s">
        <v>7</v>
      </c>
      <c r="E14" s="110">
        <v>220</v>
      </c>
      <c r="F14" s="136"/>
      <c r="G14" s="86">
        <f t="shared" si="1"/>
        <v>0</v>
      </c>
    </row>
    <row r="15" spans="1:9" s="11" customFormat="1" x14ac:dyDescent="0.25">
      <c r="A15" s="121"/>
      <c r="B15" s="87"/>
      <c r="C15" s="51"/>
      <c r="D15" s="52"/>
      <c r="E15" s="53"/>
      <c r="F15" s="54" t="s">
        <v>29</v>
      </c>
      <c r="G15" s="88">
        <f>SUM(G5:G14)</f>
        <v>0</v>
      </c>
    </row>
    <row r="16" spans="1:9" s="11" customFormat="1" ht="15" customHeight="1" x14ac:dyDescent="0.25">
      <c r="A16" s="121"/>
      <c r="B16" s="89"/>
      <c r="C16" s="55" t="s">
        <v>9</v>
      </c>
      <c r="D16" s="56"/>
      <c r="E16" s="57"/>
      <c r="F16" s="58"/>
      <c r="G16" s="90"/>
    </row>
    <row r="17" spans="1:220" s="11" customFormat="1" ht="15" customHeight="1" x14ac:dyDescent="0.25">
      <c r="A17" s="121"/>
      <c r="B17" s="76">
        <v>53</v>
      </c>
      <c r="C17" s="60" t="s">
        <v>46</v>
      </c>
      <c r="D17" s="22" t="s">
        <v>7</v>
      </c>
      <c r="E17" s="23">
        <v>193</v>
      </c>
      <c r="F17" s="135"/>
      <c r="G17" s="86">
        <f>E17*F17</f>
        <v>0</v>
      </c>
    </row>
    <row r="18" spans="1:220" s="11" customFormat="1" ht="15" customHeight="1" thickBot="1" x14ac:dyDescent="0.3">
      <c r="A18" s="121"/>
      <c r="B18" s="91">
        <v>54</v>
      </c>
      <c r="C18" s="92" t="s">
        <v>36</v>
      </c>
      <c r="D18" s="83" t="s">
        <v>7</v>
      </c>
      <c r="E18" s="84">
        <v>220</v>
      </c>
      <c r="F18" s="137"/>
      <c r="G18" s="93">
        <f>E18*F18</f>
        <v>0</v>
      </c>
    </row>
    <row r="19" spans="1:220" s="5" customFormat="1" ht="15" customHeight="1" x14ac:dyDescent="0.25">
      <c r="B19" s="13"/>
      <c r="C19" s="68" t="s">
        <v>10</v>
      </c>
      <c r="E19" s="15"/>
      <c r="F19" s="24"/>
      <c r="G19" s="25">
        <f>G15+G17+G18</f>
        <v>0</v>
      </c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26"/>
      <c r="AL19" s="26"/>
      <c r="AM19" s="26"/>
      <c r="AN19" s="26"/>
      <c r="AO19" s="26"/>
      <c r="AP19" s="26"/>
      <c r="AQ19" s="26"/>
      <c r="AR19" s="26"/>
      <c r="AS19" s="26"/>
      <c r="AT19" s="26"/>
      <c r="AU19" s="26"/>
      <c r="AV19" s="26"/>
      <c r="AW19" s="26"/>
      <c r="AX19" s="26"/>
      <c r="AY19" s="26"/>
      <c r="AZ19" s="26"/>
      <c r="BA19" s="26"/>
      <c r="BB19" s="26"/>
      <c r="BC19" s="26"/>
      <c r="BD19" s="26"/>
      <c r="BE19" s="26"/>
      <c r="BF19" s="26"/>
      <c r="BG19" s="26"/>
      <c r="BH19" s="26"/>
      <c r="BI19" s="26"/>
      <c r="BJ19" s="26"/>
      <c r="BK19" s="26"/>
      <c r="BL19" s="2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  <c r="CB19" s="26"/>
      <c r="CC19" s="26"/>
      <c r="CD19" s="26"/>
      <c r="CE19" s="26"/>
      <c r="CF19" s="26"/>
      <c r="CG19" s="26"/>
      <c r="CH19" s="26"/>
      <c r="CI19" s="26"/>
      <c r="CJ19" s="26"/>
      <c r="CK19" s="26"/>
      <c r="CL19" s="26"/>
      <c r="CM19" s="26"/>
      <c r="CN19" s="26"/>
      <c r="CO19" s="26"/>
      <c r="CP19" s="26"/>
      <c r="CQ19" s="26"/>
      <c r="CR19" s="26"/>
      <c r="CS19" s="26"/>
      <c r="CT19" s="26"/>
      <c r="CU19" s="26"/>
      <c r="CV19" s="26"/>
      <c r="CW19" s="26"/>
      <c r="CX19" s="26"/>
      <c r="CY19" s="26"/>
      <c r="CZ19" s="26"/>
      <c r="DA19" s="26"/>
      <c r="DB19" s="26"/>
      <c r="DC19" s="26"/>
      <c r="DD19" s="26"/>
      <c r="DE19" s="26"/>
      <c r="DF19" s="26"/>
      <c r="DG19" s="26"/>
      <c r="DH19" s="26"/>
      <c r="DI19" s="26"/>
      <c r="DJ19" s="26"/>
      <c r="DK19" s="26"/>
      <c r="DL19" s="26"/>
      <c r="DM19" s="26"/>
      <c r="DN19" s="26"/>
      <c r="DO19" s="26"/>
      <c r="DP19" s="26"/>
      <c r="DQ19" s="26"/>
      <c r="DR19" s="26"/>
      <c r="DS19" s="26"/>
      <c r="DT19" s="26"/>
      <c r="DU19" s="26"/>
      <c r="DV19" s="26"/>
      <c r="DW19" s="26"/>
      <c r="DX19" s="26"/>
      <c r="DY19" s="26"/>
      <c r="DZ19" s="26"/>
      <c r="EA19" s="26"/>
      <c r="EB19" s="26"/>
      <c r="EC19" s="26"/>
      <c r="ED19" s="26"/>
      <c r="EE19" s="26"/>
      <c r="EF19" s="26"/>
      <c r="EG19" s="26"/>
      <c r="EH19" s="26"/>
      <c r="EI19" s="26"/>
      <c r="EJ19" s="26"/>
      <c r="EK19" s="26"/>
      <c r="EL19" s="26"/>
      <c r="EM19" s="26"/>
      <c r="EN19" s="26"/>
      <c r="EO19" s="26"/>
      <c r="EP19" s="26"/>
      <c r="EQ19" s="26"/>
      <c r="ER19" s="26"/>
      <c r="ES19" s="26"/>
      <c r="ET19" s="26"/>
      <c r="EU19" s="26"/>
      <c r="EV19" s="26"/>
      <c r="EW19" s="26"/>
      <c r="EX19" s="26"/>
      <c r="EY19" s="26"/>
      <c r="EZ19" s="26"/>
      <c r="FA19" s="26"/>
      <c r="FB19" s="26"/>
      <c r="FC19" s="26"/>
      <c r="FD19" s="26"/>
      <c r="FE19" s="26"/>
      <c r="FF19" s="26"/>
      <c r="FG19" s="26"/>
      <c r="FH19" s="26"/>
      <c r="FI19" s="26"/>
      <c r="FJ19" s="26"/>
      <c r="FK19" s="26"/>
      <c r="FL19" s="26"/>
      <c r="FM19" s="26"/>
      <c r="FN19" s="26"/>
      <c r="FO19" s="26"/>
      <c r="FP19" s="26"/>
      <c r="FQ19" s="26"/>
      <c r="FR19" s="26"/>
      <c r="FS19" s="26"/>
      <c r="FT19" s="26"/>
      <c r="FU19" s="26"/>
      <c r="FV19" s="26"/>
      <c r="FW19" s="26"/>
      <c r="FX19" s="26"/>
      <c r="FY19" s="26"/>
      <c r="FZ19" s="26"/>
      <c r="GA19" s="26"/>
      <c r="GB19" s="26"/>
      <c r="GC19" s="26"/>
      <c r="GD19" s="26"/>
      <c r="GE19" s="26"/>
      <c r="GF19" s="26"/>
      <c r="GG19" s="26"/>
      <c r="GH19" s="26"/>
      <c r="GI19" s="26"/>
      <c r="GJ19" s="26"/>
      <c r="GK19" s="26"/>
      <c r="GL19" s="26"/>
      <c r="GM19" s="26"/>
      <c r="GN19" s="26"/>
      <c r="GO19" s="26"/>
      <c r="GP19" s="26"/>
      <c r="GQ19" s="26"/>
      <c r="GR19" s="26"/>
      <c r="GS19" s="26"/>
      <c r="GT19" s="26"/>
      <c r="GU19" s="26"/>
      <c r="GV19" s="26"/>
      <c r="GW19" s="26"/>
      <c r="GX19" s="26"/>
      <c r="GY19" s="26"/>
      <c r="GZ19" s="26"/>
      <c r="HA19" s="26"/>
      <c r="HB19" s="26"/>
      <c r="HC19" s="26"/>
      <c r="HD19" s="26"/>
      <c r="HE19" s="26"/>
      <c r="HF19" s="26"/>
    </row>
    <row r="20" spans="1:220" s="5" customFormat="1" ht="15" customHeight="1" x14ac:dyDescent="0.25">
      <c r="B20" s="12"/>
      <c r="C20" s="17"/>
      <c r="D20" s="4"/>
      <c r="E20" s="15"/>
      <c r="F20" s="24"/>
      <c r="G20" s="25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26"/>
      <c r="AK20" s="26"/>
      <c r="AL20" s="26"/>
      <c r="AM20" s="26"/>
      <c r="AN20" s="26"/>
      <c r="AO20" s="26"/>
      <c r="AP20" s="26"/>
      <c r="AQ20" s="26"/>
      <c r="AR20" s="26"/>
      <c r="AS20" s="26"/>
      <c r="AT20" s="26"/>
      <c r="AU20" s="26"/>
      <c r="AV20" s="26"/>
      <c r="AW20" s="26"/>
      <c r="AX20" s="26"/>
      <c r="AY20" s="26"/>
      <c r="AZ20" s="26"/>
      <c r="BA20" s="26"/>
      <c r="BB20" s="26"/>
      <c r="BC20" s="26"/>
      <c r="BD20" s="26"/>
      <c r="BE20" s="26"/>
      <c r="BF20" s="26"/>
      <c r="BG20" s="26"/>
      <c r="BH20" s="26"/>
      <c r="BI20" s="26"/>
      <c r="BJ20" s="26"/>
      <c r="BK20" s="26"/>
      <c r="BL20" s="26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  <c r="CB20" s="26"/>
      <c r="CC20" s="26"/>
      <c r="CD20" s="26"/>
      <c r="CE20" s="26"/>
      <c r="CF20" s="26"/>
      <c r="CG20" s="26"/>
      <c r="CH20" s="26"/>
      <c r="CI20" s="26"/>
      <c r="CJ20" s="26"/>
      <c r="CK20" s="26"/>
      <c r="CL20" s="26"/>
      <c r="CM20" s="26"/>
      <c r="CN20" s="26"/>
      <c r="CO20" s="26"/>
      <c r="CP20" s="26"/>
      <c r="CQ20" s="26"/>
      <c r="CR20" s="26"/>
      <c r="CS20" s="26"/>
      <c r="CT20" s="26"/>
      <c r="CU20" s="26"/>
      <c r="CV20" s="26"/>
      <c r="CW20" s="26"/>
      <c r="CX20" s="26"/>
      <c r="CY20" s="26"/>
      <c r="CZ20" s="26"/>
      <c r="DA20" s="26"/>
      <c r="DB20" s="26"/>
      <c r="DC20" s="26"/>
      <c r="DD20" s="26"/>
      <c r="DE20" s="26"/>
      <c r="DF20" s="26"/>
      <c r="DG20" s="26"/>
      <c r="DH20" s="26"/>
      <c r="DI20" s="26"/>
      <c r="DJ20" s="26"/>
      <c r="DK20" s="26"/>
      <c r="DL20" s="26"/>
      <c r="DM20" s="26"/>
      <c r="DN20" s="26"/>
      <c r="DO20" s="26"/>
      <c r="DP20" s="26"/>
      <c r="DQ20" s="26"/>
      <c r="DR20" s="26"/>
      <c r="DS20" s="26"/>
      <c r="DT20" s="26"/>
      <c r="DU20" s="26"/>
      <c r="DV20" s="26"/>
      <c r="DW20" s="26"/>
      <c r="DX20" s="26"/>
      <c r="DY20" s="26"/>
      <c r="DZ20" s="26"/>
      <c r="EA20" s="26"/>
      <c r="EB20" s="26"/>
      <c r="EC20" s="26"/>
      <c r="ED20" s="26"/>
      <c r="EE20" s="26"/>
      <c r="EF20" s="26"/>
      <c r="EG20" s="26"/>
      <c r="EH20" s="26"/>
      <c r="EI20" s="26"/>
      <c r="EJ20" s="26"/>
      <c r="EK20" s="26"/>
      <c r="EL20" s="26"/>
      <c r="EM20" s="26"/>
      <c r="EN20" s="26"/>
      <c r="EO20" s="26"/>
      <c r="EP20" s="26"/>
      <c r="EQ20" s="26"/>
      <c r="ER20" s="26"/>
      <c r="ES20" s="26"/>
      <c r="ET20" s="26"/>
      <c r="EU20" s="26"/>
      <c r="EV20" s="26"/>
      <c r="EW20" s="26"/>
      <c r="EX20" s="26"/>
      <c r="EY20" s="26"/>
      <c r="EZ20" s="26"/>
      <c r="FA20" s="26"/>
      <c r="FB20" s="26"/>
      <c r="FC20" s="26"/>
      <c r="FD20" s="26"/>
      <c r="FE20" s="26"/>
      <c r="FF20" s="26"/>
      <c r="FG20" s="26"/>
      <c r="FH20" s="26"/>
      <c r="FI20" s="26"/>
      <c r="FJ20" s="26"/>
      <c r="FK20" s="26"/>
      <c r="FL20" s="26"/>
      <c r="FM20" s="26"/>
      <c r="FN20" s="26"/>
      <c r="FO20" s="26"/>
      <c r="FP20" s="26"/>
      <c r="FQ20" s="26"/>
      <c r="FR20" s="26"/>
      <c r="FS20" s="26"/>
      <c r="FT20" s="26"/>
      <c r="FU20" s="26"/>
      <c r="FV20" s="26"/>
      <c r="FW20" s="26"/>
      <c r="FX20" s="26"/>
      <c r="FY20" s="26"/>
      <c r="FZ20" s="26"/>
      <c r="GA20" s="26"/>
      <c r="GB20" s="26"/>
      <c r="GC20" s="26"/>
      <c r="GD20" s="26"/>
      <c r="GE20" s="26"/>
      <c r="GF20" s="26"/>
      <c r="GG20" s="26"/>
      <c r="GH20" s="26"/>
      <c r="GI20" s="26"/>
      <c r="GJ20" s="26"/>
      <c r="GK20" s="26"/>
      <c r="GL20" s="26"/>
      <c r="GM20" s="26"/>
      <c r="GN20" s="26"/>
      <c r="GO20" s="26"/>
      <c r="GP20" s="26"/>
      <c r="GQ20" s="26"/>
      <c r="GR20" s="26"/>
      <c r="GS20" s="26"/>
      <c r="GT20" s="26"/>
      <c r="GU20" s="26"/>
      <c r="GV20" s="26"/>
      <c r="GW20" s="26"/>
      <c r="GX20" s="26"/>
      <c r="GY20" s="26"/>
      <c r="GZ20" s="26"/>
      <c r="HA20" s="26"/>
      <c r="HB20" s="26"/>
      <c r="HC20" s="26"/>
      <c r="HD20" s="26"/>
      <c r="HE20" s="26"/>
      <c r="HF20" s="26"/>
      <c r="HG20" s="26"/>
      <c r="HH20" s="26"/>
    </row>
    <row r="21" spans="1:220" ht="15" customHeight="1" x14ac:dyDescent="0.3">
      <c r="B21" s="47"/>
      <c r="C21" s="50" t="s">
        <v>19</v>
      </c>
      <c r="D21" s="43"/>
      <c r="E21" s="43"/>
      <c r="F21" s="48"/>
      <c r="G21" s="48"/>
      <c r="H21" s="27"/>
      <c r="I21" s="26"/>
    </row>
    <row r="22" spans="1:220" ht="15" customHeight="1" thickBot="1" x14ac:dyDescent="0.3">
      <c r="B22" s="17" t="s">
        <v>20</v>
      </c>
      <c r="C22" s="14" t="s">
        <v>25</v>
      </c>
      <c r="D22" s="18" t="s">
        <v>23</v>
      </c>
      <c r="E22" s="19" t="s">
        <v>22</v>
      </c>
      <c r="F22" s="20" t="s">
        <v>24</v>
      </c>
      <c r="G22" s="21" t="s">
        <v>61</v>
      </c>
      <c r="H22" s="27"/>
      <c r="HH22" s="2"/>
    </row>
    <row r="23" spans="1:220" ht="15" customHeight="1" x14ac:dyDescent="0.25">
      <c r="B23" s="94">
        <v>1502</v>
      </c>
      <c r="C23" s="119" t="s">
        <v>35</v>
      </c>
      <c r="D23" s="74" t="s">
        <v>8</v>
      </c>
      <c r="E23" s="75">
        <v>4</v>
      </c>
      <c r="F23" s="138"/>
      <c r="G23" s="120">
        <f>E23*F23</f>
        <v>0</v>
      </c>
      <c r="H23" s="28"/>
      <c r="HG23" s="2"/>
      <c r="HH23" s="2"/>
    </row>
    <row r="24" spans="1:220" ht="15" customHeight="1" thickBot="1" x14ac:dyDescent="0.3">
      <c r="B24" s="96">
        <v>1503</v>
      </c>
      <c r="C24" s="92" t="s">
        <v>2</v>
      </c>
      <c r="D24" s="83" t="s">
        <v>8</v>
      </c>
      <c r="E24" s="84">
        <v>4</v>
      </c>
      <c r="F24" s="137"/>
      <c r="G24" s="97">
        <f>E24*F24</f>
        <v>0</v>
      </c>
      <c r="H24" s="28"/>
      <c r="HG24" s="2"/>
      <c r="HH24" s="2"/>
    </row>
    <row r="25" spans="1:220" ht="15" customHeight="1" x14ac:dyDescent="0.25">
      <c r="B25" s="30"/>
      <c r="C25" s="68" t="s">
        <v>11</v>
      </c>
      <c r="D25" s="2"/>
      <c r="E25" s="31"/>
      <c r="F25" s="32"/>
      <c r="G25" s="25">
        <f>SUM(G23:G24)</f>
        <v>0</v>
      </c>
      <c r="H25" s="33"/>
      <c r="HH25" s="2"/>
    </row>
    <row r="26" spans="1:220" s="5" customFormat="1" ht="15" customHeight="1" x14ac:dyDescent="0.25">
      <c r="B26" s="17"/>
      <c r="C26" s="4"/>
      <c r="D26" s="4"/>
      <c r="E26" s="15"/>
      <c r="F26" s="24"/>
      <c r="G26" s="27"/>
      <c r="H26" s="33"/>
      <c r="I26" s="28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6"/>
      <c r="AJ26" s="26"/>
      <c r="AK26" s="26"/>
      <c r="AL26" s="26"/>
      <c r="AM26" s="26"/>
      <c r="AN26" s="26"/>
      <c r="AO26" s="26"/>
      <c r="AP26" s="26"/>
      <c r="AQ26" s="26"/>
      <c r="AR26" s="26"/>
      <c r="AS26" s="26"/>
      <c r="AT26" s="26"/>
      <c r="AU26" s="26"/>
      <c r="AV26" s="26"/>
      <c r="AW26" s="26"/>
      <c r="AX26" s="26"/>
      <c r="AY26" s="26"/>
      <c r="AZ26" s="26"/>
      <c r="BA26" s="26"/>
      <c r="BB26" s="26"/>
      <c r="BC26" s="26"/>
      <c r="BD26" s="26"/>
      <c r="BE26" s="26"/>
      <c r="BF26" s="26"/>
      <c r="BG26" s="26"/>
      <c r="BH26" s="26"/>
      <c r="BI26" s="26"/>
      <c r="BJ26" s="26"/>
      <c r="BK26" s="26"/>
      <c r="BL26" s="26"/>
      <c r="BM26" s="26"/>
      <c r="BN26" s="26"/>
      <c r="BO26" s="26"/>
      <c r="BP26" s="26"/>
      <c r="BQ26" s="26"/>
      <c r="BR26" s="26"/>
      <c r="BS26" s="26"/>
      <c r="BT26" s="26"/>
      <c r="BU26" s="26"/>
      <c r="BV26" s="26"/>
      <c r="BW26" s="26"/>
      <c r="BX26" s="26"/>
      <c r="BY26" s="26"/>
      <c r="BZ26" s="26"/>
      <c r="CA26" s="26"/>
      <c r="CB26" s="26"/>
      <c r="CC26" s="26"/>
      <c r="CD26" s="26"/>
      <c r="CE26" s="26"/>
      <c r="CF26" s="26"/>
      <c r="CG26" s="26"/>
      <c r="CH26" s="26"/>
      <c r="CI26" s="26"/>
      <c r="CJ26" s="26"/>
      <c r="CK26" s="26"/>
      <c r="CL26" s="26"/>
      <c r="CM26" s="26"/>
      <c r="CN26" s="26"/>
      <c r="CO26" s="26"/>
      <c r="CP26" s="26"/>
      <c r="CQ26" s="26"/>
      <c r="CR26" s="26"/>
      <c r="CS26" s="26"/>
      <c r="CT26" s="26"/>
      <c r="CU26" s="26"/>
      <c r="CV26" s="26"/>
      <c r="CW26" s="26"/>
      <c r="CX26" s="26"/>
      <c r="CY26" s="26"/>
      <c r="CZ26" s="26"/>
      <c r="DA26" s="26"/>
      <c r="DB26" s="26"/>
      <c r="DC26" s="26"/>
      <c r="DD26" s="26"/>
      <c r="DE26" s="26"/>
      <c r="DF26" s="26"/>
      <c r="DG26" s="26"/>
      <c r="DH26" s="26"/>
      <c r="DI26" s="26"/>
      <c r="DJ26" s="26"/>
      <c r="DK26" s="26"/>
      <c r="DL26" s="26"/>
      <c r="DM26" s="26"/>
      <c r="DN26" s="26"/>
      <c r="DO26" s="26"/>
      <c r="DP26" s="26"/>
      <c r="DQ26" s="26"/>
      <c r="DR26" s="26"/>
      <c r="DS26" s="26"/>
      <c r="DT26" s="26"/>
      <c r="DU26" s="26"/>
      <c r="DV26" s="26"/>
      <c r="DW26" s="26"/>
      <c r="DX26" s="26"/>
      <c r="DY26" s="26"/>
      <c r="DZ26" s="26"/>
      <c r="EA26" s="26"/>
      <c r="EB26" s="26"/>
      <c r="EC26" s="26"/>
      <c r="ED26" s="26"/>
      <c r="EE26" s="26"/>
      <c r="EF26" s="26"/>
      <c r="EG26" s="26"/>
      <c r="EH26" s="26"/>
      <c r="EI26" s="26"/>
      <c r="EJ26" s="26"/>
      <c r="EK26" s="26"/>
      <c r="EL26" s="26"/>
      <c r="EM26" s="26"/>
      <c r="EN26" s="26"/>
      <c r="EO26" s="26"/>
      <c r="EP26" s="26"/>
      <c r="EQ26" s="26"/>
      <c r="ER26" s="26"/>
      <c r="ES26" s="26"/>
      <c r="ET26" s="26"/>
      <c r="EU26" s="26"/>
      <c r="EV26" s="26"/>
      <c r="EW26" s="26"/>
      <c r="EX26" s="26"/>
      <c r="EY26" s="26"/>
      <c r="EZ26" s="26"/>
      <c r="FA26" s="26"/>
      <c r="FB26" s="26"/>
      <c r="FC26" s="26"/>
      <c r="FD26" s="26"/>
      <c r="FE26" s="26"/>
      <c r="FF26" s="26"/>
      <c r="FG26" s="26"/>
      <c r="FH26" s="26"/>
      <c r="FI26" s="26"/>
      <c r="FJ26" s="26"/>
      <c r="FK26" s="26"/>
      <c r="FL26" s="26"/>
      <c r="FM26" s="26"/>
      <c r="FN26" s="26"/>
      <c r="FO26" s="26"/>
      <c r="FP26" s="26"/>
      <c r="FQ26" s="26"/>
      <c r="FR26" s="26"/>
      <c r="FS26" s="26"/>
      <c r="FT26" s="26"/>
      <c r="FU26" s="26"/>
      <c r="FV26" s="26"/>
      <c r="FW26" s="26"/>
      <c r="FX26" s="26"/>
      <c r="FY26" s="26"/>
      <c r="FZ26" s="26"/>
      <c r="GA26" s="26"/>
      <c r="GB26" s="26"/>
      <c r="GC26" s="26"/>
      <c r="GD26" s="26"/>
      <c r="GE26" s="26"/>
      <c r="GF26" s="26"/>
      <c r="GG26" s="26"/>
      <c r="GH26" s="26"/>
      <c r="GI26" s="26"/>
      <c r="GJ26" s="26"/>
      <c r="GK26" s="26"/>
      <c r="GL26" s="26"/>
      <c r="GM26" s="26"/>
      <c r="GN26" s="26"/>
      <c r="GO26" s="26"/>
      <c r="GP26" s="26"/>
      <c r="GQ26" s="26"/>
      <c r="GR26" s="26"/>
      <c r="GS26" s="26"/>
      <c r="GT26" s="26"/>
      <c r="GU26" s="26"/>
      <c r="GV26" s="26"/>
      <c r="GW26" s="26"/>
      <c r="GX26" s="26"/>
      <c r="GY26" s="26"/>
      <c r="GZ26" s="26"/>
      <c r="HA26" s="26"/>
      <c r="HB26" s="26"/>
      <c r="HC26" s="26"/>
      <c r="HD26" s="26"/>
      <c r="HE26" s="26"/>
      <c r="HF26" s="26"/>
      <c r="HG26" s="26"/>
      <c r="HH26" s="26"/>
    </row>
    <row r="27" spans="1:220" s="11" customFormat="1" ht="15" customHeight="1" x14ac:dyDescent="0.3">
      <c r="B27" s="5"/>
      <c r="C27" s="61" t="s">
        <v>12</v>
      </c>
      <c r="D27" s="4"/>
      <c r="E27" s="4"/>
      <c r="F27" s="24"/>
      <c r="G27" s="24"/>
      <c r="H27" s="27"/>
      <c r="I27" s="26"/>
      <c r="J27" s="34"/>
      <c r="K27" s="18"/>
      <c r="L27" s="35"/>
      <c r="M27" s="36"/>
      <c r="HI27" s="1"/>
      <c r="HJ27" s="1"/>
      <c r="HK27" s="1"/>
      <c r="HL27" s="1"/>
    </row>
    <row r="28" spans="1:220" s="11" customFormat="1" ht="15" customHeight="1" thickBot="1" x14ac:dyDescent="0.3">
      <c r="B28" s="17" t="s">
        <v>20</v>
      </c>
      <c r="C28" s="14" t="s">
        <v>6</v>
      </c>
      <c r="D28" s="18" t="s">
        <v>23</v>
      </c>
      <c r="E28" s="19" t="s">
        <v>22</v>
      </c>
      <c r="F28" s="20" t="s">
        <v>24</v>
      </c>
      <c r="G28" s="21" t="s">
        <v>61</v>
      </c>
      <c r="H28" s="59"/>
      <c r="J28" s="34"/>
      <c r="K28" s="18"/>
      <c r="L28" s="35"/>
      <c r="M28" s="36"/>
      <c r="HI28" s="1"/>
      <c r="HJ28" s="1"/>
      <c r="HK28" s="1"/>
      <c r="HL28" s="1"/>
    </row>
    <row r="29" spans="1:220" s="11" customFormat="1" ht="15" customHeight="1" x14ac:dyDescent="0.25">
      <c r="B29" s="72">
        <v>111</v>
      </c>
      <c r="C29" s="73" t="s">
        <v>52</v>
      </c>
      <c r="D29" s="74" t="s">
        <v>13</v>
      </c>
      <c r="E29" s="75">
        <v>799</v>
      </c>
      <c r="F29" s="138"/>
      <c r="G29" s="125">
        <f>E29*F29</f>
        <v>0</v>
      </c>
      <c r="H29" s="122"/>
      <c r="J29" s="18"/>
      <c r="K29" s="35"/>
      <c r="L29" s="36"/>
      <c r="HH29" s="1"/>
      <c r="HI29" s="1"/>
      <c r="HJ29" s="1"/>
      <c r="HK29" s="1"/>
    </row>
    <row r="30" spans="1:220" s="113" customFormat="1" ht="15" customHeight="1" x14ac:dyDescent="0.25">
      <c r="B30" s="111">
        <v>104</v>
      </c>
      <c r="C30" s="62" t="s">
        <v>37</v>
      </c>
      <c r="D30" s="112" t="s">
        <v>7</v>
      </c>
      <c r="E30" s="23">
        <v>2</v>
      </c>
      <c r="F30" s="135"/>
      <c r="G30" s="126">
        <f t="shared" ref="G30:G46" si="2">E30*F30</f>
        <v>0</v>
      </c>
      <c r="H30" s="123"/>
      <c r="J30" s="114"/>
      <c r="K30" s="115"/>
      <c r="L30" s="116"/>
      <c r="HH30" s="117"/>
      <c r="HI30" s="117"/>
      <c r="HJ30" s="117"/>
      <c r="HK30" s="117"/>
    </row>
    <row r="31" spans="1:220" s="11" customFormat="1" ht="15" customHeight="1" x14ac:dyDescent="0.25">
      <c r="B31" s="77">
        <v>155</v>
      </c>
      <c r="C31" s="6" t="s">
        <v>55</v>
      </c>
      <c r="D31" s="22" t="s">
        <v>7</v>
      </c>
      <c r="E31" s="23">
        <v>2</v>
      </c>
      <c r="F31" s="135"/>
      <c r="G31" s="126">
        <f t="shared" si="2"/>
        <v>0</v>
      </c>
      <c r="H31" s="122"/>
      <c r="J31" s="18"/>
      <c r="K31" s="35"/>
      <c r="L31" s="36"/>
      <c r="HH31" s="1"/>
      <c r="HI31" s="1"/>
      <c r="HJ31" s="1"/>
      <c r="HK31" s="1"/>
    </row>
    <row r="32" spans="1:220" s="11" customFormat="1" ht="15" customHeight="1" x14ac:dyDescent="0.25">
      <c r="B32" s="77">
        <v>153</v>
      </c>
      <c r="C32" s="6" t="s">
        <v>41</v>
      </c>
      <c r="D32" s="22" t="s">
        <v>7</v>
      </c>
      <c r="E32" s="23">
        <v>70</v>
      </c>
      <c r="F32" s="135"/>
      <c r="G32" s="126">
        <f t="shared" si="2"/>
        <v>0</v>
      </c>
      <c r="H32" s="122"/>
      <c r="J32" s="18"/>
      <c r="K32" s="35"/>
      <c r="L32" s="36"/>
      <c r="HH32" s="1"/>
      <c r="HI32" s="1"/>
      <c r="HJ32" s="1"/>
      <c r="HK32" s="1"/>
    </row>
    <row r="33" spans="2:219" s="11" customFormat="1" ht="15" customHeight="1" x14ac:dyDescent="0.25">
      <c r="B33" s="77">
        <v>101</v>
      </c>
      <c r="C33" s="6" t="s">
        <v>58</v>
      </c>
      <c r="D33" s="22" t="s">
        <v>7</v>
      </c>
      <c r="E33" s="23">
        <v>68</v>
      </c>
      <c r="F33" s="135"/>
      <c r="G33" s="126">
        <f t="shared" si="2"/>
        <v>0</v>
      </c>
      <c r="H33" s="122"/>
      <c r="J33" s="18"/>
      <c r="K33" s="35"/>
      <c r="L33" s="36"/>
      <c r="HH33" s="1"/>
      <c r="HI33" s="1"/>
      <c r="HJ33" s="1"/>
      <c r="HK33" s="1"/>
    </row>
    <row r="34" spans="2:219" s="11" customFormat="1" ht="15" customHeight="1" x14ac:dyDescent="0.25">
      <c r="B34" s="77">
        <v>154</v>
      </c>
      <c r="C34" s="6" t="s">
        <v>26</v>
      </c>
      <c r="D34" s="22" t="s">
        <v>7</v>
      </c>
      <c r="E34" s="23">
        <v>68</v>
      </c>
      <c r="F34" s="135"/>
      <c r="G34" s="126">
        <f t="shared" si="2"/>
        <v>0</v>
      </c>
      <c r="H34" s="122"/>
      <c r="J34" s="18"/>
      <c r="K34" s="35"/>
      <c r="L34" s="36"/>
      <c r="HH34" s="1"/>
      <c r="HI34" s="1"/>
      <c r="HJ34" s="1"/>
      <c r="HK34" s="1"/>
    </row>
    <row r="35" spans="2:219" s="11" customFormat="1" ht="15" customHeight="1" x14ac:dyDescent="0.25">
      <c r="B35" s="77">
        <v>157</v>
      </c>
      <c r="C35" s="6" t="s">
        <v>28</v>
      </c>
      <c r="D35" s="22" t="s">
        <v>8</v>
      </c>
      <c r="E35" s="23">
        <v>70</v>
      </c>
      <c r="F35" s="135"/>
      <c r="G35" s="126">
        <f t="shared" si="2"/>
        <v>0</v>
      </c>
      <c r="H35" s="122"/>
      <c r="J35" s="18"/>
      <c r="K35" s="35"/>
      <c r="L35" s="36"/>
      <c r="HH35" s="1"/>
      <c r="HI35" s="1"/>
      <c r="HJ35" s="1"/>
      <c r="HK35" s="1"/>
    </row>
    <row r="36" spans="2:219" s="11" customFormat="1" ht="15" customHeight="1" x14ac:dyDescent="0.25">
      <c r="B36" s="77">
        <v>151</v>
      </c>
      <c r="C36" s="6" t="s">
        <v>48</v>
      </c>
      <c r="D36" s="22" t="s">
        <v>14</v>
      </c>
      <c r="E36" s="23">
        <v>140</v>
      </c>
      <c r="F36" s="135"/>
      <c r="G36" s="126">
        <f t="shared" si="2"/>
        <v>0</v>
      </c>
      <c r="H36" s="122"/>
      <c r="J36" s="18"/>
      <c r="K36" s="35"/>
      <c r="L36" s="36"/>
      <c r="HH36" s="1"/>
      <c r="HI36" s="1"/>
      <c r="HJ36" s="1"/>
      <c r="HK36" s="1"/>
    </row>
    <row r="37" spans="2:219" s="113" customFormat="1" ht="15" customHeight="1" x14ac:dyDescent="0.25">
      <c r="B37" s="111">
        <v>152</v>
      </c>
      <c r="C37" s="62" t="s">
        <v>27</v>
      </c>
      <c r="D37" s="112" t="s">
        <v>7</v>
      </c>
      <c r="E37" s="23">
        <v>70</v>
      </c>
      <c r="F37" s="135"/>
      <c r="G37" s="126">
        <f t="shared" si="2"/>
        <v>0</v>
      </c>
      <c r="H37" s="123"/>
      <c r="J37" s="114"/>
      <c r="K37" s="115"/>
      <c r="L37" s="116"/>
      <c r="HH37" s="117"/>
      <c r="HI37" s="117"/>
      <c r="HJ37" s="117"/>
      <c r="HK37" s="117"/>
    </row>
    <row r="38" spans="2:219" s="113" customFormat="1" ht="15" customHeight="1" x14ac:dyDescent="0.25">
      <c r="B38" s="111">
        <v>108</v>
      </c>
      <c r="C38" s="62" t="s">
        <v>0</v>
      </c>
      <c r="D38" s="112" t="s">
        <v>7</v>
      </c>
      <c r="E38" s="23">
        <v>16</v>
      </c>
      <c r="F38" s="135"/>
      <c r="G38" s="126">
        <f t="shared" si="2"/>
        <v>0</v>
      </c>
      <c r="H38" s="123"/>
      <c r="J38" s="114"/>
      <c r="K38" s="115"/>
      <c r="L38" s="116"/>
      <c r="HH38" s="117"/>
      <c r="HI38" s="117"/>
      <c r="HJ38" s="117"/>
      <c r="HK38" s="117"/>
    </row>
    <row r="39" spans="2:219" s="11" customFormat="1" ht="15" customHeight="1" x14ac:dyDescent="0.25">
      <c r="B39" s="77">
        <v>109</v>
      </c>
      <c r="C39" s="6" t="s">
        <v>34</v>
      </c>
      <c r="D39" s="22" t="s">
        <v>7</v>
      </c>
      <c r="E39" s="23">
        <v>2</v>
      </c>
      <c r="F39" s="135"/>
      <c r="G39" s="126">
        <f t="shared" si="2"/>
        <v>0</v>
      </c>
      <c r="H39" s="122"/>
      <c r="I39" s="113"/>
      <c r="J39" s="18"/>
      <c r="K39" s="35"/>
      <c r="L39" s="36"/>
      <c r="HH39" s="1"/>
      <c r="HI39" s="1"/>
      <c r="HJ39" s="1"/>
      <c r="HK39" s="1"/>
    </row>
    <row r="40" spans="2:219" s="113" customFormat="1" ht="15" customHeight="1" x14ac:dyDescent="0.25">
      <c r="B40" s="111">
        <v>110</v>
      </c>
      <c r="C40" s="62" t="s">
        <v>33</v>
      </c>
      <c r="D40" s="112" t="s">
        <v>7</v>
      </c>
      <c r="E40" s="23">
        <v>3</v>
      </c>
      <c r="F40" s="135"/>
      <c r="G40" s="126">
        <f t="shared" si="2"/>
        <v>0</v>
      </c>
      <c r="H40" s="123"/>
      <c r="J40" s="114"/>
      <c r="K40" s="115"/>
      <c r="L40" s="116"/>
      <c r="HH40" s="117"/>
      <c r="HI40" s="117"/>
      <c r="HJ40" s="117"/>
      <c r="HK40" s="117"/>
    </row>
    <row r="41" spans="2:219" s="11" customFormat="1" ht="15" customHeight="1" x14ac:dyDescent="0.25">
      <c r="B41" s="77">
        <v>113</v>
      </c>
      <c r="C41" s="6" t="s">
        <v>51</v>
      </c>
      <c r="D41" s="22" t="s">
        <v>7</v>
      </c>
      <c r="E41" s="23">
        <v>1</v>
      </c>
      <c r="F41" s="135"/>
      <c r="G41" s="126">
        <f t="shared" si="2"/>
        <v>0</v>
      </c>
      <c r="H41" s="122"/>
      <c r="I41" s="113"/>
      <c r="J41" s="18"/>
      <c r="K41" s="35"/>
      <c r="L41" s="36"/>
      <c r="HH41" s="1"/>
      <c r="HI41" s="1"/>
      <c r="HJ41" s="1"/>
      <c r="HK41" s="1"/>
    </row>
    <row r="42" spans="2:219" s="11" customFormat="1" ht="15" customHeight="1" x14ac:dyDescent="0.25">
      <c r="B42" s="77">
        <v>113</v>
      </c>
      <c r="C42" s="6" t="s">
        <v>51</v>
      </c>
      <c r="D42" s="22" t="s">
        <v>7</v>
      </c>
      <c r="E42" s="23">
        <v>2</v>
      </c>
      <c r="F42" s="135"/>
      <c r="G42" s="126">
        <f t="shared" si="2"/>
        <v>0</v>
      </c>
      <c r="H42" s="122"/>
      <c r="I42" s="113"/>
      <c r="J42" s="18"/>
      <c r="K42" s="35"/>
      <c r="L42" s="36"/>
      <c r="HH42" s="1"/>
      <c r="HI42" s="1"/>
      <c r="HJ42" s="1"/>
      <c r="HK42" s="1"/>
    </row>
    <row r="43" spans="2:219" s="11" customFormat="1" ht="15" customHeight="1" x14ac:dyDescent="0.25">
      <c r="B43" s="77">
        <v>160</v>
      </c>
      <c r="C43" s="6" t="s">
        <v>49</v>
      </c>
      <c r="D43" s="22" t="s">
        <v>13</v>
      </c>
      <c r="E43" s="23">
        <v>337</v>
      </c>
      <c r="F43" s="135"/>
      <c r="G43" s="126">
        <f t="shared" si="2"/>
        <v>0</v>
      </c>
      <c r="H43" s="122"/>
      <c r="I43" s="113"/>
      <c r="J43" s="18"/>
      <c r="K43" s="35"/>
      <c r="L43" s="36"/>
      <c r="HH43" s="1"/>
      <c r="HI43" s="1"/>
      <c r="HJ43" s="1"/>
      <c r="HK43" s="1"/>
    </row>
    <row r="44" spans="2:219" s="11" customFormat="1" ht="15" customHeight="1" x14ac:dyDescent="0.25">
      <c r="B44" s="77">
        <v>159</v>
      </c>
      <c r="C44" s="6" t="s">
        <v>53</v>
      </c>
      <c r="D44" s="22" t="s">
        <v>13</v>
      </c>
      <c r="E44" s="23">
        <v>68</v>
      </c>
      <c r="F44" s="135"/>
      <c r="G44" s="126">
        <f t="shared" si="2"/>
        <v>0</v>
      </c>
      <c r="H44" s="122"/>
      <c r="I44" s="113"/>
      <c r="J44" s="18"/>
      <c r="K44" s="35"/>
      <c r="L44" s="36"/>
      <c r="HH44" s="1"/>
      <c r="HI44" s="1"/>
      <c r="HJ44" s="1"/>
      <c r="HK44" s="1"/>
    </row>
    <row r="45" spans="2:219" s="11" customFormat="1" ht="15" customHeight="1" x14ac:dyDescent="0.25">
      <c r="B45" s="77">
        <v>161</v>
      </c>
      <c r="C45" s="6" t="s">
        <v>50</v>
      </c>
      <c r="D45" s="22" t="s">
        <v>8</v>
      </c>
      <c r="E45" s="23">
        <v>70</v>
      </c>
      <c r="F45" s="135"/>
      <c r="G45" s="126">
        <f t="shared" si="2"/>
        <v>0</v>
      </c>
      <c r="H45" s="122"/>
      <c r="I45" s="113"/>
      <c r="J45" s="18"/>
      <c r="K45" s="35"/>
      <c r="L45" s="36"/>
      <c r="HH45" s="1"/>
      <c r="HI45" s="1"/>
      <c r="HJ45" s="1"/>
      <c r="HK45" s="1"/>
    </row>
    <row r="46" spans="2:219" s="11" customFormat="1" ht="15" customHeight="1" x14ac:dyDescent="0.25">
      <c r="B46" s="77">
        <v>162</v>
      </c>
      <c r="C46" s="6" t="s">
        <v>15</v>
      </c>
      <c r="D46" s="22" t="s">
        <v>8</v>
      </c>
      <c r="E46" s="23">
        <v>1</v>
      </c>
      <c r="F46" s="135"/>
      <c r="G46" s="126">
        <f t="shared" si="2"/>
        <v>0</v>
      </c>
      <c r="H46" s="122"/>
      <c r="J46" s="18"/>
      <c r="K46" s="35"/>
      <c r="L46" s="36"/>
      <c r="HH46" s="1"/>
      <c r="HI46" s="1"/>
      <c r="HJ46" s="1"/>
      <c r="HK46" s="1"/>
    </row>
    <row r="47" spans="2:219" s="11" customFormat="1" ht="15" customHeight="1" x14ac:dyDescent="0.25">
      <c r="B47" s="78"/>
      <c r="C47" s="64"/>
      <c r="D47" s="52"/>
      <c r="E47" s="65"/>
      <c r="F47" s="54" t="s">
        <v>29</v>
      </c>
      <c r="G47" s="79">
        <f>SUM(G29:G46)</f>
        <v>0</v>
      </c>
      <c r="H47" s="37"/>
      <c r="I47" s="34"/>
      <c r="J47" s="18"/>
      <c r="K47" s="35"/>
      <c r="L47" s="36"/>
      <c r="HH47" s="1"/>
      <c r="HI47" s="1"/>
      <c r="HJ47" s="1"/>
      <c r="HK47" s="1"/>
    </row>
    <row r="48" spans="2:219" s="11" customFormat="1" ht="15" customHeight="1" x14ac:dyDescent="0.25">
      <c r="B48" s="80"/>
      <c r="C48" s="55" t="s">
        <v>9</v>
      </c>
      <c r="D48" s="56"/>
      <c r="E48" s="66"/>
      <c r="F48" s="67"/>
      <c r="G48" s="127"/>
      <c r="H48" s="124"/>
      <c r="I48" s="34"/>
      <c r="J48" s="18"/>
      <c r="K48" s="35"/>
      <c r="L48" s="36"/>
      <c r="HH48" s="1"/>
      <c r="HI48" s="1"/>
      <c r="HJ48" s="1"/>
      <c r="HK48" s="1"/>
    </row>
    <row r="49" spans="1:219" s="11" customFormat="1" ht="15" customHeight="1" x14ac:dyDescent="0.25">
      <c r="B49" s="80"/>
      <c r="C49" s="55"/>
      <c r="D49" s="56"/>
      <c r="E49" s="66"/>
      <c r="F49" s="67"/>
      <c r="G49" s="127"/>
      <c r="H49" s="124"/>
      <c r="I49" s="34"/>
      <c r="J49" s="18"/>
      <c r="K49" s="35"/>
      <c r="L49" s="36"/>
      <c r="HH49" s="1"/>
      <c r="HI49" s="1"/>
      <c r="HJ49" s="1"/>
      <c r="HK49" s="1"/>
    </row>
    <row r="50" spans="1:219" s="11" customFormat="1" ht="15" customHeight="1" x14ac:dyDescent="0.25">
      <c r="B50" s="81">
        <v>201</v>
      </c>
      <c r="C50" s="6" t="s">
        <v>59</v>
      </c>
      <c r="D50" s="22" t="s">
        <v>14</v>
      </c>
      <c r="E50" s="23">
        <v>297</v>
      </c>
      <c r="F50" s="135"/>
      <c r="G50" s="126">
        <f>E50*F50</f>
        <v>0</v>
      </c>
      <c r="H50" s="122"/>
      <c r="J50" s="18"/>
      <c r="K50" s="35"/>
      <c r="L50" s="36"/>
      <c r="HH50" s="1"/>
      <c r="HI50" s="1"/>
      <c r="HJ50" s="1"/>
      <c r="HK50" s="1"/>
    </row>
    <row r="51" spans="1:219" s="11" customFormat="1" ht="15.75" customHeight="1" x14ac:dyDescent="0.25">
      <c r="B51" s="76">
        <v>204</v>
      </c>
      <c r="C51" s="6" t="s">
        <v>39</v>
      </c>
      <c r="D51" s="22" t="s">
        <v>8</v>
      </c>
      <c r="E51" s="23">
        <v>65</v>
      </c>
      <c r="F51" s="135"/>
      <c r="G51" s="126">
        <f t="shared" ref="G51:G56" si="3">E51*F51</f>
        <v>0</v>
      </c>
      <c r="H51" s="122"/>
      <c r="J51" s="18"/>
      <c r="K51" s="35"/>
      <c r="L51" s="36"/>
      <c r="HH51" s="1"/>
      <c r="HI51" s="1"/>
      <c r="HJ51" s="1"/>
      <c r="HK51" s="1"/>
    </row>
    <row r="52" spans="1:219" s="11" customFormat="1" ht="15" customHeight="1" x14ac:dyDescent="0.25">
      <c r="B52" s="81">
        <v>203</v>
      </c>
      <c r="C52" s="6" t="s">
        <v>30</v>
      </c>
      <c r="D52" s="22" t="s">
        <v>14</v>
      </c>
      <c r="E52" s="23">
        <v>297</v>
      </c>
      <c r="F52" s="135"/>
      <c r="G52" s="126">
        <f t="shared" si="3"/>
        <v>0</v>
      </c>
      <c r="H52" s="122"/>
      <c r="J52" s="18"/>
      <c r="K52" s="35"/>
      <c r="L52" s="36"/>
      <c r="HH52" s="1"/>
      <c r="HI52" s="1"/>
      <c r="HJ52" s="1"/>
      <c r="HK52" s="1"/>
    </row>
    <row r="53" spans="1:219" ht="15" customHeight="1" x14ac:dyDescent="0.25">
      <c r="B53" s="76">
        <v>206</v>
      </c>
      <c r="C53" s="6" t="s">
        <v>56</v>
      </c>
      <c r="D53" s="22" t="s">
        <v>8</v>
      </c>
      <c r="E53" s="23">
        <v>2</v>
      </c>
      <c r="F53" s="135"/>
      <c r="G53" s="126">
        <f t="shared" si="3"/>
        <v>0</v>
      </c>
      <c r="H53" s="122"/>
      <c r="I53" s="2"/>
      <c r="HH53" s="2"/>
    </row>
    <row r="54" spans="1:219" ht="15" customHeight="1" x14ac:dyDescent="0.25">
      <c r="B54" s="103">
        <v>207</v>
      </c>
      <c r="C54" s="100" t="s">
        <v>38</v>
      </c>
      <c r="D54" s="101" t="s">
        <v>8</v>
      </c>
      <c r="E54" s="102">
        <v>68</v>
      </c>
      <c r="F54" s="139"/>
      <c r="G54" s="126">
        <f t="shared" si="3"/>
        <v>0</v>
      </c>
      <c r="H54" s="122"/>
      <c r="I54" s="2"/>
      <c r="HH54" s="2"/>
    </row>
    <row r="55" spans="1:219" ht="15" customHeight="1" x14ac:dyDescent="0.25">
      <c r="B55" s="104">
        <v>209</v>
      </c>
      <c r="C55" s="6" t="s">
        <v>54</v>
      </c>
      <c r="D55" s="22" t="s">
        <v>8</v>
      </c>
      <c r="E55" s="23">
        <v>24</v>
      </c>
      <c r="F55" s="135"/>
      <c r="G55" s="126">
        <f t="shared" si="3"/>
        <v>0</v>
      </c>
      <c r="H55" s="122"/>
      <c r="I55" s="2"/>
      <c r="HH55" s="2"/>
    </row>
    <row r="56" spans="1:219" ht="15" customHeight="1" thickBot="1" x14ac:dyDescent="0.3">
      <c r="B56" s="131">
        <v>213</v>
      </c>
      <c r="C56" s="82" t="s">
        <v>57</v>
      </c>
      <c r="D56" s="83" t="s">
        <v>8</v>
      </c>
      <c r="E56" s="84">
        <v>4</v>
      </c>
      <c r="F56" s="137"/>
      <c r="G56" s="128">
        <f t="shared" si="3"/>
        <v>0</v>
      </c>
      <c r="H56" s="122"/>
      <c r="I56" s="47"/>
      <c r="HH56" s="2"/>
    </row>
    <row r="57" spans="1:219" ht="15" customHeight="1" x14ac:dyDescent="0.25">
      <c r="A57" s="5"/>
      <c r="B57" s="17"/>
      <c r="C57" s="68" t="s">
        <v>16</v>
      </c>
      <c r="D57" s="4"/>
      <c r="E57" s="15"/>
      <c r="F57" s="132"/>
      <c r="G57" s="25">
        <f>SUM(G50:G56)+G47</f>
        <v>0</v>
      </c>
      <c r="H57" s="25"/>
      <c r="I57" s="26"/>
      <c r="HH57" s="2"/>
    </row>
    <row r="58" spans="1:219" ht="15" customHeight="1" x14ac:dyDescent="0.25">
      <c r="B58" s="17"/>
      <c r="C58" s="4"/>
      <c r="D58" s="4"/>
      <c r="E58" s="15"/>
      <c r="F58" s="24"/>
      <c r="G58" s="27"/>
      <c r="H58" s="37"/>
      <c r="I58" s="26"/>
      <c r="HH58" s="2"/>
    </row>
    <row r="59" spans="1:219" ht="15" customHeight="1" x14ac:dyDescent="0.3">
      <c r="B59" s="38"/>
      <c r="C59" s="61" t="s">
        <v>31</v>
      </c>
      <c r="D59" s="26"/>
      <c r="E59" s="15"/>
      <c r="F59" s="24"/>
      <c r="G59" s="27"/>
      <c r="H59" s="37"/>
      <c r="I59" s="26"/>
      <c r="HH59" s="2"/>
    </row>
    <row r="60" spans="1:219" ht="15" customHeight="1" x14ac:dyDescent="0.25">
      <c r="B60" s="17" t="s">
        <v>20</v>
      </c>
      <c r="C60" s="14" t="s">
        <v>21</v>
      </c>
      <c r="D60" s="18" t="s">
        <v>23</v>
      </c>
      <c r="E60" s="19" t="s">
        <v>22</v>
      </c>
      <c r="F60" s="20" t="s">
        <v>24</v>
      </c>
      <c r="G60" s="21" t="s">
        <v>61</v>
      </c>
      <c r="H60" s="59"/>
      <c r="I60" s="26"/>
      <c r="HH60" s="2"/>
    </row>
    <row r="61" spans="1:219" ht="15" customHeight="1" x14ac:dyDescent="0.25">
      <c r="B61" s="95">
        <v>1002</v>
      </c>
      <c r="C61" s="3" t="s">
        <v>1</v>
      </c>
      <c r="D61" s="6" t="s">
        <v>7</v>
      </c>
      <c r="E61" s="29">
        <v>1</v>
      </c>
      <c r="F61" s="140"/>
      <c r="G61" s="126">
        <f t="shared" ref="G61:G68" si="4">E61*F61</f>
        <v>0</v>
      </c>
      <c r="H61" s="122"/>
      <c r="HH61" s="2"/>
    </row>
    <row r="62" spans="1:219" ht="15" customHeight="1" x14ac:dyDescent="0.25">
      <c r="B62" s="95">
        <v>1003</v>
      </c>
      <c r="C62" s="3" t="s">
        <v>3</v>
      </c>
      <c r="D62" s="6" t="s">
        <v>7</v>
      </c>
      <c r="E62" s="29">
        <v>1</v>
      </c>
      <c r="F62" s="140"/>
      <c r="G62" s="126">
        <f t="shared" si="4"/>
        <v>0</v>
      </c>
      <c r="H62" s="122"/>
      <c r="HH62" s="2"/>
    </row>
    <row r="63" spans="1:219" ht="15" customHeight="1" x14ac:dyDescent="0.25">
      <c r="B63" s="95">
        <v>1004</v>
      </c>
      <c r="C63" s="3" t="s">
        <v>4</v>
      </c>
      <c r="D63" s="6" t="s">
        <v>7</v>
      </c>
      <c r="E63" s="29">
        <v>1</v>
      </c>
      <c r="F63" s="140"/>
      <c r="G63" s="126">
        <f t="shared" si="4"/>
        <v>0</v>
      </c>
      <c r="H63" s="122"/>
    </row>
    <row r="64" spans="1:219" x14ac:dyDescent="0.25">
      <c r="B64" s="95">
        <v>1005</v>
      </c>
      <c r="C64" s="3" t="s">
        <v>5</v>
      </c>
      <c r="D64" s="6" t="s">
        <v>7</v>
      </c>
      <c r="E64" s="29">
        <v>1</v>
      </c>
      <c r="F64" s="140"/>
      <c r="G64" s="126">
        <f t="shared" si="4"/>
        <v>0</v>
      </c>
      <c r="H64" s="122"/>
    </row>
    <row r="65" spans="2:9" x14ac:dyDescent="0.25">
      <c r="B65" s="95">
        <v>1051</v>
      </c>
      <c r="C65" s="3" t="s">
        <v>42</v>
      </c>
      <c r="D65" s="6" t="s">
        <v>7</v>
      </c>
      <c r="E65" s="29">
        <v>1</v>
      </c>
      <c r="F65" s="140"/>
      <c r="G65" s="126">
        <f t="shared" si="4"/>
        <v>0</v>
      </c>
      <c r="H65" s="122"/>
    </row>
    <row r="66" spans="2:9" x14ac:dyDescent="0.25">
      <c r="B66" s="95">
        <v>1052</v>
      </c>
      <c r="C66" s="3" t="s">
        <v>43</v>
      </c>
      <c r="D66" s="6" t="s">
        <v>7</v>
      </c>
      <c r="E66" s="29">
        <v>1</v>
      </c>
      <c r="F66" s="140"/>
      <c r="G66" s="126">
        <f t="shared" si="4"/>
        <v>0</v>
      </c>
      <c r="H66" s="122"/>
    </row>
    <row r="67" spans="2:9" x14ac:dyDescent="0.25">
      <c r="B67" s="95">
        <v>1053</v>
      </c>
      <c r="C67" s="3" t="s">
        <v>44</v>
      </c>
      <c r="D67" s="6" t="s">
        <v>7</v>
      </c>
      <c r="E67" s="29">
        <v>1</v>
      </c>
      <c r="F67" s="140"/>
      <c r="G67" s="126">
        <f t="shared" si="4"/>
        <v>0</v>
      </c>
      <c r="H67" s="122"/>
    </row>
    <row r="68" spans="2:9" ht="15.75" thickBot="1" x14ac:dyDescent="0.3">
      <c r="B68" s="96">
        <v>1054</v>
      </c>
      <c r="C68" s="98" t="s">
        <v>45</v>
      </c>
      <c r="D68" s="82" t="s">
        <v>7</v>
      </c>
      <c r="E68" s="99">
        <v>1</v>
      </c>
      <c r="F68" s="141"/>
      <c r="G68" s="128">
        <f t="shared" si="4"/>
        <v>0</v>
      </c>
      <c r="H68" s="122"/>
    </row>
    <row r="69" spans="2:9" x14ac:dyDescent="0.25">
      <c r="C69" s="69" t="s">
        <v>32</v>
      </c>
      <c r="G69" s="63">
        <f>SUM(G61:G68)</f>
        <v>0</v>
      </c>
      <c r="H69" s="63"/>
    </row>
    <row r="71" spans="2:9" ht="18.75" x14ac:dyDescent="0.3">
      <c r="B71" s="26"/>
      <c r="C71" s="142" t="s">
        <v>62</v>
      </c>
      <c r="D71" s="142"/>
      <c r="E71" s="142"/>
      <c r="F71" s="142"/>
      <c r="G71" s="129">
        <f>G19+G25+G57+G69</f>
        <v>0</v>
      </c>
      <c r="I71" s="26"/>
    </row>
    <row r="72" spans="2:9" x14ac:dyDescent="0.25">
      <c r="B72" s="130"/>
      <c r="C72" s="17"/>
      <c r="I72" s="26"/>
    </row>
    <row r="73" spans="2:9" x14ac:dyDescent="0.25">
      <c r="B73" s="130"/>
      <c r="C73" s="17"/>
      <c r="I73" s="26"/>
    </row>
    <row r="74" spans="2:9" x14ac:dyDescent="0.25">
      <c r="B74" s="130"/>
      <c r="C74" s="17"/>
      <c r="I74" s="26"/>
    </row>
    <row r="75" spans="2:9" ht="7.5" customHeight="1" x14ac:dyDescent="0.25">
      <c r="B75" s="130"/>
      <c r="C75" s="17"/>
      <c r="I75" s="26"/>
    </row>
    <row r="76" spans="2:9" x14ac:dyDescent="0.25">
      <c r="B76" s="130"/>
      <c r="C76" s="17"/>
      <c r="I76" s="26"/>
    </row>
    <row r="77" spans="2:9" x14ac:dyDescent="0.25">
      <c r="B77" s="130"/>
      <c r="C77" s="17"/>
      <c r="I77" s="26"/>
    </row>
    <row r="78" spans="2:9" x14ac:dyDescent="0.25">
      <c r="B78" s="130"/>
      <c r="C78" s="17"/>
      <c r="I78" s="26"/>
    </row>
    <row r="79" spans="2:9" x14ac:dyDescent="0.25">
      <c r="B79" s="26"/>
      <c r="C79" s="17"/>
      <c r="I79" s="26"/>
    </row>
    <row r="80" spans="2:9" x14ac:dyDescent="0.25">
      <c r="B80" s="26"/>
      <c r="C80" s="17"/>
      <c r="I80" s="26"/>
    </row>
  </sheetData>
  <sheetProtection password="F62B" sheet="1" objects="1" scenarios="1" selectLockedCells="1"/>
  <mergeCells count="1">
    <mergeCell ref="C71:F71"/>
  </mergeCells>
  <pageMargins left="0.7" right="0.7" top="0.78740157499999996" bottom="0.78740157499999996" header="0.3" footer="0.3"/>
  <pageSetup paperSize="9" scale="6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_rozpocet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</cp:lastModifiedBy>
  <cp:lastPrinted>2017-02-23T10:57:30Z</cp:lastPrinted>
  <dcterms:created xsi:type="dcterms:W3CDTF">2015-11-07T13:06:05Z</dcterms:created>
  <dcterms:modified xsi:type="dcterms:W3CDTF">2017-06-27T08:48:17Z</dcterms:modified>
</cp:coreProperties>
</file>