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440" windowHeight="14580"/>
  </bookViews>
  <sheets>
    <sheet name="Krycí list" sheetId="2" r:id="rId1"/>
    <sheet name="Položky" sheetId="1" r:id="rId2"/>
    <sheet name="List3" sheetId="3" r:id="rId3"/>
  </sheets>
  <externalReferences>
    <externalReference r:id="rId4"/>
  </externalReferences>
  <definedNames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_xlnm.Print_Area" localSheetId="0">'Krycí list'!$A$1:$G$45</definedName>
    <definedName name="_xlnm.Print_Area" localSheetId="1">Položky!$A$1:$F$40</definedName>
    <definedName name="PocetMJ">'Krycí list'!$G$7</definedName>
    <definedName name="PSV">[1]Rekapitulace!$F$14</definedName>
    <definedName name="VRN">[1]Rekapitulace!$H$20</definedName>
  </definedNames>
  <calcPr calcId="145621"/>
</workbook>
</file>

<file path=xl/calcChain.xml><?xml version="1.0" encoding="utf-8"?>
<calcChain xmlns="http://schemas.openxmlformats.org/spreadsheetml/2006/main">
  <c r="F9" i="1" l="1"/>
  <c r="F8" i="1"/>
  <c r="F10" i="1"/>
  <c r="F11" i="1"/>
  <c r="F16" i="1"/>
  <c r="F35" i="1"/>
  <c r="F31" i="2"/>
  <c r="G22" i="2"/>
  <c r="G21" i="2" s="1"/>
  <c r="C20" i="2"/>
  <c r="C15" i="2"/>
  <c r="C14" i="2"/>
  <c r="G8" i="2"/>
  <c r="F33" i="1"/>
  <c r="F34" i="1"/>
  <c r="F20" i="1"/>
  <c r="F21" i="1"/>
  <c r="F23" i="1"/>
  <c r="F24" i="1"/>
  <c r="F25" i="1"/>
  <c r="F26" i="1"/>
  <c r="F27" i="1"/>
  <c r="F28" i="1"/>
  <c r="F30" i="1"/>
  <c r="F31" i="1"/>
  <c r="F15" i="1"/>
  <c r="F14" i="1"/>
  <c r="F13" i="1"/>
  <c r="F12" i="1"/>
  <c r="F36" i="1" l="1"/>
  <c r="C17" i="2" s="1"/>
  <c r="C18" i="2" s="1"/>
  <c r="C21" i="2" s="1"/>
  <c r="C22" i="2" s="1"/>
  <c r="F32" i="2" s="1"/>
  <c r="F33" i="2" s="1"/>
  <c r="F34" i="2" l="1"/>
</calcChain>
</file>

<file path=xl/sharedStrings.xml><?xml version="1.0" encoding="utf-8"?>
<sst xmlns="http://schemas.openxmlformats.org/spreadsheetml/2006/main" count="138" uniqueCount="98">
  <si>
    <t>Stavba:</t>
  </si>
  <si>
    <t>Investor:</t>
  </si>
  <si>
    <t>Pozice</t>
  </si>
  <si>
    <t>Název položky</t>
  </si>
  <si>
    <t>MJ</t>
  </si>
  <si>
    <t>množství</t>
  </si>
  <si>
    <t>cena/MJ [Kč]</t>
  </si>
  <si>
    <t>Celkem [Kč]</t>
  </si>
  <si>
    <t>ks</t>
  </si>
  <si>
    <t>tvarovky</t>
  </si>
  <si>
    <t>m</t>
  </si>
  <si>
    <t>kpl</t>
  </si>
  <si>
    <t>POZNÁMKY:</t>
  </si>
  <si>
    <t>REKONSTRUKCE BYTOVÝCH JADER V BD MOZOLKY 53,55,57,59,61, POZNAŇSKÁ 20 A 22 A ZÁHŘEBSKÁ 10 A 14 V BRNĚ ŽABOVŘESKÁCH</t>
  </si>
  <si>
    <t>Statutární město Brno, Městská část Brno-Žabovřesky, Horova 28, 616 00 Brno</t>
  </si>
  <si>
    <t>D1.2.2 - Vzduchotechnika</t>
  </si>
  <si>
    <t>D1.2.2 - 08  Rozpočet</t>
  </si>
  <si>
    <t>Rozpočet</t>
  </si>
  <si>
    <t>Rozpočet pro jeden bytový dům</t>
  </si>
  <si>
    <t>1.01</t>
  </si>
  <si>
    <r>
      <t xml:space="preserve">Ventilační turbína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>356 komplet, sestava: rotační hlavice, stavitelný kloup 0-45°, plechová základna, materiál: hliník</t>
    </r>
  </si>
  <si>
    <t>1.02</t>
  </si>
  <si>
    <t>1.03</t>
  </si>
  <si>
    <t>1.04</t>
  </si>
  <si>
    <t>1.05</t>
  </si>
  <si>
    <r>
      <t xml:space="preserve">Odvodní plastový talířový ventil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>100, vč. zděře a upevňovacího kroužku</t>
    </r>
  </si>
  <si>
    <r>
      <t xml:space="preserve">Odvodní plastový talířový ventil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>125, vč. zděře a upevňovacího kroužku</t>
    </r>
  </si>
  <si>
    <t>1.06</t>
  </si>
  <si>
    <t>1.07</t>
  </si>
  <si>
    <r>
      <t xml:space="preserve">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100</t>
    </r>
  </si>
  <si>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125</t>
    </r>
  </si>
  <si>
    <r>
      <t xml:space="preserve">Kruhový nástavec </t>
    </r>
    <r>
      <rPr>
        <sz val="9"/>
        <color indexed="8"/>
        <rFont val="Symbol"/>
        <family val="1"/>
        <charset val="2"/>
      </rPr>
      <t xml:space="preserve">Æ </t>
    </r>
    <r>
      <rPr>
        <sz val="9"/>
        <color indexed="8"/>
        <rFont val="Arial Narrow"/>
        <family val="2"/>
        <charset val="238"/>
      </rPr>
      <t>100</t>
    </r>
  </si>
  <si>
    <r>
      <t xml:space="preserve">Kruhový nástavec </t>
    </r>
    <r>
      <rPr>
        <sz val="9"/>
        <color indexed="8"/>
        <rFont val="Symbol"/>
        <family val="1"/>
        <charset val="2"/>
      </rPr>
      <t xml:space="preserve">Æ </t>
    </r>
    <r>
      <rPr>
        <sz val="9"/>
        <color indexed="8"/>
        <rFont val="Arial Narrow"/>
        <family val="2"/>
        <charset val="238"/>
      </rPr>
      <t>125</t>
    </r>
  </si>
  <si>
    <r>
      <t xml:space="preserve">Oblouk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100 - 90°</t>
    </r>
  </si>
  <si>
    <r>
      <t xml:space="preserve">Oblouk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125 - 90°</t>
    </r>
  </si>
  <si>
    <t>Výpustný otvor 1/2" na patě stoupačky pro odvod kondenzátu</t>
  </si>
  <si>
    <r>
      <t xml:space="preserve">Odbočka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125/100 - 90°</t>
    </r>
  </si>
  <si>
    <t>Pozinkované SPIRO potrubí sk.I</t>
  </si>
  <si>
    <t>Spojovací, těsnící, montážní materiál</t>
  </si>
  <si>
    <t xml:space="preserve">Všechny položky uvedeny včetně montáže, dopravy na stavbu, dopravy na stavbě, zprovoznění, potřebných úkonů a pomocného materiálu. Uvedený montážní materiál obsahuje základní položky. Dodavatel ověří kompletnost výpisu materiálu dle projektové dokumentace. Dodávka se předpokládá včetně souvisejícího doplňkového materiálu tak, aby celé zařízení bylo funkční a splňovalo všechny předpisy, které se na ně vztahují. </t>
  </si>
  <si>
    <r>
      <t>Zaslepení otvorů po demontáži odboček pozinkovaným plechem cca 0,7 m</t>
    </r>
    <r>
      <rPr>
        <vertAlign val="superscript"/>
        <sz val="9"/>
        <color indexed="8"/>
        <rFont val="Arial Narrow"/>
        <family val="2"/>
        <charset val="238"/>
      </rPr>
      <t>2</t>
    </r>
  </si>
  <si>
    <t xml:space="preserve">Stavební úpravy, oplechování stávající zděné komory na střeše je dodávkou stavby. </t>
  </si>
  <si>
    <r>
      <t xml:space="preserve">Zpětná klapka kruhová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>125, těsná</t>
    </r>
  </si>
  <si>
    <t>Kovová větrací mřížka 125x125 mm, pozink</t>
  </si>
  <si>
    <r>
      <t xml:space="preserve">Potrubí ohebné neizolované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100</t>
    </r>
  </si>
  <si>
    <r>
      <t xml:space="preserve">Potrubí ohebné neizolované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125</t>
    </r>
  </si>
  <si>
    <t>potrubí</t>
  </si>
  <si>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</si>
  <si>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</si>
  <si>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</si>
  <si>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</si>
  <si>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</si>
  <si>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</si>
  <si>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</si>
  <si>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</si>
  <si>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</si>
  <si>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</si>
  <si>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</si>
  <si>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</si>
  <si>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</si>
  <si>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</si>
  <si>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</si>
  <si>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</si>
  <si>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</si>
  <si>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</si>
  <si>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</si>
  <si>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</si>
  <si>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</si>
  <si>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</si>
  <si>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</si>
  <si>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</si>
  <si>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</si>
  <si>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</si>
  <si>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</si>
  <si>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</si>
  <si>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</si>
  <si>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</si>
  <si>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</si>
  <si>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</si>
  <si>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</si>
  <si>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</si>
  <si>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</si>
  <si>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</si>
  <si>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</si>
  <si>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</si>
  <si>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</si>
  <si>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</si>
  <si>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</si>
  <si>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</si>
  <si>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</si>
  <si>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</si>
  <si>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Ing. Marcela Polášková</t>
  </si>
  <si>
    <t>Cena celekm za dodávku profese VZDUCHOTECHNIKA:</t>
  </si>
  <si>
    <r>
      <t>Demontáž stávajících Fe/Zn krátkých odboček k hyg. zázemí, ke kuchyni potrubí 70x300 mm, celkem cca 4,5 m</t>
    </r>
    <r>
      <rPr>
        <vertAlign val="superscript"/>
        <sz val="9"/>
        <color indexed="8"/>
        <rFont val="Arial Narrow"/>
        <family val="2"/>
        <charset val="238"/>
      </rPr>
      <t>2</t>
    </r>
    <r>
      <rPr>
        <sz val="9"/>
        <color indexed="8"/>
        <rFont val="Arial Narrow"/>
        <family val="2"/>
        <charset val="238"/>
      </rPr>
      <t>, vč. Odvozu</t>
    </r>
  </si>
  <si>
    <t>Demontáž stávajícího střešního ventilátoru ŠV 400/3 a výfukové hlavice Cagi 400, vč. odvozu</t>
  </si>
  <si>
    <t>Požární ucpávka - obvod 0,4 m</t>
  </si>
  <si>
    <r>
      <t xml:space="preserve">Potrubní dvouotáčkový diagonální ventilátor do kruhového potrubí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>125; 200 m3/h ;</t>
    </r>
    <r>
      <rPr>
        <sz val="9"/>
        <color indexed="8"/>
        <rFont val="Symbol"/>
        <family val="1"/>
        <charset val="2"/>
      </rPr>
      <t>D</t>
    </r>
    <r>
      <rPr>
        <sz val="9"/>
        <color indexed="8"/>
        <rFont val="Arial Narrow"/>
        <family val="2"/>
        <charset val="238"/>
      </rPr>
      <t xml:space="preserve">p=85 Pa ; P= 30W / 230V / 50Hz; L=33 db(A) </t>
    </r>
    <r>
      <rPr>
        <b/>
        <sz val="9"/>
        <color indexed="8"/>
        <rFont val="Arial Narrow"/>
        <family val="2"/>
        <charset val="238"/>
      </rPr>
      <t>v min. ceně 3000Kč/kus</t>
    </r>
  </si>
  <si>
    <r>
      <t xml:space="preserve">Nerezová podstavná kuchyňská digestoř (instalace pod skříňku), s vlastním osvětlením 1x40W, ventilátorem, tři stupně odsávaného výkonu, nerezové tukové filtry, zpětná klapka; 600x485x140 mm       140-230 m3/h ; Pcelkem= 155W / 230V / 50Hz (osvětlení 40W, motor 115W), dopojení ohebnou nerezovou  hadicí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100 dl. 0,2 m </t>
    </r>
    <r>
      <rPr>
        <b/>
        <sz val="9"/>
        <color indexed="8"/>
        <rFont val="Arial Narrow"/>
        <family val="2"/>
        <charset val="238"/>
      </rPr>
      <t>v min. ceně 4000Kč/kus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</si>
</sst>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#,##0.0\ &quot;Kč&quot;"/>
    <numFmt numFmtId="166" formatCode="dd/mm/yy"/>
  </numFmts>
  <fonts count="22" x14ac:knownFonts="1">
    <font>
      <sz val="11"/>
      <color theme="1"/>
      <name val="Calibri"/>
      <family val="2"/>
      <charset val="238"/>
      <scheme val="minor"/>
    </font>
    <font>
      <b/>
      <u/>
      <sz val="14"/>
      <color indexed="8"/>
      <name val="Calibri"/>
      <family val="2"/>
      <charset val="238"/>
    </font>
    <font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"/>
      <name val="Calibri"/>
      <family val="2"/>
      <charset val="238"/>
    </font>
    <font>
      <b/>
      <sz val="8"/>
      <name val="Arial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vertAlign val="superscript"/>
      <sz val="9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  <font>
      <sz val="9"/>
      <color indexed="8"/>
      <name val="Symbol"/>
      <family val="1"/>
      <charset val="2"/>
    </font>
    <font>
      <i/>
      <sz val="8"/>
      <color indexed="8"/>
      <name val="Arial Narrow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29">
    <xf numFmtId="0" fontId="0" fillId="0" borderId="0" xfId="0"/>
    <xf numFmtId="3" fontId="2" fillId="0" borderId="1" xfId="0" applyNumberFormat="1" applyFont="1" applyBorder="1" applyAlignment="1">
      <alignment horizontal="left" vertical="center" shrinkToFit="1"/>
    </xf>
    <xf numFmtId="3" fontId="2" fillId="0" borderId="2" xfId="0" applyNumberFormat="1" applyFont="1" applyBorder="1" applyAlignment="1">
      <alignment horizontal="left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shrinkToFit="1"/>
    </xf>
    <xf numFmtId="0" fontId="4" fillId="0" borderId="0" xfId="0" applyFont="1" applyAlignment="1">
      <alignment horizontal="right" vertical="center" shrinkToFit="1"/>
    </xf>
    <xf numFmtId="3" fontId="5" fillId="2" borderId="3" xfId="0" applyNumberFormat="1" applyFont="1" applyFill="1" applyBorder="1" applyAlignment="1">
      <alignment horizontal="center" vertical="center" shrinkToFit="1"/>
    </xf>
    <xf numFmtId="3" fontId="5" fillId="2" borderId="4" xfId="0" applyNumberFormat="1" applyFont="1" applyFill="1" applyBorder="1" applyAlignment="1">
      <alignment horizontal="center" vertical="center" shrinkToFit="1"/>
    </xf>
    <xf numFmtId="2" fontId="5" fillId="2" borderId="4" xfId="0" applyNumberFormat="1" applyFont="1" applyFill="1" applyBorder="1" applyAlignment="1">
      <alignment horizontal="center" vertical="center" shrinkToFit="1"/>
    </xf>
    <xf numFmtId="4" fontId="5" fillId="2" borderId="4" xfId="0" applyNumberFormat="1" applyFont="1" applyFill="1" applyBorder="1" applyAlignment="1">
      <alignment horizontal="center" vertical="center" shrinkToFit="1"/>
    </xf>
    <xf numFmtId="4" fontId="5" fillId="2" borderId="5" xfId="0" applyNumberFormat="1" applyFont="1" applyFill="1" applyBorder="1" applyAlignment="1">
      <alignment horizontal="center" vertical="center" shrinkToFi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wrapText="1"/>
    </xf>
    <xf numFmtId="0" fontId="6" fillId="0" borderId="6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wrapText="1"/>
    </xf>
    <xf numFmtId="49" fontId="6" fillId="0" borderId="0" xfId="0" applyNumberFormat="1" applyFont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 indent="1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/>
    </xf>
    <xf numFmtId="165" fontId="11" fillId="0" borderId="0" xfId="1" applyNumberFormat="1" applyFont="1" applyAlignment="1">
      <alignment horizontal="center" wrapText="1"/>
    </xf>
    <xf numFmtId="165" fontId="11" fillId="0" borderId="0" xfId="1" applyNumberFormat="1" applyFont="1" applyAlignment="1">
      <alignment horizont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49" fontId="15" fillId="2" borderId="11" xfId="0" applyNumberFormat="1" applyFont="1" applyFill="1" applyBorder="1"/>
    <xf numFmtId="49" fontId="0" fillId="2" borderId="12" xfId="0" applyNumberFormat="1" applyFill="1" applyBorder="1"/>
    <xf numFmtId="0" fontId="16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19" xfId="0" applyNumberFormat="1" applyBorder="1" applyAlignment="1">
      <alignment horizontal="left"/>
    </xf>
    <xf numFmtId="0" fontId="0" fillId="0" borderId="17" xfId="0" applyNumberFormat="1" applyBorder="1"/>
    <xf numFmtId="0" fontId="0" fillId="0" borderId="16" xfId="0" applyNumberFormat="1" applyBorder="1"/>
    <xf numFmtId="0" fontId="0" fillId="0" borderId="18" xfId="0" applyNumberFormat="1" applyBorder="1"/>
    <xf numFmtId="0" fontId="0" fillId="0" borderId="0" xfId="0" applyNumberFormat="1"/>
    <xf numFmtId="3" fontId="0" fillId="0" borderId="18" xfId="0" applyNumberForma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1" xfId="0" applyBorder="1"/>
    <xf numFmtId="0" fontId="0" fillId="0" borderId="19" xfId="0" applyBorder="1"/>
    <xf numFmtId="3" fontId="0" fillId="0" borderId="0" xfId="0" applyNumberFormat="1"/>
    <xf numFmtId="0" fontId="14" fillId="0" borderId="24" xfId="0" applyFont="1" applyBorder="1" applyAlignment="1">
      <alignment horizontal="centerContinuous" vertical="center"/>
    </xf>
    <xf numFmtId="0" fontId="19" fillId="0" borderId="25" xfId="0" applyFont="1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0" fillId="0" borderId="26" xfId="0" applyBorder="1" applyAlignment="1">
      <alignment horizontal="centerContinuous" vertical="center"/>
    </xf>
    <xf numFmtId="0" fontId="18" fillId="0" borderId="27" xfId="0" applyFont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centerContinuous"/>
    </xf>
    <xf numFmtId="0" fontId="18" fillId="0" borderId="28" xfId="0" applyFont="1" applyBorder="1" applyAlignment="1">
      <alignment horizontal="centerContinuous"/>
    </xf>
    <xf numFmtId="0" fontId="0" fillId="0" borderId="28" xfId="0" applyBorder="1" applyAlignment="1">
      <alignment horizontal="centerContinuous"/>
    </xf>
    <xf numFmtId="0" fontId="0" fillId="0" borderId="30" xfId="0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34" xfId="0" applyNumberFormat="1" applyBorder="1"/>
    <xf numFmtId="0" fontId="0" fillId="0" borderId="35" xfId="0" applyBorder="1"/>
    <xf numFmtId="3" fontId="0" fillId="0" borderId="21" xfId="0" applyNumberForma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0" fillId="0" borderId="20" xfId="0" applyFont="1" applyBorder="1"/>
    <xf numFmtId="3" fontId="0" fillId="0" borderId="39" xfId="0" applyNumberFormat="1" applyBorder="1"/>
    <xf numFmtId="0" fontId="0" fillId="0" borderId="40" xfId="0" applyBorder="1"/>
    <xf numFmtId="3" fontId="0" fillId="0" borderId="41" xfId="0" applyNumberFormat="1" applyBorder="1"/>
    <xf numFmtId="0" fontId="0" fillId="0" borderId="42" xfId="0" applyBorder="1"/>
    <xf numFmtId="0" fontId="0" fillId="0" borderId="43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0" fontId="0" fillId="0" borderId="17" xfId="0" applyNumberFormat="1" applyBorder="1" applyAlignment="1">
      <alignment horizontal="right"/>
    </xf>
    <xf numFmtId="164" fontId="0" fillId="0" borderId="21" xfId="0" applyNumberFormat="1" applyBorder="1"/>
    <xf numFmtId="164" fontId="0" fillId="0" borderId="0" xfId="0" applyNumberFormat="1" applyBorder="1"/>
    <xf numFmtId="0" fontId="19" fillId="0" borderId="40" xfId="0" applyFont="1" applyFill="1" applyBorder="1"/>
    <xf numFmtId="0" fontId="19" fillId="0" borderId="41" xfId="0" applyFont="1" applyFill="1" applyBorder="1"/>
    <xf numFmtId="0" fontId="19" fillId="0" borderId="44" xfId="0" applyFont="1" applyFill="1" applyBorder="1"/>
    <xf numFmtId="164" fontId="19" fillId="0" borderId="41" xfId="0" applyNumberFormat="1" applyFont="1" applyFill="1" applyBorder="1"/>
    <xf numFmtId="0" fontId="19" fillId="0" borderId="45" xfId="0" applyFont="1" applyFill="1" applyBorder="1"/>
    <xf numFmtId="0" fontId="1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7" fillId="0" borderId="21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0" fontId="18" fillId="0" borderId="46" xfId="0" applyFont="1" applyBorder="1" applyAlignment="1">
      <alignment horizontal="left"/>
    </xf>
    <xf numFmtId="0" fontId="18" fillId="0" borderId="31" xfId="0" applyFont="1" applyBorder="1" applyAlignment="1">
      <alignment horizontal="left"/>
    </xf>
    <xf numFmtId="0" fontId="18" fillId="0" borderId="47" xfId="0" applyFont="1" applyBorder="1" applyAlignment="1">
      <alignment horizontal="left"/>
    </xf>
    <xf numFmtId="0" fontId="21" fillId="0" borderId="0" xfId="0" applyFont="1" applyAlignment="1">
      <alignment horizontal="left" vertical="top" wrapText="1"/>
    </xf>
    <xf numFmtId="0" fontId="3" fillId="0" borderId="22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0" fontId="3" fillId="0" borderId="36" xfId="0" applyFont="1" applyBorder="1" applyAlignment="1">
      <alignment horizontal="left" wrapText="1"/>
    </xf>
    <xf numFmtId="0" fontId="13" fillId="0" borderId="0" xfId="0" applyFont="1" applyAlignment="1">
      <alignment horizontal="left" vertical="top" wrapText="1"/>
    </xf>
    <xf numFmtId="49" fontId="1" fillId="0" borderId="33" xfId="0" applyNumberFormat="1" applyFont="1" applyBorder="1" applyAlignment="1">
      <alignment horizontal="center" shrinkToFit="1"/>
    </xf>
    <xf numFmtId="49" fontId="1" fillId="0" borderId="34" xfId="0" applyNumberFormat="1" applyFont="1" applyBorder="1" applyAlignment="1">
      <alignment horizontal="center" shrinkToFit="1"/>
    </xf>
    <xf numFmtId="49" fontId="1" fillId="0" borderId="48" xfId="0" applyNumberFormat="1" applyFont="1" applyBorder="1" applyAlignment="1">
      <alignment horizontal="center" shrinkToFit="1"/>
    </xf>
    <xf numFmtId="0" fontId="3" fillId="0" borderId="22" xfId="0" applyFont="1" applyBorder="1" applyAlignment="1">
      <alignment horizontal="left" shrinkToFit="1"/>
    </xf>
    <xf numFmtId="0" fontId="3" fillId="0" borderId="21" xfId="0" applyFont="1" applyBorder="1" applyAlignment="1">
      <alignment horizontal="left" shrinkToFit="1"/>
    </xf>
    <xf numFmtId="0" fontId="3" fillId="0" borderId="36" xfId="0" applyFont="1" applyBorder="1" applyAlignment="1">
      <alignment horizontal="left" shrinkToFit="1"/>
    </xf>
    <xf numFmtId="1" fontId="2" fillId="0" borderId="22" xfId="0" applyNumberFormat="1" applyFont="1" applyBorder="1" applyAlignment="1">
      <alignment horizontal="center" vertical="center" shrinkToFit="1"/>
    </xf>
    <xf numFmtId="1" fontId="2" fillId="0" borderId="23" xfId="0" applyNumberFormat="1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left" shrinkToFit="1"/>
    </xf>
    <xf numFmtId="0" fontId="3" fillId="0" borderId="41" xfId="0" applyFont="1" applyBorder="1" applyAlignment="1">
      <alignment horizontal="left" shrinkToFit="1"/>
    </xf>
    <xf numFmtId="0" fontId="3" fillId="0" borderId="42" xfId="0" applyFont="1" applyBorder="1" applyAlignment="1">
      <alignment horizontal="left" shrinkToFit="1"/>
    </xf>
    <xf numFmtId="1" fontId="2" fillId="0" borderId="44" xfId="0" applyNumberFormat="1" applyFont="1" applyBorder="1" applyAlignment="1">
      <alignment horizontal="center" vertical="center" shrinkToFit="1"/>
    </xf>
    <xf numFmtId="1" fontId="2" fillId="0" borderId="49" xfId="0" applyNumberFormat="1" applyFont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CE/10_TU&#268;EK_BV/2015/2015_03_PAZDERKOVI/02_SOUBOR%20DOKUMENTACE/UT_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14">
          <cell r="E14">
            <v>10200</v>
          </cell>
          <cell r="F14">
            <v>315384.10259999998</v>
          </cell>
          <cell r="G14">
            <v>0</v>
          </cell>
          <cell r="H14">
            <v>0</v>
          </cell>
          <cell r="I14">
            <v>0</v>
          </cell>
        </row>
        <row r="20">
          <cell r="H20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tabSelected="1" workbookViewId="0">
      <selection activeCell="F7" sqref="F7"/>
    </sheetView>
  </sheetViews>
  <sheetFormatPr defaultRowHeight="15" x14ac:dyDescent="0.2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36" t="s">
        <v>47</v>
      </c>
      <c r="B1" s="37"/>
      <c r="C1" s="37"/>
      <c r="D1" s="37"/>
      <c r="E1" s="37"/>
      <c r="F1" s="37"/>
      <c r="G1" s="37"/>
    </row>
    <row r="2" spans="1:57" ht="15" customHeight="1" thickBot="1" x14ac:dyDescent="0.3"/>
    <row r="3" spans="1:57" ht="12.95" customHeight="1" x14ac:dyDescent="0.25">
      <c r="A3" s="38" t="s">
        <v>48</v>
      </c>
      <c r="B3" s="39"/>
      <c r="C3" s="40" t="s">
        <v>49</v>
      </c>
      <c r="D3" s="40"/>
      <c r="E3" s="40"/>
      <c r="F3" s="40" t="s">
        <v>50</v>
      </c>
      <c r="G3" s="41"/>
    </row>
    <row r="4" spans="1:57" ht="12.95" customHeight="1" x14ac:dyDescent="0.25">
      <c r="A4" s="42"/>
      <c r="B4" s="43"/>
      <c r="C4" s="44" t="s">
        <v>15</v>
      </c>
      <c r="D4" s="45"/>
      <c r="E4" s="45"/>
      <c r="F4" s="46"/>
      <c r="G4" s="47"/>
    </row>
    <row r="5" spans="1:57" ht="12.95" customHeight="1" x14ac:dyDescent="0.25">
      <c r="A5" s="48" t="s">
        <v>51</v>
      </c>
      <c r="B5" s="49"/>
      <c r="C5" s="50" t="s">
        <v>52</v>
      </c>
      <c r="D5" s="50"/>
      <c r="E5" s="50"/>
      <c r="F5" s="51" t="s">
        <v>53</v>
      </c>
      <c r="G5" s="52"/>
    </row>
    <row r="6" spans="1:57" ht="39.75" customHeight="1" x14ac:dyDescent="0.25">
      <c r="A6" s="42"/>
      <c r="B6" s="43"/>
      <c r="C6" s="111" t="s">
        <v>13</v>
      </c>
      <c r="D6" s="112"/>
      <c r="E6" s="113"/>
      <c r="F6" s="53"/>
      <c r="G6" s="47"/>
    </row>
    <row r="7" spans="1:57" x14ac:dyDescent="0.25">
      <c r="A7" s="48" t="s">
        <v>54</v>
      </c>
      <c r="B7" s="50"/>
      <c r="C7" s="105" t="s">
        <v>91</v>
      </c>
      <c r="D7" s="106"/>
      <c r="E7" s="54" t="s">
        <v>55</v>
      </c>
      <c r="F7" s="55"/>
      <c r="G7" s="56">
        <v>0</v>
      </c>
      <c r="H7" s="57"/>
      <c r="I7" s="57"/>
    </row>
    <row r="8" spans="1:57" x14ac:dyDescent="0.25">
      <c r="A8" s="48" t="s">
        <v>56</v>
      </c>
      <c r="B8" s="50"/>
      <c r="C8" s="105"/>
      <c r="D8" s="106"/>
      <c r="E8" s="51" t="s">
        <v>57</v>
      </c>
      <c r="F8" s="50"/>
      <c r="G8" s="58">
        <f>IF(PocetMJ=0,,ROUND((F30+F32)/PocetMJ,1))</f>
        <v>0</v>
      </c>
    </row>
    <row r="9" spans="1:57" x14ac:dyDescent="0.25">
      <c r="A9" s="59" t="s">
        <v>58</v>
      </c>
      <c r="B9" s="60"/>
      <c r="C9" s="60"/>
      <c r="D9" s="60"/>
      <c r="E9" s="61" t="s">
        <v>59</v>
      </c>
      <c r="F9" s="60"/>
      <c r="G9" s="62"/>
    </row>
    <row r="10" spans="1:57" x14ac:dyDescent="0.25">
      <c r="A10" s="63" t="s">
        <v>60</v>
      </c>
      <c r="B10" s="46"/>
      <c r="C10" s="46"/>
      <c r="D10" s="46"/>
      <c r="E10" s="64" t="s">
        <v>61</v>
      </c>
      <c r="F10" s="46"/>
      <c r="G10" s="47"/>
      <c r="BA10" s="65"/>
      <c r="BB10" s="65"/>
      <c r="BC10" s="65"/>
      <c r="BD10" s="65"/>
      <c r="BE10" s="65"/>
    </row>
    <row r="11" spans="1:57" x14ac:dyDescent="0.25">
      <c r="A11" s="63"/>
      <c r="B11" s="46"/>
      <c r="C11" s="46"/>
      <c r="D11" s="46"/>
      <c r="E11" s="107"/>
      <c r="F11" s="108"/>
      <c r="G11" s="109"/>
    </row>
    <row r="12" spans="1:57" ht="28.5" customHeight="1" thickBot="1" x14ac:dyDescent="0.3">
      <c r="A12" s="66" t="s">
        <v>62</v>
      </c>
      <c r="B12" s="67"/>
      <c r="C12" s="67"/>
      <c r="D12" s="67"/>
      <c r="E12" s="68"/>
      <c r="F12" s="68"/>
      <c r="G12" s="69"/>
    </row>
    <row r="13" spans="1:57" ht="17.25" customHeight="1" thickBot="1" x14ac:dyDescent="0.3">
      <c r="A13" s="70" t="s">
        <v>63</v>
      </c>
      <c r="B13" s="71"/>
      <c r="C13" s="72"/>
      <c r="D13" s="73" t="s">
        <v>64</v>
      </c>
      <c r="E13" s="74"/>
      <c r="F13" s="74"/>
      <c r="G13" s="72"/>
    </row>
    <row r="14" spans="1:57" ht="15.95" customHeight="1" x14ac:dyDescent="0.25">
      <c r="A14" s="75"/>
      <c r="B14" s="76" t="s">
        <v>65</v>
      </c>
      <c r="C14" s="77">
        <f>Dodavka</f>
        <v>0</v>
      </c>
      <c r="D14" s="78"/>
      <c r="E14" s="79"/>
      <c r="F14" s="80"/>
      <c r="G14" s="77"/>
    </row>
    <row r="15" spans="1:57" ht="15.95" customHeight="1" x14ac:dyDescent="0.25">
      <c r="A15" s="75" t="s">
        <v>66</v>
      </c>
      <c r="B15" s="76" t="s">
        <v>67</v>
      </c>
      <c r="C15" s="77">
        <f>Mont</f>
        <v>0</v>
      </c>
      <c r="D15" s="59"/>
      <c r="E15" s="81"/>
      <c r="F15" s="82"/>
      <c r="G15" s="77"/>
    </row>
    <row r="16" spans="1:57" ht="15.95" customHeight="1" x14ac:dyDescent="0.25">
      <c r="A16" s="75" t="s">
        <v>68</v>
      </c>
      <c r="B16" s="76" t="s">
        <v>69</v>
      </c>
      <c r="C16" s="77">
        <v>0</v>
      </c>
      <c r="D16" s="59"/>
      <c r="E16" s="81"/>
      <c r="F16" s="82"/>
      <c r="G16" s="77"/>
    </row>
    <row r="17" spans="1:7" x14ac:dyDescent="0.25">
      <c r="A17" s="83" t="s">
        <v>70</v>
      </c>
      <c r="B17" s="76" t="s">
        <v>71</v>
      </c>
      <c r="C17" s="77">
        <f>Položky!F36</f>
        <v>0</v>
      </c>
      <c r="D17" s="59"/>
      <c r="E17" s="81"/>
      <c r="F17" s="82"/>
      <c r="G17" s="77"/>
    </row>
    <row r="18" spans="1:7" x14ac:dyDescent="0.25">
      <c r="A18" s="84" t="s">
        <v>72</v>
      </c>
      <c r="B18" s="76"/>
      <c r="C18" s="77">
        <f>SUM(C14:C17)</f>
        <v>0</v>
      </c>
      <c r="D18" s="85"/>
      <c r="E18" s="81"/>
      <c r="F18" s="82"/>
      <c r="G18" s="77"/>
    </row>
    <row r="19" spans="1:7" x14ac:dyDescent="0.25">
      <c r="A19" s="84"/>
      <c r="B19" s="76"/>
      <c r="C19" s="77"/>
      <c r="D19" s="59"/>
      <c r="E19" s="81"/>
      <c r="F19" s="82"/>
      <c r="G19" s="77"/>
    </row>
    <row r="20" spans="1:7" x14ac:dyDescent="0.25">
      <c r="A20" s="84" t="s">
        <v>73</v>
      </c>
      <c r="B20" s="76"/>
      <c r="C20" s="77">
        <f>HZS</f>
        <v>0</v>
      </c>
      <c r="D20" s="59"/>
      <c r="E20" s="81"/>
      <c r="F20" s="82"/>
      <c r="G20" s="77"/>
    </row>
    <row r="21" spans="1:7" x14ac:dyDescent="0.25">
      <c r="A21" s="63" t="s">
        <v>74</v>
      </c>
      <c r="B21" s="46"/>
      <c r="C21" s="77">
        <f>C18+C20</f>
        <v>0</v>
      </c>
      <c r="D21" s="59" t="s">
        <v>75</v>
      </c>
      <c r="E21" s="81"/>
      <c r="F21" s="82"/>
      <c r="G21" s="77">
        <f>G22-SUM(G14:G20)</f>
        <v>0</v>
      </c>
    </row>
    <row r="22" spans="1:7" ht="15.75" thickBot="1" x14ac:dyDescent="0.3">
      <c r="A22" s="59" t="s">
        <v>76</v>
      </c>
      <c r="B22" s="60"/>
      <c r="C22" s="86">
        <f>C21+G22</f>
        <v>0</v>
      </c>
      <c r="D22" s="87" t="s">
        <v>77</v>
      </c>
      <c r="E22" s="88"/>
      <c r="F22" s="89"/>
      <c r="G22" s="77">
        <f>VRN</f>
        <v>0</v>
      </c>
    </row>
    <row r="23" spans="1:7" x14ac:dyDescent="0.25">
      <c r="A23" s="38" t="s">
        <v>78</v>
      </c>
      <c r="B23" s="40"/>
      <c r="C23" s="90" t="s">
        <v>79</v>
      </c>
      <c r="D23" s="40"/>
      <c r="E23" s="90" t="s">
        <v>80</v>
      </c>
      <c r="F23" s="40"/>
      <c r="G23" s="41"/>
    </row>
    <row r="24" spans="1:7" x14ac:dyDescent="0.25">
      <c r="A24" s="48"/>
      <c r="B24" s="50"/>
      <c r="C24" s="51" t="s">
        <v>81</v>
      </c>
      <c r="D24" s="50"/>
      <c r="E24" s="51" t="s">
        <v>81</v>
      </c>
      <c r="F24" s="50"/>
      <c r="G24" s="52"/>
    </row>
    <row r="25" spans="1:7" x14ac:dyDescent="0.25">
      <c r="A25" s="63" t="s">
        <v>82</v>
      </c>
      <c r="B25" s="91"/>
      <c r="C25" s="64" t="s">
        <v>82</v>
      </c>
      <c r="D25" s="46"/>
      <c r="E25" s="64" t="s">
        <v>82</v>
      </c>
      <c r="F25" s="46"/>
      <c r="G25" s="47"/>
    </row>
    <row r="26" spans="1:7" x14ac:dyDescent="0.25">
      <c r="A26" s="63"/>
      <c r="B26" s="92"/>
      <c r="C26" s="64" t="s">
        <v>83</v>
      </c>
      <c r="D26" s="46"/>
      <c r="E26" s="64" t="s">
        <v>84</v>
      </c>
      <c r="F26" s="46"/>
      <c r="G26" s="47"/>
    </row>
    <row r="27" spans="1:7" x14ac:dyDescent="0.25">
      <c r="A27" s="63"/>
      <c r="B27" s="46"/>
      <c r="C27" s="64"/>
      <c r="D27" s="46"/>
      <c r="E27" s="64"/>
      <c r="F27" s="46"/>
      <c r="G27" s="47"/>
    </row>
    <row r="28" spans="1:7" x14ac:dyDescent="0.25">
      <c r="A28" s="63"/>
      <c r="B28" s="46"/>
      <c r="C28" s="64"/>
      <c r="D28" s="46"/>
      <c r="E28" s="64"/>
      <c r="F28" s="46"/>
      <c r="G28" s="47"/>
    </row>
    <row r="29" spans="1:7" x14ac:dyDescent="0.25">
      <c r="A29" s="48" t="s">
        <v>85</v>
      </c>
      <c r="B29" s="50"/>
      <c r="C29" s="93">
        <v>0</v>
      </c>
      <c r="D29" s="50" t="s">
        <v>86</v>
      </c>
      <c r="E29" s="51"/>
      <c r="F29" s="94">
        <v>0</v>
      </c>
      <c r="G29" s="52"/>
    </row>
    <row r="30" spans="1:7" x14ac:dyDescent="0.25">
      <c r="A30" s="48" t="s">
        <v>85</v>
      </c>
      <c r="B30" s="50"/>
      <c r="C30" s="93">
        <v>15</v>
      </c>
      <c r="D30" s="50" t="s">
        <v>86</v>
      </c>
      <c r="E30" s="51"/>
      <c r="F30" s="94">
        <v>0</v>
      </c>
      <c r="G30" s="52"/>
    </row>
    <row r="31" spans="1:7" x14ac:dyDescent="0.25">
      <c r="A31" s="48" t="s">
        <v>87</v>
      </c>
      <c r="B31" s="50"/>
      <c r="C31" s="93">
        <v>15</v>
      </c>
      <c r="D31" s="50" t="s">
        <v>86</v>
      </c>
      <c r="E31" s="51"/>
      <c r="F31" s="95">
        <f>ROUND(PRODUCT(F30,C31/100),0)</f>
        <v>0</v>
      </c>
      <c r="G31" s="62"/>
    </row>
    <row r="32" spans="1:7" x14ac:dyDescent="0.25">
      <c r="A32" s="48" t="s">
        <v>85</v>
      </c>
      <c r="B32" s="50"/>
      <c r="C32" s="93">
        <v>21</v>
      </c>
      <c r="D32" s="50" t="s">
        <v>86</v>
      </c>
      <c r="E32" s="51"/>
      <c r="F32" s="94">
        <f>C22</f>
        <v>0</v>
      </c>
      <c r="G32" s="52"/>
    </row>
    <row r="33" spans="1:8" x14ac:dyDescent="0.25">
      <c r="A33" s="48" t="s">
        <v>87</v>
      </c>
      <c r="B33" s="50"/>
      <c r="C33" s="93">
        <v>21</v>
      </c>
      <c r="D33" s="50" t="s">
        <v>86</v>
      </c>
      <c r="E33" s="51"/>
      <c r="F33" s="95">
        <f>ROUND(PRODUCT(F32,C33/100),0)</f>
        <v>0</v>
      </c>
      <c r="G33" s="62"/>
    </row>
    <row r="34" spans="1:8" s="101" customFormat="1" ht="16.5" thickBot="1" x14ac:dyDescent="0.3">
      <c r="A34" s="96" t="s">
        <v>88</v>
      </c>
      <c r="B34" s="97"/>
      <c r="C34" s="97"/>
      <c r="D34" s="97"/>
      <c r="E34" s="98"/>
      <c r="F34" s="99">
        <f>ROUND(SUM(F29:F33),0)</f>
        <v>0</v>
      </c>
      <c r="G34" s="100"/>
    </row>
    <row r="36" spans="1:8" x14ac:dyDescent="0.25">
      <c r="A36" s="102" t="s">
        <v>89</v>
      </c>
      <c r="B36" s="102"/>
      <c r="C36" s="102"/>
      <c r="D36" s="102"/>
      <c r="E36" s="102"/>
      <c r="F36" s="102"/>
      <c r="G36" s="102"/>
      <c r="H36" t="s">
        <v>90</v>
      </c>
    </row>
    <row r="37" spans="1:8" x14ac:dyDescent="0.25">
      <c r="A37" s="102"/>
      <c r="B37" s="110"/>
      <c r="C37" s="110"/>
      <c r="D37" s="110"/>
      <c r="E37" s="110"/>
      <c r="F37" s="110"/>
      <c r="G37" s="110"/>
      <c r="H37" t="s">
        <v>90</v>
      </c>
    </row>
    <row r="38" spans="1:8" x14ac:dyDescent="0.25">
      <c r="A38" s="103"/>
      <c r="B38" s="110"/>
      <c r="C38" s="110"/>
      <c r="D38" s="110"/>
      <c r="E38" s="110"/>
      <c r="F38" s="110"/>
      <c r="G38" s="110"/>
      <c r="H38" t="s">
        <v>90</v>
      </c>
    </row>
    <row r="39" spans="1:8" x14ac:dyDescent="0.25">
      <c r="A39" s="103"/>
      <c r="B39" s="110"/>
      <c r="C39" s="110"/>
      <c r="D39" s="110"/>
      <c r="E39" s="110"/>
      <c r="F39" s="110"/>
      <c r="G39" s="110"/>
      <c r="H39" t="s">
        <v>90</v>
      </c>
    </row>
    <row r="40" spans="1:8" x14ac:dyDescent="0.25">
      <c r="A40" s="103"/>
      <c r="B40" s="110"/>
      <c r="C40" s="110"/>
      <c r="D40" s="110"/>
      <c r="E40" s="110"/>
      <c r="F40" s="110"/>
      <c r="G40" s="110"/>
      <c r="H40" t="s">
        <v>90</v>
      </c>
    </row>
    <row r="41" spans="1:8" x14ac:dyDescent="0.25">
      <c r="A41" s="103"/>
      <c r="B41" s="110"/>
      <c r="C41" s="110"/>
      <c r="D41" s="110"/>
      <c r="E41" s="110"/>
      <c r="F41" s="110"/>
      <c r="G41" s="110"/>
      <c r="H41" t="s">
        <v>90</v>
      </c>
    </row>
    <row r="42" spans="1:8" x14ac:dyDescent="0.25">
      <c r="A42" s="103"/>
      <c r="B42" s="110"/>
      <c r="C42" s="110"/>
      <c r="D42" s="110"/>
      <c r="E42" s="110"/>
      <c r="F42" s="110"/>
      <c r="G42" s="110"/>
      <c r="H42" t="s">
        <v>90</v>
      </c>
    </row>
    <row r="43" spans="1:8" x14ac:dyDescent="0.25">
      <c r="A43" s="103"/>
      <c r="B43" s="110"/>
      <c r="C43" s="110"/>
      <c r="D43" s="110"/>
      <c r="E43" s="110"/>
      <c r="F43" s="110"/>
      <c r="G43" s="110"/>
      <c r="H43" t="s">
        <v>90</v>
      </c>
    </row>
    <row r="44" spans="1:8" x14ac:dyDescent="0.25">
      <c r="A44" s="103"/>
      <c r="B44" s="110"/>
      <c r="C44" s="110"/>
      <c r="D44" s="110"/>
      <c r="E44" s="110"/>
      <c r="F44" s="110"/>
      <c r="G44" s="110"/>
      <c r="H44" t="s">
        <v>90</v>
      </c>
    </row>
    <row r="45" spans="1:8" x14ac:dyDescent="0.25">
      <c r="A45" s="103"/>
      <c r="B45" s="110"/>
      <c r="C45" s="110"/>
      <c r="D45" s="110"/>
      <c r="E45" s="110"/>
      <c r="F45" s="110"/>
      <c r="G45" s="110"/>
      <c r="H45" t="s">
        <v>90</v>
      </c>
    </row>
    <row r="46" spans="1:8" x14ac:dyDescent="0.25">
      <c r="B46" s="104"/>
      <c r="C46" s="104"/>
      <c r="D46" s="104"/>
      <c r="E46" s="104"/>
      <c r="F46" s="104"/>
      <c r="G46" s="104"/>
    </row>
    <row r="47" spans="1:8" x14ac:dyDescent="0.25">
      <c r="B47" s="104"/>
      <c r="C47" s="104"/>
      <c r="D47" s="104"/>
      <c r="E47" s="104"/>
      <c r="F47" s="104"/>
      <c r="G47" s="104"/>
    </row>
    <row r="48" spans="1:8" x14ac:dyDescent="0.25">
      <c r="B48" s="104"/>
      <c r="C48" s="104"/>
      <c r="D48" s="104"/>
      <c r="E48" s="104"/>
      <c r="F48" s="104"/>
      <c r="G48" s="104"/>
    </row>
    <row r="49" spans="2:7" x14ac:dyDescent="0.25">
      <c r="B49" s="104"/>
      <c r="C49" s="104"/>
      <c r="D49" s="104"/>
      <c r="E49" s="104"/>
      <c r="F49" s="104"/>
      <c r="G49" s="104"/>
    </row>
    <row r="50" spans="2:7" x14ac:dyDescent="0.25">
      <c r="B50" s="104"/>
      <c r="C50" s="104"/>
      <c r="D50" s="104"/>
      <c r="E50" s="104"/>
      <c r="F50" s="104"/>
      <c r="G50" s="104"/>
    </row>
    <row r="51" spans="2:7" x14ac:dyDescent="0.25">
      <c r="B51" s="104"/>
      <c r="C51" s="104"/>
      <c r="D51" s="104"/>
      <c r="E51" s="104"/>
      <c r="F51" s="104"/>
      <c r="G51" s="104"/>
    </row>
    <row r="52" spans="2:7" x14ac:dyDescent="0.25">
      <c r="B52" s="104"/>
      <c r="C52" s="104"/>
      <c r="D52" s="104"/>
      <c r="E52" s="104"/>
      <c r="F52" s="104"/>
      <c r="G52" s="104"/>
    </row>
    <row r="53" spans="2:7" x14ac:dyDescent="0.25">
      <c r="B53" s="104"/>
      <c r="C53" s="104"/>
      <c r="D53" s="104"/>
      <c r="E53" s="104"/>
      <c r="F53" s="104"/>
      <c r="G53" s="104"/>
    </row>
    <row r="54" spans="2:7" x14ac:dyDescent="0.25">
      <c r="B54" s="104"/>
      <c r="C54" s="104"/>
      <c r="D54" s="104"/>
      <c r="E54" s="104"/>
      <c r="F54" s="104"/>
      <c r="G54" s="104"/>
    </row>
    <row r="55" spans="2:7" x14ac:dyDescent="0.25">
      <c r="B55" s="104"/>
      <c r="C55" s="104"/>
      <c r="D55" s="104"/>
      <c r="E55" s="104"/>
      <c r="F55" s="104"/>
      <c r="G55" s="104"/>
    </row>
  </sheetData>
  <mergeCells count="15">
    <mergeCell ref="C6:E6"/>
    <mergeCell ref="B48:G48"/>
    <mergeCell ref="B49:G49"/>
    <mergeCell ref="B50:G50"/>
    <mergeCell ref="B51:G51"/>
    <mergeCell ref="B55:G55"/>
    <mergeCell ref="B53:G53"/>
    <mergeCell ref="B52:G52"/>
    <mergeCell ref="C7:D7"/>
    <mergeCell ref="B47:G47"/>
    <mergeCell ref="B54:G54"/>
    <mergeCell ref="C8:D8"/>
    <mergeCell ref="E11:G11"/>
    <mergeCell ref="B37:G45"/>
    <mergeCell ref="B46:G46"/>
  </mergeCells>
  <phoneticPr fontId="0" type="noConversion"/>
  <printOptions horizontalCentered="1"/>
  <pageMargins left="0.19685039370078741" right="0.19685039370078741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topLeftCell="A16" workbookViewId="0">
      <selection activeCell="I15" sqref="I15"/>
    </sheetView>
  </sheetViews>
  <sheetFormatPr defaultRowHeight="15" x14ac:dyDescent="0.25"/>
  <cols>
    <col min="1" max="1" width="7" style="32" customWidth="1"/>
    <col min="2" max="2" width="58.42578125" style="29" customWidth="1"/>
    <col min="3" max="3" width="6.140625" style="33" customWidth="1"/>
    <col min="4" max="4" width="7.140625" style="33" customWidth="1"/>
    <col min="5" max="5" width="10.5703125" style="34" customWidth="1"/>
    <col min="6" max="6" width="10.7109375" style="34" customWidth="1"/>
  </cols>
  <sheetData>
    <row r="1" spans="1:6" ht="18.75" x14ac:dyDescent="0.3">
      <c r="A1" s="115" t="s">
        <v>16</v>
      </c>
      <c r="B1" s="116"/>
      <c r="C1" s="116"/>
      <c r="D1" s="116"/>
      <c r="E1" s="116"/>
      <c r="F1" s="117"/>
    </row>
    <row r="2" spans="1:6" x14ac:dyDescent="0.25">
      <c r="A2" s="1" t="s">
        <v>0</v>
      </c>
      <c r="B2" s="118" t="s">
        <v>13</v>
      </c>
      <c r="C2" s="119"/>
      <c r="D2" s="120"/>
      <c r="E2" s="121" t="s">
        <v>17</v>
      </c>
      <c r="F2" s="122"/>
    </row>
    <row r="3" spans="1:6" ht="15.75" thickBot="1" x14ac:dyDescent="0.3">
      <c r="A3" s="2" t="s">
        <v>1</v>
      </c>
      <c r="B3" s="123" t="s">
        <v>14</v>
      </c>
      <c r="C3" s="124"/>
      <c r="D3" s="125"/>
      <c r="E3" s="126" t="s">
        <v>15</v>
      </c>
      <c r="F3" s="127"/>
    </row>
    <row r="4" spans="1:6" ht="15.75" thickBot="1" x14ac:dyDescent="0.3">
      <c r="A4" s="3"/>
      <c r="B4" s="4"/>
      <c r="C4" s="4"/>
      <c r="D4" s="4"/>
      <c r="E4" s="5"/>
      <c r="F4" s="5"/>
    </row>
    <row r="5" spans="1:6" x14ac:dyDescent="0.25">
      <c r="A5" s="6" t="s">
        <v>2</v>
      </c>
      <c r="B5" s="7" t="s">
        <v>3</v>
      </c>
      <c r="C5" s="7" t="s">
        <v>4</v>
      </c>
      <c r="D5" s="8" t="s">
        <v>5</v>
      </c>
      <c r="E5" s="9" t="s">
        <v>6</v>
      </c>
      <c r="F5" s="10" t="s">
        <v>7</v>
      </c>
    </row>
    <row r="6" spans="1:6" s="15" customFormat="1" ht="13.5" x14ac:dyDescent="0.25">
      <c r="A6" s="11"/>
      <c r="B6" s="12" t="s">
        <v>18</v>
      </c>
      <c r="C6" s="13"/>
      <c r="D6" s="13"/>
      <c r="E6" s="14"/>
      <c r="F6" s="14"/>
    </row>
    <row r="7" spans="1:6" s="15" customFormat="1" ht="13.5" x14ac:dyDescent="0.25">
      <c r="A7" s="11"/>
      <c r="B7" s="12"/>
      <c r="C7" s="13"/>
      <c r="D7" s="13"/>
      <c r="E7" s="14"/>
      <c r="F7" s="14"/>
    </row>
    <row r="8" spans="1:6" s="15" customFormat="1" ht="13.5" customHeight="1" x14ac:dyDescent="0.25">
      <c r="A8" s="11"/>
      <c r="B8" s="16" t="s">
        <v>94</v>
      </c>
      <c r="C8" s="13" t="s">
        <v>8</v>
      </c>
      <c r="D8" s="13">
        <v>4</v>
      </c>
      <c r="E8" s="14"/>
      <c r="F8" s="14">
        <f>D8*E8</f>
        <v>0</v>
      </c>
    </row>
    <row r="9" spans="1:6" s="15" customFormat="1" ht="28.5" customHeight="1" x14ac:dyDescent="0.25">
      <c r="A9" s="11"/>
      <c r="B9" s="16" t="s">
        <v>93</v>
      </c>
      <c r="C9" s="13" t="s">
        <v>11</v>
      </c>
      <c r="D9" s="13">
        <v>1</v>
      </c>
      <c r="E9" s="14"/>
      <c r="F9" s="14">
        <f>D9*E9</f>
        <v>0</v>
      </c>
    </row>
    <row r="10" spans="1:6" s="15" customFormat="1" ht="27" x14ac:dyDescent="0.25">
      <c r="A10" s="11" t="s">
        <v>19</v>
      </c>
      <c r="B10" s="16" t="s">
        <v>20</v>
      </c>
      <c r="C10" s="13" t="s">
        <v>8</v>
      </c>
      <c r="D10" s="13">
        <v>4</v>
      </c>
      <c r="E10" s="14"/>
      <c r="F10" s="14">
        <f>D10*E10</f>
        <v>0</v>
      </c>
    </row>
    <row r="11" spans="1:6" s="15" customFormat="1" ht="27" x14ac:dyDescent="0.25">
      <c r="A11" s="11" t="s">
        <v>21</v>
      </c>
      <c r="B11" s="16" t="s">
        <v>96</v>
      </c>
      <c r="C11" s="13" t="s">
        <v>8</v>
      </c>
      <c r="D11" s="13">
        <v>16</v>
      </c>
      <c r="E11" s="14"/>
      <c r="F11" s="14">
        <f t="shared" ref="F11:F35" si="0">D11*E11</f>
        <v>0</v>
      </c>
    </row>
    <row r="12" spans="1:6" s="15" customFormat="1" ht="13.5" x14ac:dyDescent="0.25">
      <c r="A12" s="11" t="s">
        <v>22</v>
      </c>
      <c r="B12" s="16" t="s">
        <v>42</v>
      </c>
      <c r="C12" s="13" t="s">
        <v>8</v>
      </c>
      <c r="D12" s="13">
        <v>16</v>
      </c>
      <c r="E12" s="14"/>
      <c r="F12" s="14">
        <f t="shared" si="0"/>
        <v>0</v>
      </c>
    </row>
    <row r="13" spans="1:6" s="15" customFormat="1" ht="13.5" x14ac:dyDescent="0.25">
      <c r="A13" s="11" t="s">
        <v>23</v>
      </c>
      <c r="B13" s="16" t="s">
        <v>25</v>
      </c>
      <c r="C13" s="13" t="s">
        <v>8</v>
      </c>
      <c r="D13" s="13">
        <v>16</v>
      </c>
      <c r="E13" s="14"/>
      <c r="F13" s="14">
        <f t="shared" si="0"/>
        <v>0</v>
      </c>
    </row>
    <row r="14" spans="1:6" s="15" customFormat="1" ht="13.5" x14ac:dyDescent="0.25">
      <c r="A14" s="11" t="s">
        <v>24</v>
      </c>
      <c r="B14" s="16" t="s">
        <v>26</v>
      </c>
      <c r="C14" s="13" t="s">
        <v>8</v>
      </c>
      <c r="D14" s="13">
        <v>16</v>
      </c>
      <c r="E14" s="14"/>
      <c r="F14" s="14">
        <f t="shared" si="0"/>
        <v>0</v>
      </c>
    </row>
    <row r="15" spans="1:6" s="15" customFormat="1" ht="13.5" x14ac:dyDescent="0.25">
      <c r="A15" s="11" t="s">
        <v>27</v>
      </c>
      <c r="B15" s="16" t="s">
        <v>43</v>
      </c>
      <c r="C15" s="13" t="s">
        <v>8</v>
      </c>
      <c r="D15" s="13">
        <v>16</v>
      </c>
      <c r="E15" s="14"/>
      <c r="F15" s="14">
        <f t="shared" si="0"/>
        <v>0</v>
      </c>
    </row>
    <row r="16" spans="1:6" s="15" customFormat="1" ht="54" customHeight="1" x14ac:dyDescent="0.25">
      <c r="A16" s="11" t="s">
        <v>28</v>
      </c>
      <c r="B16" s="16" t="s">
        <v>97</v>
      </c>
      <c r="C16" s="13" t="s">
        <v>8</v>
      </c>
      <c r="D16" s="13">
        <v>16</v>
      </c>
      <c r="E16" s="14"/>
      <c r="F16" s="14">
        <f t="shared" si="0"/>
        <v>0</v>
      </c>
    </row>
    <row r="17" spans="1:6" s="15" customFormat="1" ht="13.5" x14ac:dyDescent="0.25">
      <c r="A17" s="11"/>
      <c r="B17" s="16"/>
      <c r="C17" s="13"/>
      <c r="D17" s="13"/>
      <c r="E17" s="14"/>
      <c r="F17" s="14"/>
    </row>
    <row r="18" spans="1:6" s="15" customFormat="1" ht="13.5" x14ac:dyDescent="0.25">
      <c r="A18" s="11"/>
      <c r="B18" s="12" t="s">
        <v>37</v>
      </c>
      <c r="C18" s="13"/>
      <c r="D18" s="13"/>
      <c r="E18" s="14"/>
      <c r="F18" s="14"/>
    </row>
    <row r="19" spans="1:6" s="15" customFormat="1" ht="13.5" x14ac:dyDescent="0.25">
      <c r="A19" s="11"/>
      <c r="B19" s="12" t="s">
        <v>46</v>
      </c>
      <c r="C19" s="13"/>
      <c r="D19" s="13"/>
      <c r="E19" s="14"/>
      <c r="F19" s="14"/>
    </row>
    <row r="20" spans="1:6" s="15" customFormat="1" ht="13.5" x14ac:dyDescent="0.25">
      <c r="A20" s="11"/>
      <c r="B20" s="16" t="s">
        <v>29</v>
      </c>
      <c r="C20" s="13" t="s">
        <v>10</v>
      </c>
      <c r="D20" s="13">
        <v>8</v>
      </c>
      <c r="E20" s="14"/>
      <c r="F20" s="14">
        <f t="shared" si="0"/>
        <v>0</v>
      </c>
    </row>
    <row r="21" spans="1:6" s="15" customFormat="1" ht="13.5" x14ac:dyDescent="0.25">
      <c r="A21" s="11"/>
      <c r="B21" s="16" t="s">
        <v>30</v>
      </c>
      <c r="C21" s="13" t="s">
        <v>10</v>
      </c>
      <c r="D21" s="13">
        <v>24</v>
      </c>
      <c r="E21" s="14"/>
      <c r="F21" s="14">
        <f t="shared" si="0"/>
        <v>0</v>
      </c>
    </row>
    <row r="22" spans="1:6" s="15" customFormat="1" ht="13.5" x14ac:dyDescent="0.25">
      <c r="A22" s="11"/>
      <c r="B22" s="12" t="s">
        <v>9</v>
      </c>
      <c r="C22" s="13"/>
      <c r="D22" s="13"/>
      <c r="E22" s="14"/>
      <c r="F22" s="14"/>
    </row>
    <row r="23" spans="1:6" s="15" customFormat="1" ht="13.5" x14ac:dyDescent="0.25">
      <c r="A23" s="11"/>
      <c r="B23" s="16" t="s">
        <v>31</v>
      </c>
      <c r="C23" s="13" t="s">
        <v>8</v>
      </c>
      <c r="D23" s="13">
        <v>16</v>
      </c>
      <c r="E23" s="14"/>
      <c r="F23" s="14">
        <f t="shared" si="0"/>
        <v>0</v>
      </c>
    </row>
    <row r="24" spans="1:6" s="15" customFormat="1" ht="13.5" x14ac:dyDescent="0.25">
      <c r="A24" s="11"/>
      <c r="B24" s="16" t="s">
        <v>32</v>
      </c>
      <c r="C24" s="13" t="s">
        <v>8</v>
      </c>
      <c r="D24" s="13">
        <v>16</v>
      </c>
      <c r="E24" s="14"/>
      <c r="F24" s="14">
        <f t="shared" si="0"/>
        <v>0</v>
      </c>
    </row>
    <row r="25" spans="1:6" s="15" customFormat="1" ht="13.5" x14ac:dyDescent="0.25">
      <c r="A25" s="11"/>
      <c r="B25" s="16" t="s">
        <v>33</v>
      </c>
      <c r="C25" s="13" t="s">
        <v>8</v>
      </c>
      <c r="D25" s="13">
        <v>16</v>
      </c>
      <c r="E25" s="14"/>
      <c r="F25" s="14">
        <f t="shared" si="0"/>
        <v>0</v>
      </c>
    </row>
    <row r="26" spans="1:6" s="15" customFormat="1" ht="13.5" x14ac:dyDescent="0.25">
      <c r="A26" s="11"/>
      <c r="B26" s="16" t="s">
        <v>34</v>
      </c>
      <c r="C26" s="13" t="s">
        <v>8</v>
      </c>
      <c r="D26" s="13">
        <v>16</v>
      </c>
      <c r="E26" s="14"/>
      <c r="F26" s="14">
        <f t="shared" si="0"/>
        <v>0</v>
      </c>
    </row>
    <row r="27" spans="1:6" s="15" customFormat="1" ht="13.5" x14ac:dyDescent="0.25">
      <c r="A27" s="11"/>
      <c r="B27" s="17" t="s">
        <v>36</v>
      </c>
      <c r="C27" s="13" t="s">
        <v>8</v>
      </c>
      <c r="D27" s="13">
        <v>16</v>
      </c>
      <c r="E27" s="14"/>
      <c r="F27" s="14">
        <f t="shared" si="0"/>
        <v>0</v>
      </c>
    </row>
    <row r="28" spans="1:6" s="15" customFormat="1" ht="15.75" x14ac:dyDescent="0.25">
      <c r="A28" s="11"/>
      <c r="B28" s="17" t="s">
        <v>40</v>
      </c>
      <c r="C28" s="13" t="s">
        <v>11</v>
      </c>
      <c r="D28" s="13">
        <v>1</v>
      </c>
      <c r="E28" s="14"/>
      <c r="F28" s="14">
        <f t="shared" si="0"/>
        <v>0</v>
      </c>
    </row>
    <row r="29" spans="1:6" s="15" customFormat="1" ht="13.5" x14ac:dyDescent="0.25">
      <c r="A29" s="11"/>
      <c r="B29" s="17"/>
      <c r="C29" s="13"/>
      <c r="D29" s="13"/>
      <c r="E29" s="14"/>
      <c r="F29" s="14"/>
    </row>
    <row r="30" spans="1:6" s="15" customFormat="1" ht="13.5" x14ac:dyDescent="0.25">
      <c r="A30" s="11"/>
      <c r="B30" s="17" t="s">
        <v>44</v>
      </c>
      <c r="C30" s="13" t="s">
        <v>10</v>
      </c>
      <c r="D30" s="13">
        <v>18</v>
      </c>
      <c r="E30" s="14"/>
      <c r="F30" s="14">
        <f t="shared" si="0"/>
        <v>0</v>
      </c>
    </row>
    <row r="31" spans="1:6" s="15" customFormat="1" ht="13.5" x14ac:dyDescent="0.25">
      <c r="A31" s="11"/>
      <c r="B31" s="17" t="s">
        <v>45</v>
      </c>
      <c r="C31" s="13" t="s">
        <v>10</v>
      </c>
      <c r="D31" s="13">
        <v>36</v>
      </c>
      <c r="E31" s="14"/>
      <c r="F31" s="14">
        <f t="shared" si="0"/>
        <v>0</v>
      </c>
    </row>
    <row r="32" spans="1:6" s="15" customFormat="1" ht="13.5" x14ac:dyDescent="0.25">
      <c r="A32" s="11"/>
      <c r="B32" s="17"/>
      <c r="C32" s="13"/>
      <c r="D32" s="13"/>
      <c r="E32" s="14"/>
      <c r="F32" s="14"/>
    </row>
    <row r="33" spans="1:7" s="15" customFormat="1" ht="13.5" x14ac:dyDescent="0.25">
      <c r="A33" s="11"/>
      <c r="B33" s="17" t="s">
        <v>35</v>
      </c>
      <c r="C33" s="13" t="s">
        <v>8</v>
      </c>
      <c r="D33" s="13">
        <v>4</v>
      </c>
      <c r="E33" s="14"/>
      <c r="F33" s="14">
        <f t="shared" si="0"/>
        <v>0</v>
      </c>
    </row>
    <row r="34" spans="1:7" s="15" customFormat="1" ht="13.5" x14ac:dyDescent="0.25">
      <c r="A34" s="11"/>
      <c r="B34" s="17" t="s">
        <v>95</v>
      </c>
      <c r="C34" s="13" t="s">
        <v>8</v>
      </c>
      <c r="D34" s="13">
        <v>32</v>
      </c>
      <c r="E34" s="14"/>
      <c r="F34" s="14">
        <f t="shared" si="0"/>
        <v>0</v>
      </c>
    </row>
    <row r="35" spans="1:7" s="15" customFormat="1" ht="13.5" x14ac:dyDescent="0.25">
      <c r="A35" s="11"/>
      <c r="B35" s="17" t="s">
        <v>38</v>
      </c>
      <c r="C35" s="13" t="s">
        <v>11</v>
      </c>
      <c r="D35" s="13">
        <v>1</v>
      </c>
      <c r="E35" s="14"/>
      <c r="F35" s="14">
        <f t="shared" si="0"/>
        <v>0</v>
      </c>
    </row>
    <row r="36" spans="1:7" s="15" customFormat="1" ht="13.5" x14ac:dyDescent="0.25">
      <c r="A36" s="18"/>
      <c r="B36" s="128" t="s">
        <v>92</v>
      </c>
      <c r="C36" s="128"/>
      <c r="D36" s="128"/>
      <c r="E36" s="128"/>
      <c r="F36" s="19">
        <f>SUM(F6:F35)</f>
        <v>0</v>
      </c>
    </row>
    <row r="37" spans="1:7" s="20" customFormat="1" ht="15.75" customHeight="1" x14ac:dyDescent="0.25">
      <c r="A37" s="21"/>
      <c r="B37" s="22"/>
      <c r="C37" s="22"/>
      <c r="D37" s="22"/>
      <c r="E37" s="22"/>
      <c r="F37" s="23"/>
    </row>
    <row r="38" spans="1:7" s="20" customFormat="1" x14ac:dyDescent="0.25">
      <c r="A38" s="21"/>
      <c r="B38" s="24" t="s">
        <v>12</v>
      </c>
      <c r="C38" s="25"/>
      <c r="D38" s="25"/>
      <c r="E38" s="26"/>
      <c r="F38" s="27"/>
      <c r="G38" s="27"/>
    </row>
    <row r="39" spans="1:7" s="20" customFormat="1" ht="42" customHeight="1" x14ac:dyDescent="0.25">
      <c r="A39" s="21"/>
      <c r="B39" s="114" t="s">
        <v>39</v>
      </c>
      <c r="C39" s="114"/>
      <c r="D39" s="114"/>
      <c r="E39" s="114"/>
      <c r="F39" s="114"/>
      <c r="G39" s="35"/>
    </row>
    <row r="40" spans="1:7" s="20" customFormat="1" x14ac:dyDescent="0.25">
      <c r="A40" s="28"/>
      <c r="B40" s="114" t="s">
        <v>41</v>
      </c>
      <c r="C40" s="114"/>
      <c r="D40" s="114"/>
      <c r="E40" s="114"/>
      <c r="F40" s="114"/>
    </row>
    <row r="41" spans="1:7" s="20" customFormat="1" x14ac:dyDescent="0.25">
      <c r="A41" s="28"/>
      <c r="B41" s="29"/>
      <c r="C41" s="30"/>
      <c r="D41" s="30"/>
      <c r="E41" s="31"/>
      <c r="F41" s="31"/>
    </row>
    <row r="42" spans="1:7" s="20" customFormat="1" x14ac:dyDescent="0.25">
      <c r="A42" s="28"/>
      <c r="B42" s="29"/>
      <c r="C42" s="30"/>
      <c r="D42" s="30"/>
      <c r="E42" s="31"/>
      <c r="F42" s="31"/>
    </row>
    <row r="43" spans="1:7" s="20" customFormat="1" x14ac:dyDescent="0.25">
      <c r="A43" s="28"/>
      <c r="B43" s="29"/>
      <c r="C43" s="30"/>
      <c r="D43" s="30"/>
      <c r="E43" s="31"/>
      <c r="F43" s="31"/>
    </row>
    <row r="44" spans="1:7" s="20" customFormat="1" x14ac:dyDescent="0.25">
      <c r="A44" s="28"/>
      <c r="B44" s="29"/>
      <c r="C44" s="30"/>
      <c r="D44" s="30"/>
      <c r="E44" s="31"/>
      <c r="F44" s="31"/>
    </row>
    <row r="45" spans="1:7" s="20" customFormat="1" x14ac:dyDescent="0.25">
      <c r="A45" s="28"/>
      <c r="B45" s="29"/>
      <c r="C45" s="30"/>
      <c r="D45" s="30"/>
      <c r="E45" s="31"/>
      <c r="F45" s="31"/>
    </row>
    <row r="46" spans="1:7" s="20" customFormat="1" x14ac:dyDescent="0.25">
      <c r="A46" s="28"/>
      <c r="B46" s="29"/>
      <c r="C46" s="30"/>
      <c r="D46" s="30"/>
      <c r="E46" s="31"/>
      <c r="F46" s="31"/>
    </row>
    <row r="47" spans="1:7" s="20" customFormat="1" x14ac:dyDescent="0.25">
      <c r="A47" s="28"/>
      <c r="B47" s="29"/>
      <c r="C47" s="30"/>
      <c r="D47" s="30"/>
      <c r="E47" s="31"/>
      <c r="F47" s="31"/>
    </row>
    <row r="48" spans="1:7" s="20" customFormat="1" x14ac:dyDescent="0.25">
      <c r="A48" s="28"/>
      <c r="B48" s="29"/>
      <c r="C48" s="30"/>
      <c r="D48" s="30"/>
      <c r="E48" s="31"/>
      <c r="F48" s="31"/>
    </row>
    <row r="49" spans="1:6" s="20" customFormat="1" x14ac:dyDescent="0.25">
      <c r="A49" s="28"/>
      <c r="B49" s="29"/>
      <c r="C49" s="30"/>
      <c r="D49" s="30"/>
      <c r="E49" s="31"/>
      <c r="F49" s="31"/>
    </row>
    <row r="50" spans="1:6" s="20" customFormat="1" x14ac:dyDescent="0.25">
      <c r="A50" s="28"/>
      <c r="B50" s="29"/>
      <c r="C50" s="30"/>
      <c r="D50" s="30"/>
      <c r="E50" s="31"/>
      <c r="F50" s="31"/>
    </row>
    <row r="51" spans="1:6" s="20" customFormat="1" x14ac:dyDescent="0.25">
      <c r="A51" s="28"/>
      <c r="B51" s="29"/>
      <c r="C51" s="30"/>
      <c r="D51" s="30"/>
      <c r="E51" s="31"/>
      <c r="F51" s="31"/>
    </row>
    <row r="52" spans="1:6" s="20" customFormat="1" x14ac:dyDescent="0.25">
      <c r="A52" s="28"/>
      <c r="B52" s="29"/>
      <c r="C52" s="30"/>
      <c r="D52" s="30"/>
      <c r="E52" s="31"/>
      <c r="F52" s="31"/>
    </row>
    <row r="53" spans="1:6" s="20" customFormat="1" x14ac:dyDescent="0.25">
      <c r="A53" s="28"/>
      <c r="B53" s="29"/>
      <c r="C53" s="30"/>
      <c r="D53" s="30"/>
      <c r="E53" s="31"/>
      <c r="F53" s="31"/>
    </row>
    <row r="54" spans="1:6" s="20" customFormat="1" x14ac:dyDescent="0.25">
      <c r="A54" s="28"/>
      <c r="B54" s="29"/>
      <c r="C54" s="30"/>
      <c r="D54" s="30"/>
      <c r="E54" s="31"/>
      <c r="F54" s="31"/>
    </row>
    <row r="55" spans="1:6" s="20" customFormat="1" x14ac:dyDescent="0.25">
      <c r="A55" s="28"/>
      <c r="B55" s="29"/>
      <c r="C55" s="30"/>
      <c r="D55" s="30"/>
      <c r="E55" s="31"/>
      <c r="F55" s="31"/>
    </row>
    <row r="56" spans="1:6" s="20" customFormat="1" x14ac:dyDescent="0.25">
      <c r="A56" s="28"/>
      <c r="B56" s="29"/>
      <c r="C56" s="30"/>
      <c r="D56" s="30"/>
      <c r="E56" s="31"/>
      <c r="F56" s="31"/>
    </row>
    <row r="57" spans="1:6" s="20" customFormat="1" x14ac:dyDescent="0.25">
      <c r="A57" s="28"/>
      <c r="B57" s="29"/>
      <c r="C57" s="30"/>
      <c r="D57" s="30"/>
      <c r="E57" s="31"/>
      <c r="F57" s="31"/>
    </row>
    <row r="58" spans="1:6" s="20" customFormat="1" x14ac:dyDescent="0.25">
      <c r="A58" s="28"/>
      <c r="B58" s="29"/>
      <c r="C58" s="30"/>
      <c r="D58" s="30"/>
      <c r="E58" s="31"/>
      <c r="F58" s="31"/>
    </row>
    <row r="59" spans="1:6" s="20" customFormat="1" x14ac:dyDescent="0.25">
      <c r="A59" s="28"/>
      <c r="B59" s="29"/>
      <c r="C59" s="30"/>
      <c r="D59" s="30"/>
      <c r="E59" s="31"/>
      <c r="F59" s="31"/>
    </row>
    <row r="60" spans="1:6" s="20" customFormat="1" x14ac:dyDescent="0.25">
      <c r="A60" s="28"/>
      <c r="B60" s="29"/>
      <c r="C60" s="30"/>
      <c r="D60" s="30"/>
      <c r="E60" s="31"/>
      <c r="F60" s="31"/>
    </row>
    <row r="61" spans="1:6" s="20" customFormat="1" x14ac:dyDescent="0.25">
      <c r="A61" s="28"/>
      <c r="B61" s="29"/>
      <c r="C61" s="30"/>
      <c r="D61" s="30"/>
      <c r="E61" s="31"/>
      <c r="F61" s="31"/>
    </row>
    <row r="62" spans="1:6" s="20" customFormat="1" x14ac:dyDescent="0.25">
      <c r="A62" s="28"/>
      <c r="B62" s="29"/>
      <c r="C62" s="30"/>
      <c r="D62" s="30"/>
      <c r="E62" s="31"/>
      <c r="F62" s="31"/>
    </row>
    <row r="63" spans="1:6" s="20" customFormat="1" x14ac:dyDescent="0.25">
      <c r="A63" s="28"/>
      <c r="B63" s="29"/>
      <c r="C63" s="30"/>
      <c r="D63" s="30"/>
      <c r="E63" s="31"/>
      <c r="F63" s="31"/>
    </row>
    <row r="64" spans="1:6" s="20" customFormat="1" x14ac:dyDescent="0.25">
      <c r="A64" s="28"/>
      <c r="B64" s="29"/>
      <c r="C64" s="30"/>
      <c r="D64" s="30"/>
      <c r="E64" s="31"/>
      <c r="F64" s="31"/>
    </row>
    <row r="65" spans="1:6" s="20" customFormat="1" x14ac:dyDescent="0.25">
      <c r="A65" s="28"/>
      <c r="B65" s="29"/>
      <c r="C65" s="30"/>
      <c r="D65" s="30"/>
      <c r="E65" s="31"/>
      <c r="F65" s="31"/>
    </row>
    <row r="66" spans="1:6" s="20" customFormat="1" x14ac:dyDescent="0.25">
      <c r="A66" s="28"/>
      <c r="B66" s="29"/>
      <c r="C66" s="30"/>
      <c r="D66" s="30"/>
      <c r="E66" s="31"/>
      <c r="F66" s="31"/>
    </row>
    <row r="67" spans="1:6" s="20" customFormat="1" x14ac:dyDescent="0.25">
      <c r="A67" s="28"/>
      <c r="B67" s="29"/>
      <c r="C67" s="30"/>
      <c r="D67" s="30"/>
      <c r="E67" s="31"/>
      <c r="F67" s="31"/>
    </row>
    <row r="68" spans="1:6" s="20" customFormat="1" x14ac:dyDescent="0.25">
      <c r="A68" s="28"/>
      <c r="B68" s="29"/>
      <c r="C68" s="30"/>
      <c r="D68" s="30"/>
      <c r="E68" s="31"/>
      <c r="F68" s="31"/>
    </row>
    <row r="69" spans="1:6" s="20" customFormat="1" x14ac:dyDescent="0.25">
      <c r="A69" s="28"/>
      <c r="B69" s="29"/>
      <c r="C69" s="30"/>
      <c r="D69" s="30"/>
      <c r="E69" s="31"/>
      <c r="F69" s="31"/>
    </row>
    <row r="70" spans="1:6" s="20" customFormat="1" x14ac:dyDescent="0.25">
      <c r="A70" s="28"/>
      <c r="B70" s="29"/>
      <c r="C70" s="30"/>
      <c r="D70" s="30"/>
      <c r="E70" s="31"/>
      <c r="F70" s="31"/>
    </row>
    <row r="71" spans="1:6" s="20" customFormat="1" x14ac:dyDescent="0.25">
      <c r="A71" s="28"/>
      <c r="B71" s="29"/>
      <c r="C71" s="30"/>
      <c r="D71" s="30"/>
      <c r="E71" s="31"/>
      <c r="F71" s="31"/>
    </row>
    <row r="72" spans="1:6" s="20" customFormat="1" x14ac:dyDescent="0.25">
      <c r="A72" s="28"/>
      <c r="B72" s="29"/>
      <c r="C72" s="30"/>
      <c r="D72" s="30"/>
      <c r="E72" s="31"/>
      <c r="F72" s="31"/>
    </row>
    <row r="73" spans="1:6" s="20" customFormat="1" x14ac:dyDescent="0.25">
      <c r="A73" s="28"/>
      <c r="B73" s="29"/>
      <c r="C73" s="30"/>
      <c r="D73" s="30"/>
      <c r="E73" s="31"/>
      <c r="F73" s="31"/>
    </row>
    <row r="74" spans="1:6" s="20" customFormat="1" x14ac:dyDescent="0.25">
      <c r="A74" s="28"/>
      <c r="B74" s="29"/>
      <c r="C74" s="30"/>
      <c r="D74" s="30"/>
      <c r="E74" s="31"/>
      <c r="F74" s="31"/>
    </row>
    <row r="75" spans="1:6" s="20" customFormat="1" x14ac:dyDescent="0.25">
      <c r="A75" s="28"/>
      <c r="B75" s="29"/>
      <c r="C75" s="30"/>
      <c r="D75" s="30"/>
      <c r="E75" s="31"/>
      <c r="F75" s="31"/>
    </row>
    <row r="76" spans="1:6" s="20" customFormat="1" x14ac:dyDescent="0.25">
      <c r="A76" s="28"/>
      <c r="B76" s="29"/>
      <c r="C76" s="30"/>
      <c r="D76" s="30"/>
      <c r="E76" s="31"/>
      <c r="F76" s="31"/>
    </row>
    <row r="77" spans="1:6" s="20" customFormat="1" x14ac:dyDescent="0.25">
      <c r="A77" s="28"/>
      <c r="B77" s="29"/>
      <c r="C77" s="30"/>
      <c r="D77" s="30"/>
      <c r="E77" s="31"/>
      <c r="F77" s="31"/>
    </row>
    <row r="78" spans="1:6" s="20" customFormat="1" x14ac:dyDescent="0.25">
      <c r="A78" s="28"/>
      <c r="B78" s="29"/>
      <c r="C78" s="30"/>
      <c r="D78" s="30"/>
      <c r="E78" s="31"/>
      <c r="F78" s="31"/>
    </row>
    <row r="79" spans="1:6" s="20" customFormat="1" x14ac:dyDescent="0.25">
      <c r="A79" s="28"/>
      <c r="B79" s="29"/>
      <c r="C79" s="30"/>
      <c r="D79" s="30"/>
      <c r="E79" s="31"/>
      <c r="F79" s="31"/>
    </row>
    <row r="80" spans="1:6" s="20" customFormat="1" x14ac:dyDescent="0.25">
      <c r="A80" s="28"/>
      <c r="B80" s="29"/>
      <c r="C80" s="30"/>
      <c r="D80" s="30"/>
      <c r="E80" s="31"/>
      <c r="F80" s="31"/>
    </row>
    <row r="81" spans="1:6" s="20" customFormat="1" x14ac:dyDescent="0.25">
      <c r="A81" s="28"/>
      <c r="B81" s="29"/>
      <c r="C81" s="30"/>
      <c r="D81" s="30"/>
      <c r="E81" s="31"/>
      <c r="F81" s="31"/>
    </row>
    <row r="82" spans="1:6" s="20" customFormat="1" x14ac:dyDescent="0.25">
      <c r="A82" s="28"/>
      <c r="B82" s="29"/>
      <c r="C82" s="30"/>
      <c r="D82" s="30"/>
      <c r="E82" s="31"/>
      <c r="F82" s="31"/>
    </row>
    <row r="83" spans="1:6" s="20" customFormat="1" x14ac:dyDescent="0.25">
      <c r="A83" s="28"/>
      <c r="B83" s="29"/>
      <c r="C83" s="30"/>
      <c r="D83" s="30"/>
      <c r="E83" s="31"/>
      <c r="F83" s="31"/>
    </row>
    <row r="84" spans="1:6" s="20" customFormat="1" x14ac:dyDescent="0.25">
      <c r="A84" s="28"/>
      <c r="B84" s="29"/>
      <c r="C84" s="30"/>
      <c r="D84" s="30"/>
      <c r="E84" s="31"/>
      <c r="F84" s="31"/>
    </row>
    <row r="85" spans="1:6" s="20" customFormat="1" x14ac:dyDescent="0.25">
      <c r="A85" s="28"/>
      <c r="B85" s="29"/>
      <c r="C85" s="30"/>
      <c r="D85" s="30"/>
      <c r="E85" s="31"/>
      <c r="F85" s="31"/>
    </row>
    <row r="86" spans="1:6" s="20" customFormat="1" x14ac:dyDescent="0.25">
      <c r="A86" s="28"/>
      <c r="B86" s="29"/>
      <c r="C86" s="30"/>
      <c r="D86" s="30"/>
      <c r="E86" s="31"/>
      <c r="F86" s="31"/>
    </row>
    <row r="87" spans="1:6" s="20" customFormat="1" x14ac:dyDescent="0.25">
      <c r="A87" s="28"/>
      <c r="B87" s="29"/>
      <c r="C87" s="30"/>
      <c r="D87" s="30"/>
      <c r="E87" s="31"/>
      <c r="F87" s="31"/>
    </row>
    <row r="88" spans="1:6" s="20" customFormat="1" x14ac:dyDescent="0.25">
      <c r="A88" s="28"/>
      <c r="B88" s="29"/>
      <c r="C88" s="30"/>
      <c r="D88" s="30"/>
      <c r="E88" s="31"/>
      <c r="F88" s="31"/>
    </row>
    <row r="89" spans="1:6" s="20" customFormat="1" x14ac:dyDescent="0.25">
      <c r="A89" s="28"/>
      <c r="B89" s="29"/>
      <c r="C89" s="30"/>
      <c r="D89" s="30"/>
      <c r="E89" s="31"/>
      <c r="F89" s="31"/>
    </row>
    <row r="90" spans="1:6" s="20" customFormat="1" x14ac:dyDescent="0.25">
      <c r="A90" s="28"/>
      <c r="B90" s="29"/>
      <c r="C90" s="30"/>
      <c r="D90" s="30"/>
      <c r="E90" s="31"/>
      <c r="F90" s="31"/>
    </row>
    <row r="91" spans="1:6" s="20" customFormat="1" x14ac:dyDescent="0.25">
      <c r="A91" s="28"/>
      <c r="B91" s="29"/>
      <c r="C91" s="30"/>
      <c r="D91" s="30"/>
      <c r="E91" s="31"/>
      <c r="F91" s="31"/>
    </row>
    <row r="92" spans="1:6" s="20" customFormat="1" x14ac:dyDescent="0.25">
      <c r="A92" s="28"/>
      <c r="B92" s="29"/>
      <c r="C92" s="30"/>
      <c r="D92" s="30"/>
      <c r="E92" s="31"/>
      <c r="F92" s="31"/>
    </row>
    <row r="93" spans="1:6" s="20" customFormat="1" x14ac:dyDescent="0.25">
      <c r="A93" s="28"/>
      <c r="B93" s="29"/>
      <c r="C93" s="30"/>
      <c r="D93" s="30"/>
      <c r="E93" s="31"/>
      <c r="F93" s="31"/>
    </row>
    <row r="94" spans="1:6" s="20" customFormat="1" x14ac:dyDescent="0.25">
      <c r="A94" s="28"/>
      <c r="B94" s="29"/>
      <c r="C94" s="30"/>
      <c r="D94" s="30"/>
      <c r="E94" s="31"/>
      <c r="F94" s="31"/>
    </row>
    <row r="95" spans="1:6" s="20" customFormat="1" x14ac:dyDescent="0.25">
      <c r="A95" s="28"/>
      <c r="B95" s="29"/>
      <c r="C95" s="30"/>
      <c r="D95" s="30"/>
      <c r="E95" s="31"/>
      <c r="F95" s="31"/>
    </row>
    <row r="96" spans="1:6" s="20" customFormat="1" x14ac:dyDescent="0.25">
      <c r="A96" s="28"/>
      <c r="B96" s="29"/>
      <c r="C96" s="30"/>
      <c r="D96" s="30"/>
      <c r="E96" s="31"/>
      <c r="F96" s="31"/>
    </row>
    <row r="97" spans="1:6" s="20" customFormat="1" x14ac:dyDescent="0.25">
      <c r="A97" s="28"/>
      <c r="B97" s="29"/>
      <c r="C97" s="30"/>
      <c r="D97" s="30"/>
      <c r="E97" s="31"/>
      <c r="F97" s="31"/>
    </row>
    <row r="98" spans="1:6" s="20" customFormat="1" x14ac:dyDescent="0.25">
      <c r="A98" s="28"/>
      <c r="B98" s="29"/>
      <c r="C98" s="30"/>
      <c r="D98" s="30"/>
      <c r="E98" s="31"/>
      <c r="F98" s="31"/>
    </row>
    <row r="99" spans="1:6" s="20" customFormat="1" x14ac:dyDescent="0.25">
      <c r="A99" s="28"/>
      <c r="B99" s="29"/>
      <c r="C99" s="30"/>
      <c r="D99" s="30"/>
      <c r="E99" s="31"/>
      <c r="F99" s="31"/>
    </row>
    <row r="100" spans="1:6" s="20" customFormat="1" x14ac:dyDescent="0.25">
      <c r="A100" s="28"/>
      <c r="B100" s="29"/>
      <c r="C100" s="30"/>
      <c r="D100" s="30"/>
      <c r="E100" s="31"/>
      <c r="F100" s="31"/>
    </row>
    <row r="101" spans="1:6" s="20" customFormat="1" x14ac:dyDescent="0.25">
      <c r="A101" s="28"/>
      <c r="B101" s="29"/>
      <c r="C101" s="30"/>
      <c r="D101" s="30"/>
      <c r="E101" s="31"/>
      <c r="F101" s="31"/>
    </row>
    <row r="102" spans="1:6" s="20" customFormat="1" x14ac:dyDescent="0.25">
      <c r="A102" s="28"/>
      <c r="B102" s="29"/>
      <c r="C102" s="30"/>
      <c r="D102" s="30"/>
      <c r="E102" s="31"/>
      <c r="F102" s="31"/>
    </row>
    <row r="103" spans="1:6" s="20" customFormat="1" x14ac:dyDescent="0.25">
      <c r="A103" s="28"/>
      <c r="B103" s="29"/>
      <c r="C103" s="30"/>
      <c r="D103" s="30"/>
      <c r="E103" s="31"/>
      <c r="F103" s="31"/>
    </row>
    <row r="104" spans="1:6" s="20" customFormat="1" x14ac:dyDescent="0.25">
      <c r="A104" s="28"/>
      <c r="B104" s="29"/>
      <c r="C104" s="30"/>
      <c r="D104" s="30"/>
      <c r="E104" s="31"/>
      <c r="F104" s="31"/>
    </row>
    <row r="105" spans="1:6" s="20" customFormat="1" x14ac:dyDescent="0.25">
      <c r="A105" s="28"/>
      <c r="B105" s="29"/>
      <c r="C105" s="30"/>
      <c r="D105" s="30"/>
      <c r="E105" s="31"/>
      <c r="F105" s="31"/>
    </row>
    <row r="106" spans="1:6" s="20" customFormat="1" x14ac:dyDescent="0.25">
      <c r="A106" s="28"/>
      <c r="B106" s="29"/>
      <c r="C106" s="30"/>
      <c r="D106" s="30"/>
      <c r="E106" s="31"/>
      <c r="F106" s="31"/>
    </row>
    <row r="107" spans="1:6" s="20" customFormat="1" x14ac:dyDescent="0.25">
      <c r="A107" s="28"/>
      <c r="B107" s="29"/>
      <c r="C107" s="30"/>
      <c r="D107" s="30"/>
      <c r="E107" s="31"/>
      <c r="F107" s="31"/>
    </row>
    <row r="108" spans="1:6" s="20" customFormat="1" x14ac:dyDescent="0.25">
      <c r="A108" s="28"/>
      <c r="B108" s="29"/>
      <c r="C108" s="30"/>
      <c r="D108" s="30"/>
      <c r="E108" s="31"/>
      <c r="F108" s="31"/>
    </row>
    <row r="109" spans="1:6" s="20" customFormat="1" x14ac:dyDescent="0.25">
      <c r="A109" s="28"/>
      <c r="B109" s="29"/>
      <c r="C109" s="30"/>
      <c r="D109" s="30"/>
      <c r="E109" s="31"/>
      <c r="F109" s="31"/>
    </row>
    <row r="110" spans="1:6" s="20" customFormat="1" x14ac:dyDescent="0.25">
      <c r="A110" s="28"/>
      <c r="B110" s="29"/>
      <c r="C110" s="30"/>
      <c r="D110" s="30"/>
      <c r="E110" s="31"/>
      <c r="F110" s="31"/>
    </row>
    <row r="111" spans="1:6" s="20" customFormat="1" x14ac:dyDescent="0.25">
      <c r="A111" s="28"/>
      <c r="B111" s="29"/>
      <c r="C111" s="30"/>
      <c r="D111" s="30"/>
      <c r="E111" s="31"/>
      <c r="F111" s="31"/>
    </row>
    <row r="112" spans="1:6" s="20" customFormat="1" x14ac:dyDescent="0.25">
      <c r="A112" s="28"/>
      <c r="B112" s="29"/>
      <c r="C112" s="30"/>
      <c r="D112" s="30"/>
      <c r="E112" s="31"/>
      <c r="F112" s="31"/>
    </row>
    <row r="113" spans="1:6" s="20" customFormat="1" x14ac:dyDescent="0.25">
      <c r="A113" s="28"/>
      <c r="B113" s="29"/>
      <c r="C113" s="30"/>
      <c r="D113" s="30"/>
      <c r="E113" s="31"/>
      <c r="F113" s="31"/>
    </row>
    <row r="114" spans="1:6" s="20" customFormat="1" x14ac:dyDescent="0.25">
      <c r="A114" s="28"/>
      <c r="B114" s="29"/>
      <c r="C114" s="30"/>
      <c r="D114" s="30"/>
      <c r="E114" s="31"/>
      <c r="F114" s="31"/>
    </row>
    <row r="115" spans="1:6" s="20" customFormat="1" x14ac:dyDescent="0.25">
      <c r="A115" s="28"/>
      <c r="B115" s="29"/>
      <c r="C115" s="30"/>
      <c r="D115" s="30"/>
      <c r="E115" s="31"/>
      <c r="F115" s="31"/>
    </row>
    <row r="116" spans="1:6" s="20" customFormat="1" x14ac:dyDescent="0.25">
      <c r="A116" s="28"/>
      <c r="B116" s="29"/>
      <c r="C116" s="30"/>
      <c r="D116" s="30"/>
      <c r="E116" s="31"/>
      <c r="F116" s="31"/>
    </row>
    <row r="117" spans="1:6" s="20" customFormat="1" x14ac:dyDescent="0.25">
      <c r="A117" s="28"/>
      <c r="B117" s="29"/>
      <c r="C117" s="30"/>
      <c r="D117" s="30"/>
      <c r="E117" s="31"/>
      <c r="F117" s="31"/>
    </row>
    <row r="118" spans="1:6" s="20" customFormat="1" x14ac:dyDescent="0.25">
      <c r="A118" s="28"/>
      <c r="B118" s="29"/>
      <c r="C118" s="30"/>
      <c r="D118" s="30"/>
      <c r="E118" s="31"/>
      <c r="F118" s="31"/>
    </row>
    <row r="119" spans="1:6" s="20" customFormat="1" x14ac:dyDescent="0.25">
      <c r="A119" s="28"/>
      <c r="B119" s="29"/>
      <c r="C119" s="30"/>
      <c r="D119" s="30"/>
      <c r="E119" s="31"/>
      <c r="F119" s="31"/>
    </row>
    <row r="120" spans="1:6" s="20" customFormat="1" x14ac:dyDescent="0.25">
      <c r="A120" s="28"/>
      <c r="B120" s="29"/>
      <c r="C120" s="30"/>
      <c r="D120" s="30"/>
      <c r="E120" s="31"/>
      <c r="F120" s="31"/>
    </row>
    <row r="121" spans="1:6" s="20" customFormat="1" x14ac:dyDescent="0.25">
      <c r="A121" s="28"/>
      <c r="B121" s="29"/>
      <c r="C121" s="30"/>
      <c r="D121" s="30"/>
      <c r="E121" s="31"/>
      <c r="F121" s="31"/>
    </row>
    <row r="122" spans="1:6" s="20" customFormat="1" x14ac:dyDescent="0.25">
      <c r="A122" s="28"/>
      <c r="B122" s="29"/>
      <c r="C122" s="30"/>
      <c r="D122" s="30"/>
      <c r="E122" s="31"/>
      <c r="F122" s="31"/>
    </row>
    <row r="123" spans="1:6" s="20" customFormat="1" x14ac:dyDescent="0.25">
      <c r="A123" s="28"/>
      <c r="B123" s="29"/>
      <c r="C123" s="30"/>
      <c r="D123" s="30"/>
      <c r="E123" s="31"/>
      <c r="F123" s="31"/>
    </row>
    <row r="124" spans="1:6" s="20" customFormat="1" x14ac:dyDescent="0.25">
      <c r="A124" s="28"/>
      <c r="B124" s="29"/>
      <c r="C124" s="30"/>
      <c r="D124" s="30"/>
      <c r="E124" s="31"/>
      <c r="F124" s="31"/>
    </row>
    <row r="125" spans="1:6" s="20" customFormat="1" x14ac:dyDescent="0.25">
      <c r="A125" s="28"/>
      <c r="B125" s="29"/>
      <c r="C125" s="30"/>
      <c r="D125" s="30"/>
      <c r="E125" s="31"/>
      <c r="F125" s="31"/>
    </row>
    <row r="126" spans="1:6" s="20" customFormat="1" x14ac:dyDescent="0.25">
      <c r="A126" s="28"/>
      <c r="B126" s="29"/>
      <c r="C126" s="30"/>
      <c r="D126" s="30"/>
      <c r="E126" s="31"/>
      <c r="F126" s="31"/>
    </row>
    <row r="127" spans="1:6" s="20" customFormat="1" x14ac:dyDescent="0.25">
      <c r="A127" s="28"/>
      <c r="B127" s="29"/>
      <c r="C127" s="30"/>
      <c r="D127" s="30"/>
      <c r="E127" s="31"/>
      <c r="F127" s="31"/>
    </row>
    <row r="128" spans="1:6" s="20" customFormat="1" x14ac:dyDescent="0.25">
      <c r="A128" s="28"/>
      <c r="B128" s="29"/>
      <c r="C128" s="30"/>
      <c r="D128" s="30"/>
      <c r="E128" s="31"/>
      <c r="F128" s="31"/>
    </row>
    <row r="129" spans="1:6" s="20" customFormat="1" x14ac:dyDescent="0.25">
      <c r="A129" s="28"/>
      <c r="B129" s="29"/>
      <c r="C129" s="30"/>
      <c r="D129" s="30"/>
      <c r="E129" s="31"/>
      <c r="F129" s="31"/>
    </row>
    <row r="130" spans="1:6" s="20" customFormat="1" x14ac:dyDescent="0.25">
      <c r="A130" s="28"/>
      <c r="B130" s="29"/>
      <c r="C130" s="30"/>
      <c r="D130" s="30"/>
      <c r="E130" s="31"/>
      <c r="F130" s="31"/>
    </row>
    <row r="131" spans="1:6" s="20" customFormat="1" x14ac:dyDescent="0.25">
      <c r="A131" s="28"/>
      <c r="B131" s="29"/>
      <c r="C131" s="30"/>
      <c r="D131" s="30"/>
      <c r="E131" s="31"/>
      <c r="F131" s="31"/>
    </row>
    <row r="132" spans="1:6" s="20" customFormat="1" x14ac:dyDescent="0.25">
      <c r="A132" s="28"/>
      <c r="B132" s="29"/>
      <c r="C132" s="30"/>
      <c r="D132" s="30"/>
      <c r="E132" s="31"/>
      <c r="F132" s="31"/>
    </row>
    <row r="133" spans="1:6" s="20" customFormat="1" x14ac:dyDescent="0.25">
      <c r="A133" s="28"/>
      <c r="B133" s="29"/>
      <c r="C133" s="30"/>
      <c r="D133" s="30"/>
      <c r="E133" s="31"/>
      <c r="F133" s="31"/>
    </row>
    <row r="134" spans="1:6" s="20" customFormat="1" x14ac:dyDescent="0.25">
      <c r="A134" s="28"/>
      <c r="B134" s="29"/>
      <c r="C134" s="30"/>
      <c r="D134" s="30"/>
      <c r="E134" s="31"/>
      <c r="F134" s="31"/>
    </row>
    <row r="135" spans="1:6" s="20" customFormat="1" x14ac:dyDescent="0.25">
      <c r="A135" s="28"/>
      <c r="B135" s="29"/>
      <c r="C135" s="30"/>
      <c r="D135" s="30"/>
      <c r="E135" s="31"/>
      <c r="F135" s="31"/>
    </row>
    <row r="136" spans="1:6" s="20" customFormat="1" x14ac:dyDescent="0.25">
      <c r="A136" s="28"/>
      <c r="B136" s="29"/>
      <c r="C136" s="30"/>
      <c r="D136" s="30"/>
      <c r="E136" s="31"/>
      <c r="F136" s="31"/>
    </row>
    <row r="137" spans="1:6" s="20" customFormat="1" x14ac:dyDescent="0.25">
      <c r="A137" s="28"/>
      <c r="B137" s="29"/>
      <c r="C137" s="30"/>
      <c r="D137" s="30"/>
      <c r="E137" s="31"/>
      <c r="F137" s="31"/>
    </row>
    <row r="138" spans="1:6" s="20" customFormat="1" x14ac:dyDescent="0.25">
      <c r="A138" s="28"/>
      <c r="B138" s="29"/>
      <c r="C138" s="30"/>
      <c r="D138" s="30"/>
      <c r="E138" s="31"/>
      <c r="F138" s="31"/>
    </row>
    <row r="139" spans="1:6" s="20" customFormat="1" x14ac:dyDescent="0.25">
      <c r="A139" s="28"/>
      <c r="B139" s="29"/>
      <c r="C139" s="30"/>
      <c r="D139" s="30"/>
      <c r="E139" s="31"/>
      <c r="F139" s="31"/>
    </row>
    <row r="140" spans="1:6" s="20" customFormat="1" x14ac:dyDescent="0.25">
      <c r="A140" s="28"/>
      <c r="B140" s="29"/>
      <c r="C140" s="30"/>
      <c r="D140" s="30"/>
      <c r="E140" s="31"/>
      <c r="F140" s="31"/>
    </row>
    <row r="141" spans="1:6" s="20" customFormat="1" x14ac:dyDescent="0.25">
      <c r="A141" s="28"/>
      <c r="B141" s="29"/>
      <c r="C141" s="30"/>
      <c r="D141" s="30"/>
      <c r="E141" s="31"/>
      <c r="F141" s="31"/>
    </row>
    <row r="142" spans="1:6" s="20" customFormat="1" x14ac:dyDescent="0.25">
      <c r="A142" s="28"/>
      <c r="B142" s="29"/>
      <c r="C142" s="30"/>
      <c r="D142" s="30"/>
      <c r="E142" s="31"/>
      <c r="F142" s="31"/>
    </row>
    <row r="143" spans="1:6" s="20" customFormat="1" x14ac:dyDescent="0.25">
      <c r="A143" s="28"/>
      <c r="B143" s="29"/>
      <c r="C143" s="30"/>
      <c r="D143" s="30"/>
      <c r="E143" s="31"/>
      <c r="F143" s="31"/>
    </row>
    <row r="144" spans="1:6" s="20" customFormat="1" x14ac:dyDescent="0.25">
      <c r="A144" s="28"/>
      <c r="B144" s="29"/>
      <c r="C144" s="30"/>
      <c r="D144" s="30"/>
      <c r="E144" s="31"/>
      <c r="F144" s="31"/>
    </row>
    <row r="145" spans="1:6" s="20" customFormat="1" x14ac:dyDescent="0.25">
      <c r="A145" s="28"/>
      <c r="B145" s="29"/>
      <c r="C145" s="30"/>
      <c r="D145" s="30"/>
      <c r="E145" s="31"/>
      <c r="F145" s="31"/>
    </row>
    <row r="146" spans="1:6" s="20" customFormat="1" x14ac:dyDescent="0.25">
      <c r="A146" s="28"/>
      <c r="B146" s="29"/>
      <c r="C146" s="30"/>
      <c r="D146" s="30"/>
      <c r="E146" s="31"/>
      <c r="F146" s="31"/>
    </row>
    <row r="147" spans="1:6" s="20" customFormat="1" x14ac:dyDescent="0.25">
      <c r="A147" s="28"/>
      <c r="B147" s="29"/>
      <c r="C147" s="30"/>
      <c r="D147" s="30"/>
      <c r="E147" s="31"/>
      <c r="F147" s="31"/>
    </row>
    <row r="148" spans="1:6" s="20" customFormat="1" x14ac:dyDescent="0.25">
      <c r="A148" s="28"/>
      <c r="B148" s="29"/>
      <c r="C148" s="30"/>
      <c r="D148" s="30"/>
      <c r="E148" s="31"/>
      <c r="F148" s="31"/>
    </row>
    <row r="149" spans="1:6" s="20" customFormat="1" x14ac:dyDescent="0.25">
      <c r="A149" s="28"/>
      <c r="B149" s="29"/>
      <c r="C149" s="30"/>
      <c r="D149" s="30"/>
      <c r="E149" s="31"/>
      <c r="F149" s="31"/>
    </row>
    <row r="150" spans="1:6" s="20" customFormat="1" x14ac:dyDescent="0.25">
      <c r="A150" s="28"/>
      <c r="B150" s="29"/>
      <c r="C150" s="30"/>
      <c r="D150" s="30"/>
      <c r="E150" s="31"/>
      <c r="F150" s="31"/>
    </row>
    <row r="151" spans="1:6" s="20" customFormat="1" x14ac:dyDescent="0.25">
      <c r="A151" s="28"/>
      <c r="B151" s="29"/>
      <c r="C151" s="30"/>
      <c r="D151" s="30"/>
      <c r="E151" s="31"/>
      <c r="F151" s="31"/>
    </row>
    <row r="152" spans="1:6" s="20" customFormat="1" x14ac:dyDescent="0.25">
      <c r="A152" s="28"/>
      <c r="B152" s="29"/>
      <c r="C152" s="30"/>
      <c r="D152" s="30"/>
      <c r="E152" s="31"/>
      <c r="F152" s="31"/>
    </row>
    <row r="153" spans="1:6" s="20" customFormat="1" x14ac:dyDescent="0.25">
      <c r="A153" s="28"/>
      <c r="B153" s="29"/>
      <c r="C153" s="30"/>
      <c r="D153" s="30"/>
      <c r="E153" s="31"/>
      <c r="F153" s="31"/>
    </row>
    <row r="154" spans="1:6" s="20" customFormat="1" x14ac:dyDescent="0.25">
      <c r="A154" s="28"/>
      <c r="B154" s="29"/>
      <c r="C154" s="30"/>
      <c r="D154" s="30"/>
      <c r="E154" s="31"/>
      <c r="F154" s="31"/>
    </row>
    <row r="155" spans="1:6" s="20" customFormat="1" x14ac:dyDescent="0.25">
      <c r="A155" s="28"/>
      <c r="B155" s="29"/>
      <c r="C155" s="30"/>
      <c r="D155" s="30"/>
      <c r="E155" s="31"/>
      <c r="F155" s="31"/>
    </row>
    <row r="156" spans="1:6" s="20" customFormat="1" x14ac:dyDescent="0.25">
      <c r="A156" s="28"/>
      <c r="B156" s="29"/>
      <c r="C156" s="30"/>
      <c r="D156" s="30"/>
      <c r="E156" s="31"/>
      <c r="F156" s="31"/>
    </row>
    <row r="157" spans="1:6" s="20" customFormat="1" x14ac:dyDescent="0.25">
      <c r="A157" s="28"/>
      <c r="B157" s="29"/>
      <c r="C157" s="30"/>
      <c r="D157" s="30"/>
      <c r="E157" s="31"/>
      <c r="F157" s="31"/>
    </row>
    <row r="158" spans="1:6" s="20" customFormat="1" x14ac:dyDescent="0.25">
      <c r="A158" s="28"/>
      <c r="B158" s="29"/>
      <c r="C158" s="30"/>
      <c r="D158" s="30"/>
      <c r="E158" s="31"/>
      <c r="F158" s="31"/>
    </row>
    <row r="159" spans="1:6" s="20" customFormat="1" x14ac:dyDescent="0.25">
      <c r="A159" s="28"/>
      <c r="B159" s="29"/>
      <c r="C159" s="30"/>
      <c r="D159" s="30"/>
      <c r="E159" s="31"/>
      <c r="F159" s="31"/>
    </row>
    <row r="160" spans="1:6" s="20" customFormat="1" x14ac:dyDescent="0.25">
      <c r="A160" s="28"/>
      <c r="B160" s="29"/>
      <c r="C160" s="30"/>
      <c r="D160" s="30"/>
      <c r="E160" s="31"/>
      <c r="F160" s="31"/>
    </row>
    <row r="161" spans="1:6" s="20" customFormat="1" x14ac:dyDescent="0.25">
      <c r="A161" s="28"/>
      <c r="B161" s="29"/>
      <c r="C161" s="30"/>
      <c r="D161" s="30"/>
      <c r="E161" s="31"/>
      <c r="F161" s="31"/>
    </row>
    <row r="162" spans="1:6" s="20" customFormat="1" x14ac:dyDescent="0.25">
      <c r="A162" s="28"/>
      <c r="B162" s="29"/>
      <c r="C162" s="30"/>
      <c r="D162" s="30"/>
      <c r="E162" s="31"/>
      <c r="F162" s="31"/>
    </row>
    <row r="163" spans="1:6" s="20" customFormat="1" x14ac:dyDescent="0.25">
      <c r="A163" s="28"/>
      <c r="B163" s="29"/>
      <c r="C163" s="30"/>
      <c r="D163" s="30"/>
      <c r="E163" s="31"/>
      <c r="F163" s="31"/>
    </row>
    <row r="164" spans="1:6" s="20" customFormat="1" x14ac:dyDescent="0.25">
      <c r="A164" s="28"/>
      <c r="B164" s="29"/>
      <c r="C164" s="30"/>
      <c r="D164" s="30"/>
      <c r="E164" s="31"/>
      <c r="F164" s="31"/>
    </row>
    <row r="165" spans="1:6" s="20" customFormat="1" x14ac:dyDescent="0.25">
      <c r="A165" s="28"/>
      <c r="B165" s="29"/>
      <c r="C165" s="30"/>
      <c r="D165" s="30"/>
      <c r="E165" s="31"/>
      <c r="F165" s="31"/>
    </row>
    <row r="166" spans="1:6" s="20" customFormat="1" x14ac:dyDescent="0.25">
      <c r="A166" s="28"/>
      <c r="B166" s="29"/>
      <c r="C166" s="30"/>
      <c r="D166" s="30"/>
      <c r="E166" s="31"/>
      <c r="F166" s="31"/>
    </row>
    <row r="167" spans="1:6" s="20" customFormat="1" x14ac:dyDescent="0.25">
      <c r="A167" s="28"/>
      <c r="B167" s="29"/>
      <c r="C167" s="30"/>
      <c r="D167" s="30"/>
      <c r="E167" s="31"/>
      <c r="F167" s="31"/>
    </row>
    <row r="168" spans="1:6" s="20" customFormat="1" x14ac:dyDescent="0.25">
      <c r="A168" s="28"/>
      <c r="B168" s="29"/>
      <c r="C168" s="30"/>
      <c r="D168" s="30"/>
      <c r="E168" s="31"/>
      <c r="F168" s="31"/>
    </row>
    <row r="169" spans="1:6" s="20" customFormat="1" x14ac:dyDescent="0.25">
      <c r="A169" s="28"/>
      <c r="B169" s="29"/>
      <c r="C169" s="30"/>
      <c r="D169" s="30"/>
      <c r="E169" s="31"/>
      <c r="F169" s="31"/>
    </row>
    <row r="170" spans="1:6" s="20" customFormat="1" x14ac:dyDescent="0.25">
      <c r="A170" s="28"/>
      <c r="B170" s="29"/>
      <c r="C170" s="30"/>
      <c r="D170" s="30"/>
      <c r="E170" s="31"/>
      <c r="F170" s="31"/>
    </row>
    <row r="171" spans="1:6" s="20" customFormat="1" x14ac:dyDescent="0.25">
      <c r="A171" s="28"/>
      <c r="B171" s="29"/>
      <c r="C171" s="30"/>
      <c r="D171" s="30"/>
      <c r="E171" s="31"/>
      <c r="F171" s="31"/>
    </row>
    <row r="172" spans="1:6" s="20" customFormat="1" x14ac:dyDescent="0.25">
      <c r="A172" s="28"/>
      <c r="B172" s="29"/>
      <c r="C172" s="30"/>
      <c r="D172" s="30"/>
      <c r="E172" s="31"/>
      <c r="F172" s="31"/>
    </row>
    <row r="173" spans="1:6" s="20" customFormat="1" x14ac:dyDescent="0.25">
      <c r="A173" s="28"/>
      <c r="B173" s="29"/>
      <c r="C173" s="30"/>
      <c r="D173" s="30"/>
      <c r="E173" s="31"/>
      <c r="F173" s="31"/>
    </row>
    <row r="174" spans="1:6" s="20" customFormat="1" x14ac:dyDescent="0.25">
      <c r="A174" s="28"/>
      <c r="B174" s="29"/>
      <c r="C174" s="30"/>
      <c r="D174" s="30"/>
      <c r="E174" s="31"/>
      <c r="F174" s="31"/>
    </row>
    <row r="175" spans="1:6" s="20" customFormat="1" x14ac:dyDescent="0.25">
      <c r="A175" s="28"/>
      <c r="B175" s="29"/>
      <c r="C175" s="30"/>
      <c r="D175" s="30"/>
      <c r="E175" s="31"/>
      <c r="F175" s="31"/>
    </row>
    <row r="185" spans="1:6" x14ac:dyDescent="0.25">
      <c r="A185"/>
      <c r="B185"/>
      <c r="C185"/>
      <c r="D185"/>
      <c r="E185"/>
      <c r="F185"/>
    </row>
    <row r="186" spans="1:6" x14ac:dyDescent="0.25">
      <c r="A186"/>
      <c r="B186"/>
      <c r="C186"/>
      <c r="D186"/>
      <c r="E186"/>
      <c r="F186"/>
    </row>
    <row r="187" spans="1:6" x14ac:dyDescent="0.25">
      <c r="A187"/>
      <c r="B187"/>
      <c r="C187"/>
      <c r="D187"/>
      <c r="E187"/>
      <c r="F187"/>
    </row>
    <row r="188" spans="1:6" x14ac:dyDescent="0.25">
      <c r="A188"/>
      <c r="B188"/>
      <c r="C188"/>
      <c r="D188"/>
      <c r="E188"/>
      <c r="F188"/>
    </row>
    <row r="189" spans="1:6" x14ac:dyDescent="0.25">
      <c r="A189"/>
      <c r="B189"/>
      <c r="C189"/>
      <c r="D189"/>
      <c r="E189"/>
      <c r="F189"/>
    </row>
    <row r="190" spans="1:6" x14ac:dyDescent="0.25">
      <c r="A190"/>
      <c r="B190"/>
      <c r="C190"/>
      <c r="D190"/>
      <c r="E190"/>
      <c r="F190"/>
    </row>
    <row r="191" spans="1:6" x14ac:dyDescent="0.25">
      <c r="A191"/>
      <c r="B191"/>
      <c r="C191"/>
      <c r="D191"/>
      <c r="E191"/>
      <c r="F191"/>
    </row>
    <row r="192" spans="1:6" x14ac:dyDescent="0.25">
      <c r="A192"/>
      <c r="B192"/>
      <c r="C192"/>
      <c r="D192"/>
      <c r="E192"/>
      <c r="F192"/>
    </row>
    <row r="193" spans="1:6" x14ac:dyDescent="0.25">
      <c r="A193"/>
      <c r="B193"/>
      <c r="C193"/>
      <c r="D193"/>
      <c r="E193"/>
      <c r="F193"/>
    </row>
  </sheetData>
  <mergeCells count="8">
    <mergeCell ref="B39:F39"/>
    <mergeCell ref="B40:F40"/>
    <mergeCell ref="A1:F1"/>
    <mergeCell ref="B2:D2"/>
    <mergeCell ref="E2:F2"/>
    <mergeCell ref="B3:D3"/>
    <mergeCell ref="E3:F3"/>
    <mergeCell ref="B36:E36"/>
  </mergeCells>
  <phoneticPr fontId="0" type="noConversion"/>
  <pageMargins left="0.19685039370078741" right="0.19685039370078741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Položky</vt:lpstr>
      <vt:lpstr>List3</vt:lpstr>
      <vt:lpstr>'Krycí list'!Oblast_tisku</vt:lpstr>
      <vt:lpstr>Položky!Oblast_tisku</vt:lpstr>
      <vt:lpstr>PocetMJ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2015-05-20T21:25:31Z</cp:lastPrinted>
  <dcterms:created xsi:type="dcterms:W3CDTF">2015-05-20T18:23:32Z</dcterms:created>
  <dcterms:modified xsi:type="dcterms:W3CDTF">2016-03-18T08:54:11Z</dcterms:modified>
</cp:coreProperties>
</file>